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pivotCache/pivotCacheDefinition3.xml" ContentType="application/vnd.openxmlformats-officedocument.spreadsheetml.pivotCacheDefinition+xml"/>
  <Override PartName="/xl/pivotCache/pivotCacheDefinition4.xml" ContentType="application/vnd.openxmlformats-officedocument.spreadsheetml.pivotCacheDefinition+xml"/>
  <Override PartName="/xl/pivotCache/pivotCacheDefinition5.xml" ContentType="application/vnd.openxmlformats-officedocument.spreadsheetml.pivotCacheDefinition+xml"/>
  <Override PartName="/xl/pivotCache/pivotCacheDefinition6.xml" ContentType="application/vnd.openxmlformats-officedocument.spreadsheetml.pivotCacheDefinition+xml"/>
  <Override PartName="/xl/pivotCache/pivotCacheDefinition7.xml" ContentType="application/vnd.openxmlformats-officedocument.spreadsheetml.pivotCacheDefinition+xml"/>
  <Override PartName="/xl/pivotCache/pivotCacheDefinition8.xml" ContentType="application/vnd.openxmlformats-officedocument.spreadsheetml.pivotCacheDefinition+xml"/>
  <Override PartName="/xl/pivotCache/pivotCacheDefinition9.xml" ContentType="application/vnd.openxmlformats-officedocument.spreadsheetml.pivotCacheDefinition+xml"/>
  <Override PartName="/xl/pivotCache/pivotCacheDefinition10.xml" ContentType="application/vnd.openxmlformats-officedocument.spreadsheetml.pivotCacheDefinition+xml"/>
  <Override PartName="/xl/pivotCache/pivotCacheDefinition11.xml" ContentType="application/vnd.openxmlformats-officedocument.spreadsheetml.pivotCacheDefinition+xml"/>
  <Override PartName="/xl/pivotCache/pivotCacheDefinition12.xml" ContentType="application/vnd.openxmlformats-officedocument.spreadsheetml.pivotCacheDefinition+xml"/>
  <Override PartName="/xl/pivotCache/pivotCacheDefinition13.xml" ContentType="application/vnd.openxmlformats-officedocument.spreadsheetml.pivotCacheDefinition+xml"/>
  <Override PartName="/xl/pivotCache/pivotCacheDefinition14.xml" ContentType="application/vnd.openxmlformats-officedocument.spreadsheetml.pivotCacheDefinition+xml"/>
  <Override PartName="/xl/pivotCache/pivotCacheDefinition15.xml" ContentType="application/vnd.openxmlformats-officedocument.spreadsheetml.pivotCacheDefinition+xml"/>
  <Override PartName="/xl/pivotCache/pivotCacheDefinition16.xml" ContentType="application/vnd.openxmlformats-officedocument.spreadsheetml.pivotCacheDefinition+xml"/>
  <Override PartName="/xl/pivotCache/pivotCacheDefinition17.xml" ContentType="application/vnd.openxmlformats-officedocument.spreadsheetml.pivotCacheDefinition+xml"/>
  <Override PartName="/xl/pivotCache/pivotCacheDefinition18.xml" ContentType="application/vnd.openxmlformats-officedocument.spreadsheetml.pivotCacheDefinition+xml"/>
  <Override PartName="/xl/pivotCache/pivotCacheDefinition19.xml" ContentType="application/vnd.openxmlformats-officedocument.spreadsheetml.pivotCacheDefinition+xml"/>
  <Override PartName="/xl/pivotCache/pivotCacheDefinition20.xml" ContentType="application/vnd.openxmlformats-officedocument.spreadsheetml.pivotCacheDefinition+xml"/>
  <Override PartName="/xl/pivotCache/pivotCacheDefinition21.xml" ContentType="application/vnd.openxmlformats-officedocument.spreadsheetml.pivotCacheDefinition+xml"/>
  <Override PartName="/xl/pivotCache/pivotCacheDefinition22.xml" ContentType="application/vnd.openxmlformats-officedocument.spreadsheetml.pivotCacheDefinition+xml"/>
  <Override PartName="/xl/pivotCache/pivotCacheDefinition23.xml" ContentType="application/vnd.openxmlformats-officedocument.spreadsheetml.pivotCacheDefinition+xml"/>
  <Override PartName="/xl/pivotCache/pivotCacheDefinition24.xml" ContentType="application/vnd.openxmlformats-officedocument.spreadsheetml.pivotCacheDefinition+xml"/>
  <Override PartName="/xl/pivotCache/pivotCacheDefinition25.xml" ContentType="application/vnd.openxmlformats-officedocument.spreadsheetml.pivotCacheDefinition+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slicerCaches/slicerCache7.xml" ContentType="application/vnd.ms-excel.slicerCache+xml"/>
  <Override PartName="/xl/slicerCaches/slicerCache8.xml" ContentType="application/vnd.ms-excel.slicerCache+xml"/>
  <Override PartName="/xl/slicerCaches/slicerCache9.xml" ContentType="application/vnd.ms-excel.slicerCache+xml"/>
  <Override PartName="/xl/slicerCaches/slicerCache10.xml" ContentType="application/vnd.ms-excel.slicerCache+xml"/>
  <Override PartName="/xl/slicerCaches/slicerCache11.xml" ContentType="application/vnd.ms-excel.slicerCache+xml"/>
  <Override PartName="/xl/slicerCaches/slicerCache12.xml" ContentType="application/vnd.ms-excel.slicer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charts/chartEx1.xml" ContentType="application/vnd.ms-office.chartex+xml"/>
  <Override PartName="/xl/charts/style1.xml" ContentType="application/vnd.ms-office.chartstyle+xml"/>
  <Override PartName="/xl/charts/colors1.xml" ContentType="application/vnd.ms-office.chartcolorstyle+xml"/>
  <Override PartName="/xl/charts/chartEx2.xml" ContentType="application/vnd.ms-office.chartex+xml"/>
  <Override PartName="/xl/charts/style2.xml" ContentType="application/vnd.ms-office.chartstyle+xml"/>
  <Override PartName="/xl/charts/colors2.xml" ContentType="application/vnd.ms-office.chartcolorstyle+xml"/>
  <Override PartName="/xl/charts/chartEx3.xml" ContentType="application/vnd.ms-office.chartex+xml"/>
  <Override PartName="/xl/charts/style3.xml" ContentType="application/vnd.ms-office.chartstyle+xml"/>
  <Override PartName="/xl/charts/colors3.xml" ContentType="application/vnd.ms-office.chartcolorstyle+xml"/>
  <Override PartName="/xl/charts/chartEx4.xml" ContentType="application/vnd.ms-office.chartex+xml"/>
  <Override PartName="/xl/charts/style4.xml" ContentType="application/vnd.ms-office.chartstyle+xml"/>
  <Override PartName="/xl/charts/colors4.xml" ContentType="application/vnd.ms-office.chartcolorstyle+xml"/>
  <Override PartName="/xl/drawings/drawing2.xml" ContentType="application/vnd.openxmlformats-officedocument.drawing+xml"/>
  <Override PartName="/xl/slicers/slicer2.xml" ContentType="application/vnd.ms-excel.slicer+xml"/>
  <Override PartName="/xl/charts/chart1.xml" ContentType="application/vnd.openxmlformats-officedocument.drawingml.chart+xml"/>
  <Override PartName="/xl/charts/style5.xml" ContentType="application/vnd.ms-office.chartstyle+xml"/>
  <Override PartName="/xl/charts/colors5.xml" ContentType="application/vnd.ms-office.chartcolorstyle+xml"/>
  <Override PartName="/xl/drawings/drawing3.xml" ContentType="application/vnd.openxmlformats-officedocument.drawingml.chartshapes+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drawings/drawing4.xml" ContentType="application/vnd.openxmlformats-officedocument.drawing+xml"/>
  <Override PartName="/xl/slicers/slicer3.xml" ContentType="application/vnd.ms-excel.slicer+xml"/>
  <Override PartName="/xl/drawings/drawing5.xml" ContentType="application/vnd.openxmlformats-officedocument.drawing+xml"/>
  <Override PartName="/xl/slicers/slicer4.xml" ContentType="application/vnd.ms-excel.slicer+xml"/>
  <Override PartName="/xl/charts/chart2.xml" ContentType="application/vnd.openxmlformats-officedocument.drawingml.chart+xml"/>
  <Override PartName="/xl/charts/style6.xml" ContentType="application/vnd.ms-office.chartstyle+xml"/>
  <Override PartName="/xl/charts/colors6.xml" ContentType="application/vnd.ms-office.chartcolorstyle+xml"/>
  <Override PartName="/xl/drawings/drawing6.xml" ContentType="application/vnd.openxmlformats-officedocument.drawingml.chartshapes+xml"/>
  <Override PartName="/xl/pivotTables/pivotTable7.xml" ContentType="application/vnd.openxmlformats-officedocument.spreadsheetml.pivotTable+xml"/>
  <Override PartName="/xl/pivotTables/pivotTable8.xml" ContentType="application/vnd.openxmlformats-officedocument.spreadsheetml.pivotTable+xml"/>
  <Override PartName="/xl/drawings/drawing7.xml" ContentType="application/vnd.openxmlformats-officedocument.drawing+xml"/>
  <Override PartName="/xl/slicers/slicer5.xml" ContentType="application/vnd.ms-excel.slicer+xml"/>
  <Override PartName="/xl/charts/chart3.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ml.chartshapes+xml"/>
  <Override PartName="/xl/pivotTables/pivotTable9.xml" ContentType="application/vnd.openxmlformats-officedocument.spreadsheetml.pivotTable+xml"/>
  <Override PartName="/xl/pivotTables/pivotTable10.xml" ContentType="application/vnd.openxmlformats-officedocument.spreadsheetml.pivotTable+xml"/>
  <Override PartName="/xl/drawings/drawing9.xml" ContentType="application/vnd.openxmlformats-officedocument.drawing+xml"/>
  <Override PartName="/xl/slicers/slicer6.xml" ContentType="application/vnd.ms-excel.slicer+xml"/>
  <Override PartName="/xl/charts/chart4.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0.xml" ContentType="application/vnd.openxmlformats-officedocument.drawingml.chartshapes+xml"/>
  <Override PartName="/xl/pivotTables/pivotTable11.xml" ContentType="application/vnd.openxmlformats-officedocument.spreadsheetml.pivotTable+xml"/>
  <Override PartName="/xl/pivotTables/pivotTable12.xml" ContentType="application/vnd.openxmlformats-officedocument.spreadsheetml.pivotTable+xml"/>
  <Override PartName="/xl/drawings/drawing11.xml" ContentType="application/vnd.openxmlformats-officedocument.drawing+xml"/>
  <Override PartName="/xl/slicers/slicer7.xml" ContentType="application/vnd.ms-excel.slicer+xml"/>
  <Override PartName="/xl/drawings/drawing12.xml" ContentType="application/vnd.openxmlformats-officedocument.drawing+xml"/>
  <Override PartName="/xl/slicers/slicer8.xml" ContentType="application/vnd.ms-excel.slicer+xml"/>
  <Override PartName="/xl/charts/chart5.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3.xml" ContentType="application/vnd.openxmlformats-officedocument.drawingml.chartshapes+xml"/>
  <Override PartName="/xl/pivotTables/pivotTable13.xml" ContentType="application/vnd.openxmlformats-officedocument.spreadsheetml.pivotTable+xml"/>
  <Override PartName="/xl/pivotTables/pivotTable14.xml" ContentType="application/vnd.openxmlformats-officedocument.spreadsheetml.pivotTable+xml"/>
  <Override PartName="/xl/tables/table4.xml" ContentType="application/vnd.openxmlformats-officedocument.spreadsheetml.table+xml"/>
  <Override PartName="/xl/drawings/drawing14.xml" ContentType="application/vnd.openxmlformats-officedocument.drawing+xml"/>
  <Override PartName="/xl/slicers/slicer9.xml" ContentType="application/vnd.ms-excel.slicer+xml"/>
  <Override PartName="/xl/charts/chart6.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5.xml" ContentType="application/vnd.openxmlformats-officedocument.drawingml.chartshapes+xml"/>
  <Override PartName="/xl/drawings/drawing16.xml" ContentType="application/vnd.openxmlformats-officedocument.drawing+xml"/>
  <Override PartName="/xl/slicers/slicer10.xml" ContentType="application/vnd.ms-excel.slicer+xml"/>
  <Override PartName="/xl/pivotTables/pivotTable15.xml" ContentType="application/vnd.openxmlformats-officedocument.spreadsheetml.pivotTable+xml"/>
  <Override PartName="/xl/drawings/drawing17.xml" ContentType="application/vnd.openxmlformats-officedocument.drawing+xml"/>
  <Override PartName="/xl/slicers/slicer11.xml" ContentType="application/vnd.ms-excel.slicer+xml"/>
  <Override PartName="/xl/pivotTables/pivotTable16.xml" ContentType="application/vnd.openxmlformats-officedocument.spreadsheetml.pivotTable+xml"/>
  <Override PartName="/xl/pivotTables/pivotTable17.xml" ContentType="application/vnd.openxmlformats-officedocument.spreadsheetml.pivotTable+xml"/>
  <Override PartName="/xl/pivotTables/pivotTable18.xml" ContentType="application/vnd.openxmlformats-officedocument.spreadsheetml.pivotTable+xml"/>
  <Override PartName="/xl/pivotTables/pivotTable19.xml" ContentType="application/vnd.openxmlformats-officedocument.spreadsheetml.pivotTable+xml"/>
  <Override PartName="/xl/tables/table5.xml" ContentType="application/vnd.openxmlformats-officedocument.spreadsheetml.table+xml"/>
  <Override PartName="/xl/pivotTables/pivotTable20.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customXml/itemProps21.xml" ContentType="application/vnd.openxmlformats-officedocument.customXmlProperties+xml"/>
  <Override PartName="/customXml/itemProps22.xml" ContentType="application/vnd.openxmlformats-officedocument.customXmlProperties+xml"/>
  <Override PartName="/customXml/itemProps23.xml" ContentType="application/vnd.openxmlformats-officedocument.customXmlProperties+xml"/>
  <Override PartName="/customXml/itemProps24.xml" ContentType="application/vnd.openxmlformats-officedocument.customXmlProperties+xml"/>
  <Override PartName="/customXml/itemProps25.xml" ContentType="application/vnd.openxmlformats-officedocument.customXmlProperties+xml"/>
  <Override PartName="/customXml/itemProps26.xml" ContentType="application/vnd.openxmlformats-officedocument.customXmlProperties+xml"/>
  <Override PartName="/customXml/itemProps27.xml" ContentType="application/vnd.openxmlformats-officedocument.customXmlProperties+xml"/>
  <Override PartName="/customXml/itemProps28.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fmtljsa\Downloads\"/>
    </mc:Choice>
  </mc:AlternateContent>
  <xr:revisionPtr revIDLastSave="0" documentId="13_ncr:1_{F55BA545-A7A0-404D-98D8-96F51473AA86}" xr6:coauthVersionLast="45" xr6:coauthVersionMax="45" xr10:uidLastSave="{00000000-0000-0000-0000-000000000000}"/>
  <bookViews>
    <workbookView xWindow="-120" yWindow="-120" windowWidth="29040" windowHeight="15990" firstSheet="1" activeTab="1" xr2:uid="{A0D9082D-E697-458B-9097-845236EFB29C}"/>
  </bookViews>
  <sheets>
    <sheet name="Koding" sheetId="6" state="hidden" r:id="rId1"/>
    <sheet name="Om talla" sheetId="3" r:id="rId2"/>
    <sheet name="PD_oversikt" sheetId="9" state="hidden" r:id="rId3"/>
    <sheet name="Oversikt" sheetId="11" r:id="rId4"/>
    <sheet name="Hovedgrupper" sheetId="18" r:id="rId5"/>
    <sheet name="PD_hoved" sheetId="8" state="hidden" r:id="rId6"/>
    <sheet name="Bygg" sheetId="19" r:id="rId7"/>
    <sheet name="PD_bygg" sheetId="15" state="hidden" r:id="rId8"/>
    <sheet name="Samferdsel" sheetId="20" r:id="rId9"/>
    <sheet name="PD_samferdsel" sheetId="16" state="hidden" r:id="rId10"/>
    <sheet name="Skog" sheetId="21" r:id="rId11"/>
    <sheet name="PD_skog" sheetId="12" state="hidden" r:id="rId12"/>
    <sheet name="Jord" sheetId="22" r:id="rId13"/>
    <sheet name="PD_jord" sheetId="13" state="hidden" r:id="rId14"/>
    <sheet name="kode_64" sheetId="4" state="hidden" r:id="rId15"/>
    <sheet name="Utmark" sheetId="23" r:id="rId16"/>
    <sheet name="Tab_hovedgrupper" sheetId="26" r:id="rId17"/>
    <sheet name="P_ Tab_hovedgrupper" sheetId="24" state="hidden" r:id="rId18"/>
    <sheet name="Tab_undergrupper" sheetId="27" r:id="rId19"/>
    <sheet name="P_Tab_undergrupper" sheetId="25" state="hidden" r:id="rId20"/>
    <sheet name="PD_utmark" sheetId="17" state="hidden" r:id="rId21"/>
    <sheet name="Kladd_kode" sheetId="2" state="hidden" r:id="rId22"/>
    <sheet name="Ark3" sheetId="14" state="hidden" r:id="rId23"/>
  </sheets>
  <definedNames>
    <definedName name="_xlchart.v1.0" hidden="1">PD_oversikt!$H$44:$H$48</definedName>
    <definedName name="_xlchart.v1.1" hidden="1">PD_oversikt!$I$43</definedName>
    <definedName name="_xlchart.v1.2" hidden="1">PD_oversikt!$I$44:$I$48</definedName>
    <definedName name="_xlchart.v1.3" hidden="1">PD_oversikt!$I$16:$I$20</definedName>
    <definedName name="_xlchart.v1.4" hidden="1">PD_oversikt!$J$16:$J$20</definedName>
    <definedName name="_xlchart.v1.5" hidden="1">PD_oversikt!$I$11:$I$12</definedName>
    <definedName name="_xlchart.v1.6" hidden="1">PD_oversikt!$J$11:$J$12</definedName>
    <definedName name="_xlchart.v1.7" hidden="1">PD_oversikt!$I$22:$I$25</definedName>
    <definedName name="_xlchart.v1.8" hidden="1">PD_oversikt!$J$22:$J$25</definedName>
    <definedName name="Areal_Tab_09584" localSheetId="4" hidden="1">Hovedgrupper!#REF!</definedName>
    <definedName name="Slicer_fylke">#N/A</definedName>
    <definedName name="Slicer_fylke1">#N/A</definedName>
    <definedName name="Slicer_fylke2">#N/A</definedName>
    <definedName name="Slicer_Hovedgruppe">#N/A</definedName>
    <definedName name="Slicer_knr_kommune">#N/A</definedName>
    <definedName name="Slicer_knr_kommune1">#N/A</definedName>
    <definedName name="Slicer_kommune1">#N/A</definedName>
    <definedName name="Slicer_Undergruppe">#N/A</definedName>
    <definedName name="Slicer_Undergruppe1">#N/A</definedName>
    <definedName name="Slicer_Undergruppe2">#N/A</definedName>
    <definedName name="Slicer_Undergruppe3">#N/A</definedName>
    <definedName name="Slicer_Undergruppe4">#N/A</definedName>
  </definedNames>
  <calcPr calcId="191029"/>
  <pivotCaches>
    <pivotCache cacheId="286" r:id="rId24"/>
    <pivotCache cacheId="287" r:id="rId25"/>
    <pivotCache cacheId="288" r:id="rId26"/>
    <pivotCache cacheId="289" r:id="rId27"/>
    <pivotCache cacheId="290" r:id="rId28"/>
    <pivotCache cacheId="291" r:id="rId29"/>
    <pivotCache cacheId="292" r:id="rId30"/>
    <pivotCache cacheId="293" r:id="rId31"/>
    <pivotCache cacheId="294" r:id="rId32"/>
    <pivotCache cacheId="295" r:id="rId33"/>
    <pivotCache cacheId="296" r:id="rId34"/>
    <pivotCache cacheId="297" r:id="rId35"/>
    <pivotCache cacheId="298" r:id="rId36"/>
    <pivotCache cacheId="299" r:id="rId37"/>
    <pivotCache cacheId="300" r:id="rId38"/>
    <pivotCache cacheId="301" r:id="rId39"/>
    <pivotCache cacheId="302" r:id="rId40"/>
    <pivotCache cacheId="303" r:id="rId41"/>
    <pivotCache cacheId="304" r:id="rId42"/>
    <pivotCache cacheId="305" r:id="rId43"/>
  </pivotCaches>
  <extLst>
    <ext xmlns:x14="http://schemas.microsoft.com/office/spreadsheetml/2009/9/main" uri="{876F7934-8845-4945-9796-88D515C7AA90}">
      <x14:pivotCaches>
        <pivotCache cacheId="306" r:id="rId44"/>
        <pivotCache cacheId="307" r:id="rId45"/>
        <pivotCache cacheId="308" r:id="rId46"/>
        <pivotCache cacheId="309" r:id="rId47"/>
        <pivotCache cacheId="310" r:id="rId48"/>
      </x14:pivotCaches>
    </ext>
    <ext xmlns:x14="http://schemas.microsoft.com/office/spreadsheetml/2009/9/main" uri="{BBE1A952-AA13-448e-AADC-164F8A28A991}">
      <x14:slicerCaches>
        <x14:slicerCache r:id="rId49"/>
        <x14:slicerCache r:id="rId50"/>
        <x14:slicerCache r:id="rId51"/>
        <x14:slicerCache r:id="rId52"/>
        <x14:slicerCache r:id="rId53"/>
        <x14:slicerCache r:id="rId54"/>
        <x14:slicerCache r:id="rId55"/>
        <x14:slicerCache r:id="rId56"/>
        <x14:slicerCache r:id="rId57"/>
        <x14:slicerCache r:id="rId58"/>
        <x14:slicerCache r:id="rId59"/>
        <x14:slicerCache r:id="rId60"/>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Fysisk_nedbygd_2020_9d387c8a-150b-449c-91a9-86ecb3f2f37d" name="Fysisk_nedbygd_2020" connection="Spørring - Fysisk_nedbygd_2020"/>
          <x15:modelTable id="Areal_Tab_09584_bada10b9-1eac-47f1-bdb9-323c2bec1284" name="Areal_Tab_09584" connection="Spørring - Areal_Tab_09584"/>
          <x15:modelTable id="T_koder_9531215c-08db-46e1-a6c3-5c7c72fdd7a8" name="T_koder" connection="Spørring - T_koder"/>
          <x15:modelTable id="Kode_hoved_e26fd857-d68d-4637-a64a-3d0e99dfb4c3" name="Kode_hoved" connection="Spørring - Kode_hoved"/>
          <x15:modelTable id="kommuner_484f795a-488e-4e1b-adee-3cb3ebdd7c1e" name="kommuner" connection="Spørring - kommuner"/>
        </x15:modelTables>
        <x15:modelRelationships>
          <x15:modelRelationship fromTable="Areal_Tab_09584" fromColumn="kode" toTable="T_koder" toColumn="kodenr"/>
          <x15:modelRelationship fromTable="Areal_Tab_09584" fromColumn="knr" toTable="kommuner" toColumn="komnr"/>
          <x15:modelRelationship fromTable="Areal_Tab_09584" fromColumn="kode" toTable="Kode_hoved" toColumn="kode_nr"/>
        </x15:modelRelationship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4" i="25" l="1"/>
  <c r="B2" i="27" s="1"/>
  <c r="L2" i="25"/>
  <c r="B15" i="27"/>
  <c r="C15" i="27"/>
  <c r="D15" i="27"/>
  <c r="E15" i="27"/>
  <c r="F15" i="27"/>
  <c r="G15" i="27"/>
  <c r="H15" i="27"/>
  <c r="I15" i="27"/>
  <c r="J15" i="27"/>
  <c r="K15" i="27"/>
  <c r="L15" i="27"/>
  <c r="M15" i="27"/>
  <c r="N15" i="27"/>
  <c r="O15" i="27"/>
  <c r="P15" i="27"/>
  <c r="Q15" i="27"/>
  <c r="R15" i="27"/>
  <c r="S15" i="27"/>
  <c r="T15" i="27"/>
  <c r="U15" i="27"/>
  <c r="B16" i="27"/>
  <c r="C16" i="27"/>
  <c r="D16" i="27"/>
  <c r="E16" i="27"/>
  <c r="F16" i="27"/>
  <c r="G16" i="27"/>
  <c r="H16" i="27"/>
  <c r="I16" i="27"/>
  <c r="J16" i="27"/>
  <c r="K16" i="27"/>
  <c r="L16" i="27"/>
  <c r="M16" i="27"/>
  <c r="N16" i="27"/>
  <c r="O16" i="27"/>
  <c r="P16" i="27"/>
  <c r="Q16" i="27"/>
  <c r="R16" i="27"/>
  <c r="S16" i="27"/>
  <c r="T16" i="27"/>
  <c r="U16" i="27"/>
  <c r="B17" i="27"/>
  <c r="C17" i="27"/>
  <c r="D17" i="27"/>
  <c r="E17" i="27"/>
  <c r="F17" i="27"/>
  <c r="G17" i="27"/>
  <c r="H17" i="27"/>
  <c r="I17" i="27"/>
  <c r="J17" i="27"/>
  <c r="K17" i="27"/>
  <c r="L17" i="27"/>
  <c r="M17" i="27"/>
  <c r="N17" i="27"/>
  <c r="O17" i="27"/>
  <c r="P17" i="27"/>
  <c r="Q17" i="27"/>
  <c r="R17" i="27"/>
  <c r="S17" i="27"/>
  <c r="T17" i="27"/>
  <c r="U17" i="27"/>
  <c r="B18" i="27"/>
  <c r="C18" i="27"/>
  <c r="D18" i="27"/>
  <c r="E18" i="27"/>
  <c r="F18" i="27"/>
  <c r="G18" i="27"/>
  <c r="H18" i="27"/>
  <c r="I18" i="27"/>
  <c r="J18" i="27"/>
  <c r="K18" i="27"/>
  <c r="L18" i="27"/>
  <c r="M18" i="27"/>
  <c r="N18" i="27"/>
  <c r="O18" i="27"/>
  <c r="P18" i="27"/>
  <c r="Q18" i="27"/>
  <c r="R18" i="27"/>
  <c r="S18" i="27"/>
  <c r="T18" i="27"/>
  <c r="U18" i="27"/>
  <c r="B19" i="27"/>
  <c r="C19" i="27"/>
  <c r="D19" i="27"/>
  <c r="E19" i="27"/>
  <c r="F19" i="27"/>
  <c r="G19" i="27"/>
  <c r="H19" i="27"/>
  <c r="I19" i="27"/>
  <c r="J19" i="27"/>
  <c r="K19" i="27"/>
  <c r="L19" i="27"/>
  <c r="M19" i="27"/>
  <c r="N19" i="27"/>
  <c r="O19" i="27"/>
  <c r="P19" i="27"/>
  <c r="Q19" i="27"/>
  <c r="R19" i="27"/>
  <c r="S19" i="27"/>
  <c r="T19" i="27"/>
  <c r="U19" i="27"/>
  <c r="B20" i="27"/>
  <c r="C20" i="27"/>
  <c r="D20" i="27"/>
  <c r="E20" i="27"/>
  <c r="F20" i="27"/>
  <c r="G20" i="27"/>
  <c r="H20" i="27"/>
  <c r="I20" i="27"/>
  <c r="J20" i="27"/>
  <c r="K20" i="27"/>
  <c r="L20" i="27"/>
  <c r="M20" i="27"/>
  <c r="N20" i="27"/>
  <c r="O20" i="27"/>
  <c r="P20" i="27"/>
  <c r="Q20" i="27"/>
  <c r="R20" i="27"/>
  <c r="S20" i="27"/>
  <c r="T20" i="27"/>
  <c r="U20" i="27"/>
  <c r="B21" i="27"/>
  <c r="C21" i="27"/>
  <c r="D21" i="27"/>
  <c r="E21" i="27"/>
  <c r="F21" i="27"/>
  <c r="G21" i="27"/>
  <c r="H21" i="27"/>
  <c r="I21" i="27"/>
  <c r="J21" i="27"/>
  <c r="K21" i="27"/>
  <c r="L21" i="27"/>
  <c r="M21" i="27"/>
  <c r="N21" i="27"/>
  <c r="O21" i="27"/>
  <c r="P21" i="27"/>
  <c r="Q21" i="27"/>
  <c r="R21" i="27"/>
  <c r="S21" i="27"/>
  <c r="T21" i="27"/>
  <c r="U21" i="27"/>
  <c r="B22" i="27"/>
  <c r="C22" i="27"/>
  <c r="D22" i="27"/>
  <c r="E22" i="27"/>
  <c r="F22" i="27"/>
  <c r="G22" i="27"/>
  <c r="H22" i="27"/>
  <c r="I22" i="27"/>
  <c r="J22" i="27"/>
  <c r="K22" i="27"/>
  <c r="L22" i="27"/>
  <c r="M22" i="27"/>
  <c r="N22" i="27"/>
  <c r="O22" i="27"/>
  <c r="P22" i="27"/>
  <c r="Q22" i="27"/>
  <c r="R22" i="27"/>
  <c r="S22" i="27"/>
  <c r="T22" i="27"/>
  <c r="U22" i="27"/>
  <c r="B23" i="27"/>
  <c r="C23" i="27"/>
  <c r="D23" i="27"/>
  <c r="E23" i="27"/>
  <c r="F23" i="27"/>
  <c r="G23" i="27"/>
  <c r="H23" i="27"/>
  <c r="I23" i="27"/>
  <c r="J23" i="27"/>
  <c r="K23" i="27"/>
  <c r="L23" i="27"/>
  <c r="M23" i="27"/>
  <c r="N23" i="27"/>
  <c r="O23" i="27"/>
  <c r="P23" i="27"/>
  <c r="Q23" i="27"/>
  <c r="R23" i="27"/>
  <c r="S23" i="27"/>
  <c r="T23" i="27"/>
  <c r="U23" i="27"/>
  <c r="B24" i="27"/>
  <c r="C24" i="27"/>
  <c r="D24" i="27"/>
  <c r="E24" i="27"/>
  <c r="F24" i="27"/>
  <c r="G24" i="27"/>
  <c r="H24" i="27"/>
  <c r="I24" i="27"/>
  <c r="J24" i="27"/>
  <c r="K24" i="27"/>
  <c r="L24" i="27"/>
  <c r="M24" i="27"/>
  <c r="N24" i="27"/>
  <c r="O24" i="27"/>
  <c r="P24" i="27"/>
  <c r="Q24" i="27"/>
  <c r="R24" i="27"/>
  <c r="S24" i="27"/>
  <c r="T24" i="27"/>
  <c r="U24" i="27"/>
  <c r="B25" i="27"/>
  <c r="C25" i="27"/>
  <c r="D25" i="27"/>
  <c r="E25" i="27"/>
  <c r="F25" i="27"/>
  <c r="G25" i="27"/>
  <c r="H25" i="27"/>
  <c r="I25" i="27"/>
  <c r="J25" i="27"/>
  <c r="K25" i="27"/>
  <c r="L25" i="27"/>
  <c r="M25" i="27"/>
  <c r="N25" i="27"/>
  <c r="O25" i="27"/>
  <c r="P25" i="27"/>
  <c r="Q25" i="27"/>
  <c r="R25" i="27"/>
  <c r="S25" i="27"/>
  <c r="T25" i="27"/>
  <c r="U25" i="27"/>
  <c r="B26" i="27"/>
  <c r="C26" i="27"/>
  <c r="D26" i="27"/>
  <c r="E26" i="27"/>
  <c r="F26" i="27"/>
  <c r="G26" i="27"/>
  <c r="H26" i="27"/>
  <c r="I26" i="27"/>
  <c r="J26" i="27"/>
  <c r="K26" i="27"/>
  <c r="L26" i="27"/>
  <c r="M26" i="27"/>
  <c r="N26" i="27"/>
  <c r="O26" i="27"/>
  <c r="P26" i="27"/>
  <c r="Q26" i="27"/>
  <c r="R26" i="27"/>
  <c r="S26" i="27"/>
  <c r="T26" i="27"/>
  <c r="U26" i="27"/>
  <c r="B27" i="27"/>
  <c r="C27" i="27"/>
  <c r="D27" i="27"/>
  <c r="E27" i="27"/>
  <c r="F27" i="27"/>
  <c r="G27" i="27"/>
  <c r="H27" i="27"/>
  <c r="I27" i="27"/>
  <c r="J27" i="27"/>
  <c r="K27" i="27"/>
  <c r="L27" i="27"/>
  <c r="M27" i="27"/>
  <c r="N27" i="27"/>
  <c r="O27" i="27"/>
  <c r="P27" i="27"/>
  <c r="Q27" i="27"/>
  <c r="R27" i="27"/>
  <c r="S27" i="27"/>
  <c r="T27" i="27"/>
  <c r="U27" i="27"/>
  <c r="B28" i="27"/>
  <c r="C28" i="27"/>
  <c r="D28" i="27"/>
  <c r="E28" i="27"/>
  <c r="F28" i="27"/>
  <c r="G28" i="27"/>
  <c r="H28" i="27"/>
  <c r="I28" i="27"/>
  <c r="J28" i="27"/>
  <c r="K28" i="27"/>
  <c r="L28" i="27"/>
  <c r="M28" i="27"/>
  <c r="N28" i="27"/>
  <c r="O28" i="27"/>
  <c r="P28" i="27"/>
  <c r="Q28" i="27"/>
  <c r="R28" i="27"/>
  <c r="S28" i="27"/>
  <c r="T28" i="27"/>
  <c r="U28" i="27"/>
  <c r="B29" i="27"/>
  <c r="C29" i="27"/>
  <c r="D29" i="27"/>
  <c r="E29" i="27"/>
  <c r="F29" i="27"/>
  <c r="G29" i="27"/>
  <c r="H29" i="27"/>
  <c r="I29" i="27"/>
  <c r="J29" i="27"/>
  <c r="K29" i="27"/>
  <c r="L29" i="27"/>
  <c r="M29" i="27"/>
  <c r="N29" i="27"/>
  <c r="O29" i="27"/>
  <c r="P29" i="27"/>
  <c r="Q29" i="27"/>
  <c r="R29" i="27"/>
  <c r="S29" i="27"/>
  <c r="T29" i="27"/>
  <c r="U29" i="27"/>
  <c r="B30" i="27"/>
  <c r="C30" i="27"/>
  <c r="D30" i="27"/>
  <c r="E30" i="27"/>
  <c r="F30" i="27"/>
  <c r="G30" i="27"/>
  <c r="H30" i="27"/>
  <c r="I30" i="27"/>
  <c r="J30" i="27"/>
  <c r="K30" i="27"/>
  <c r="L30" i="27"/>
  <c r="M30" i="27"/>
  <c r="N30" i="27"/>
  <c r="O30" i="27"/>
  <c r="P30" i="27"/>
  <c r="Q30" i="27"/>
  <c r="R30" i="27"/>
  <c r="S30" i="27"/>
  <c r="T30" i="27"/>
  <c r="U30" i="27"/>
  <c r="B31" i="27"/>
  <c r="C31" i="27"/>
  <c r="D31" i="27"/>
  <c r="E31" i="27"/>
  <c r="F31" i="27"/>
  <c r="G31" i="27"/>
  <c r="H31" i="27"/>
  <c r="I31" i="27"/>
  <c r="J31" i="27"/>
  <c r="K31" i="27"/>
  <c r="L31" i="27"/>
  <c r="M31" i="27"/>
  <c r="N31" i="27"/>
  <c r="O31" i="27"/>
  <c r="P31" i="27"/>
  <c r="Q31" i="27"/>
  <c r="R31" i="27"/>
  <c r="S31" i="27"/>
  <c r="T31" i="27"/>
  <c r="U31" i="27"/>
  <c r="B32" i="27"/>
  <c r="C32" i="27"/>
  <c r="D32" i="27"/>
  <c r="E32" i="27"/>
  <c r="F32" i="27"/>
  <c r="G32" i="27"/>
  <c r="H32" i="27"/>
  <c r="I32" i="27"/>
  <c r="J32" i="27"/>
  <c r="K32" i="27"/>
  <c r="L32" i="27"/>
  <c r="M32" i="27"/>
  <c r="N32" i="27"/>
  <c r="O32" i="27"/>
  <c r="P32" i="27"/>
  <c r="Q32" i="27"/>
  <c r="R32" i="27"/>
  <c r="S32" i="27"/>
  <c r="T32" i="27"/>
  <c r="U32" i="27"/>
  <c r="B33" i="27"/>
  <c r="C33" i="27"/>
  <c r="D33" i="27"/>
  <c r="E33" i="27"/>
  <c r="F33" i="27"/>
  <c r="G33" i="27"/>
  <c r="H33" i="27"/>
  <c r="I33" i="27"/>
  <c r="J33" i="27"/>
  <c r="K33" i="27"/>
  <c r="L33" i="27"/>
  <c r="M33" i="27"/>
  <c r="N33" i="27"/>
  <c r="O33" i="27"/>
  <c r="P33" i="27"/>
  <c r="Q33" i="27"/>
  <c r="R33" i="27"/>
  <c r="S33" i="27"/>
  <c r="T33" i="27"/>
  <c r="U33" i="27"/>
  <c r="B34" i="27"/>
  <c r="C34" i="27"/>
  <c r="D34" i="27"/>
  <c r="E34" i="27"/>
  <c r="F34" i="27"/>
  <c r="G34" i="27"/>
  <c r="H34" i="27"/>
  <c r="I34" i="27"/>
  <c r="J34" i="27"/>
  <c r="K34" i="27"/>
  <c r="L34" i="27"/>
  <c r="M34" i="27"/>
  <c r="N34" i="27"/>
  <c r="O34" i="27"/>
  <c r="P34" i="27"/>
  <c r="Q34" i="27"/>
  <c r="R34" i="27"/>
  <c r="S34" i="27"/>
  <c r="T34" i="27"/>
  <c r="U34" i="27"/>
  <c r="B35" i="27"/>
  <c r="C35" i="27"/>
  <c r="D35" i="27"/>
  <c r="E35" i="27"/>
  <c r="F35" i="27"/>
  <c r="G35" i="27"/>
  <c r="H35" i="27"/>
  <c r="I35" i="27"/>
  <c r="J35" i="27"/>
  <c r="K35" i="27"/>
  <c r="L35" i="27"/>
  <c r="M35" i="27"/>
  <c r="N35" i="27"/>
  <c r="O35" i="27"/>
  <c r="P35" i="27"/>
  <c r="Q35" i="27"/>
  <c r="R35" i="27"/>
  <c r="S35" i="27"/>
  <c r="T35" i="27"/>
  <c r="U35" i="27"/>
  <c r="B36" i="27"/>
  <c r="C36" i="27"/>
  <c r="D36" i="27"/>
  <c r="E36" i="27"/>
  <c r="F36" i="27"/>
  <c r="G36" i="27"/>
  <c r="H36" i="27"/>
  <c r="I36" i="27"/>
  <c r="J36" i="27"/>
  <c r="K36" i="27"/>
  <c r="L36" i="27"/>
  <c r="M36" i="27"/>
  <c r="N36" i="27"/>
  <c r="O36" i="27"/>
  <c r="P36" i="27"/>
  <c r="Q36" i="27"/>
  <c r="R36" i="27"/>
  <c r="S36" i="27"/>
  <c r="T36" i="27"/>
  <c r="U36" i="27"/>
  <c r="B37" i="27"/>
  <c r="C37" i="27"/>
  <c r="D37" i="27"/>
  <c r="E37" i="27"/>
  <c r="F37" i="27"/>
  <c r="G37" i="27"/>
  <c r="H37" i="27"/>
  <c r="I37" i="27"/>
  <c r="J37" i="27"/>
  <c r="K37" i="27"/>
  <c r="L37" i="27"/>
  <c r="M37" i="27"/>
  <c r="N37" i="27"/>
  <c r="O37" i="27"/>
  <c r="P37" i="27"/>
  <c r="Q37" i="27"/>
  <c r="R37" i="27"/>
  <c r="S37" i="27"/>
  <c r="T37" i="27"/>
  <c r="U37" i="27"/>
  <c r="B38" i="27"/>
  <c r="C38" i="27"/>
  <c r="D38" i="27"/>
  <c r="E38" i="27"/>
  <c r="F38" i="27"/>
  <c r="G38" i="27"/>
  <c r="H38" i="27"/>
  <c r="I38" i="27"/>
  <c r="J38" i="27"/>
  <c r="K38" i="27"/>
  <c r="L38" i="27"/>
  <c r="M38" i="27"/>
  <c r="N38" i="27"/>
  <c r="O38" i="27"/>
  <c r="P38" i="27"/>
  <c r="Q38" i="27"/>
  <c r="R38" i="27"/>
  <c r="S38" i="27"/>
  <c r="T38" i="27"/>
  <c r="U38" i="27"/>
  <c r="B39" i="27"/>
  <c r="C39" i="27"/>
  <c r="D39" i="27"/>
  <c r="E39" i="27"/>
  <c r="F39" i="27"/>
  <c r="G39" i="27"/>
  <c r="H39" i="27"/>
  <c r="I39" i="27"/>
  <c r="J39" i="27"/>
  <c r="K39" i="27"/>
  <c r="L39" i="27"/>
  <c r="M39" i="27"/>
  <c r="N39" i="27"/>
  <c r="O39" i="27"/>
  <c r="P39" i="27"/>
  <c r="Q39" i="27"/>
  <c r="R39" i="27"/>
  <c r="S39" i="27"/>
  <c r="T39" i="27"/>
  <c r="U39" i="27"/>
  <c r="B40" i="27"/>
  <c r="C40" i="27"/>
  <c r="D40" i="27"/>
  <c r="E40" i="27"/>
  <c r="F40" i="27"/>
  <c r="G40" i="27"/>
  <c r="H40" i="27"/>
  <c r="I40" i="27"/>
  <c r="J40" i="27"/>
  <c r="K40" i="27"/>
  <c r="L40" i="27"/>
  <c r="M40" i="27"/>
  <c r="N40" i="27"/>
  <c r="O40" i="27"/>
  <c r="P40" i="27"/>
  <c r="Q40" i="27"/>
  <c r="R40" i="27"/>
  <c r="S40" i="27"/>
  <c r="T40" i="27"/>
  <c r="U40" i="27"/>
  <c r="B41" i="27"/>
  <c r="C41" i="27"/>
  <c r="D41" i="27"/>
  <c r="E41" i="27"/>
  <c r="F41" i="27"/>
  <c r="G41" i="27"/>
  <c r="H41" i="27"/>
  <c r="I41" i="27"/>
  <c r="J41" i="27"/>
  <c r="K41" i="27"/>
  <c r="L41" i="27"/>
  <c r="M41" i="27"/>
  <c r="N41" i="27"/>
  <c r="O41" i="27"/>
  <c r="P41" i="27"/>
  <c r="Q41" i="27"/>
  <c r="R41" i="27"/>
  <c r="S41" i="27"/>
  <c r="T41" i="27"/>
  <c r="U41" i="27"/>
  <c r="B42" i="27"/>
  <c r="C42" i="27"/>
  <c r="D42" i="27"/>
  <c r="E42" i="27"/>
  <c r="F42" i="27"/>
  <c r="G42" i="27"/>
  <c r="H42" i="27"/>
  <c r="I42" i="27"/>
  <c r="J42" i="27"/>
  <c r="K42" i="27"/>
  <c r="L42" i="27"/>
  <c r="M42" i="27"/>
  <c r="N42" i="27"/>
  <c r="O42" i="27"/>
  <c r="P42" i="27"/>
  <c r="Q42" i="27"/>
  <c r="R42" i="27"/>
  <c r="S42" i="27"/>
  <c r="T42" i="27"/>
  <c r="U42" i="27"/>
  <c r="B43" i="27"/>
  <c r="C43" i="27"/>
  <c r="D43" i="27"/>
  <c r="E43" i="27"/>
  <c r="F43" i="27"/>
  <c r="G43" i="27"/>
  <c r="H43" i="27"/>
  <c r="I43" i="27"/>
  <c r="J43" i="27"/>
  <c r="K43" i="27"/>
  <c r="L43" i="27"/>
  <c r="M43" i="27"/>
  <c r="N43" i="27"/>
  <c r="O43" i="27"/>
  <c r="P43" i="27"/>
  <c r="Q43" i="27"/>
  <c r="R43" i="27"/>
  <c r="S43" i="27"/>
  <c r="T43" i="27"/>
  <c r="U43" i="27"/>
  <c r="B44" i="27"/>
  <c r="C44" i="27"/>
  <c r="D44" i="27"/>
  <c r="E44" i="27"/>
  <c r="F44" i="27"/>
  <c r="G44" i="27"/>
  <c r="H44" i="27"/>
  <c r="I44" i="27"/>
  <c r="J44" i="27"/>
  <c r="K44" i="27"/>
  <c r="L44" i="27"/>
  <c r="M44" i="27"/>
  <c r="N44" i="27"/>
  <c r="O44" i="27"/>
  <c r="P44" i="27"/>
  <c r="Q44" i="27"/>
  <c r="R44" i="27"/>
  <c r="S44" i="27"/>
  <c r="T44" i="27"/>
  <c r="U44" i="27"/>
  <c r="B45" i="27"/>
  <c r="C45" i="27"/>
  <c r="D45" i="27"/>
  <c r="E45" i="27"/>
  <c r="F45" i="27"/>
  <c r="G45" i="27"/>
  <c r="H45" i="27"/>
  <c r="I45" i="27"/>
  <c r="J45" i="27"/>
  <c r="K45" i="27"/>
  <c r="L45" i="27"/>
  <c r="M45" i="27"/>
  <c r="N45" i="27"/>
  <c r="O45" i="27"/>
  <c r="P45" i="27"/>
  <c r="Q45" i="27"/>
  <c r="R45" i="27"/>
  <c r="S45" i="27"/>
  <c r="T45" i="27"/>
  <c r="U45" i="27"/>
  <c r="B46" i="27"/>
  <c r="C46" i="27"/>
  <c r="D46" i="27"/>
  <c r="E46" i="27"/>
  <c r="F46" i="27"/>
  <c r="G46" i="27"/>
  <c r="H46" i="27"/>
  <c r="I46" i="27"/>
  <c r="J46" i="27"/>
  <c r="K46" i="27"/>
  <c r="L46" i="27"/>
  <c r="M46" i="27"/>
  <c r="N46" i="27"/>
  <c r="O46" i="27"/>
  <c r="P46" i="27"/>
  <c r="Q46" i="27"/>
  <c r="R46" i="27"/>
  <c r="S46" i="27"/>
  <c r="T46" i="27"/>
  <c r="U46" i="27"/>
  <c r="B47" i="27"/>
  <c r="C47" i="27"/>
  <c r="D47" i="27"/>
  <c r="E47" i="27"/>
  <c r="F47" i="27"/>
  <c r="G47" i="27"/>
  <c r="H47" i="27"/>
  <c r="I47" i="27"/>
  <c r="J47" i="27"/>
  <c r="K47" i="27"/>
  <c r="L47" i="27"/>
  <c r="M47" i="27"/>
  <c r="N47" i="27"/>
  <c r="O47" i="27"/>
  <c r="P47" i="27"/>
  <c r="Q47" i="27"/>
  <c r="R47" i="27"/>
  <c r="S47" i="27"/>
  <c r="T47" i="27"/>
  <c r="U47" i="27"/>
  <c r="B48" i="27"/>
  <c r="C48" i="27"/>
  <c r="D48" i="27"/>
  <c r="E48" i="27"/>
  <c r="F48" i="27"/>
  <c r="G48" i="27"/>
  <c r="H48" i="27"/>
  <c r="I48" i="27"/>
  <c r="J48" i="27"/>
  <c r="K48" i="27"/>
  <c r="L48" i="27"/>
  <c r="M48" i="27"/>
  <c r="N48" i="27"/>
  <c r="O48" i="27"/>
  <c r="P48" i="27"/>
  <c r="Q48" i="27"/>
  <c r="R48" i="27"/>
  <c r="S48" i="27"/>
  <c r="T48" i="27"/>
  <c r="U48" i="27"/>
  <c r="B49" i="27"/>
  <c r="C49" i="27"/>
  <c r="D49" i="27"/>
  <c r="E49" i="27"/>
  <c r="F49" i="27"/>
  <c r="G49" i="27"/>
  <c r="H49" i="27"/>
  <c r="I49" i="27"/>
  <c r="J49" i="27"/>
  <c r="K49" i="27"/>
  <c r="L49" i="27"/>
  <c r="M49" i="27"/>
  <c r="N49" i="27"/>
  <c r="O49" i="27"/>
  <c r="P49" i="27"/>
  <c r="Q49" i="27"/>
  <c r="R49" i="27"/>
  <c r="S49" i="27"/>
  <c r="T49" i="27"/>
  <c r="U49" i="27"/>
  <c r="B50" i="27"/>
  <c r="C50" i="27"/>
  <c r="D50" i="27"/>
  <c r="E50" i="27"/>
  <c r="F50" i="27"/>
  <c r="G50" i="27"/>
  <c r="H50" i="27"/>
  <c r="I50" i="27"/>
  <c r="J50" i="27"/>
  <c r="K50" i="27"/>
  <c r="L50" i="27"/>
  <c r="M50" i="27"/>
  <c r="N50" i="27"/>
  <c r="O50" i="27"/>
  <c r="P50" i="27"/>
  <c r="Q50" i="27"/>
  <c r="R50" i="27"/>
  <c r="S50" i="27"/>
  <c r="T50" i="27"/>
  <c r="U50" i="27"/>
  <c r="B51" i="27"/>
  <c r="C51" i="27"/>
  <c r="D51" i="27"/>
  <c r="E51" i="27"/>
  <c r="F51" i="27"/>
  <c r="G51" i="27"/>
  <c r="H51" i="27"/>
  <c r="I51" i="27"/>
  <c r="J51" i="27"/>
  <c r="K51" i="27"/>
  <c r="L51" i="27"/>
  <c r="M51" i="27"/>
  <c r="N51" i="27"/>
  <c r="O51" i="27"/>
  <c r="P51" i="27"/>
  <c r="Q51" i="27"/>
  <c r="R51" i="27"/>
  <c r="S51" i="27"/>
  <c r="T51" i="27"/>
  <c r="U51" i="27"/>
  <c r="B52" i="27"/>
  <c r="C52" i="27"/>
  <c r="D52" i="27"/>
  <c r="E52" i="27"/>
  <c r="F52" i="27"/>
  <c r="G52" i="27"/>
  <c r="H52" i="27"/>
  <c r="I52" i="27"/>
  <c r="J52" i="27"/>
  <c r="K52" i="27"/>
  <c r="L52" i="27"/>
  <c r="M52" i="27"/>
  <c r="N52" i="27"/>
  <c r="O52" i="27"/>
  <c r="P52" i="27"/>
  <c r="Q52" i="27"/>
  <c r="R52" i="27"/>
  <c r="S52" i="27"/>
  <c r="T52" i="27"/>
  <c r="U52" i="27"/>
  <c r="B53" i="27"/>
  <c r="C53" i="27"/>
  <c r="D53" i="27"/>
  <c r="E53" i="27"/>
  <c r="F53" i="27"/>
  <c r="G53" i="27"/>
  <c r="H53" i="27"/>
  <c r="I53" i="27"/>
  <c r="J53" i="27"/>
  <c r="K53" i="27"/>
  <c r="L53" i="27"/>
  <c r="M53" i="27"/>
  <c r="N53" i="27"/>
  <c r="O53" i="27"/>
  <c r="P53" i="27"/>
  <c r="Q53" i="27"/>
  <c r="R53" i="27"/>
  <c r="S53" i="27"/>
  <c r="T53" i="27"/>
  <c r="U53" i="27"/>
  <c r="B54" i="27"/>
  <c r="C54" i="27"/>
  <c r="D54" i="27"/>
  <c r="E54" i="27"/>
  <c r="F54" i="27"/>
  <c r="G54" i="27"/>
  <c r="H54" i="27"/>
  <c r="I54" i="27"/>
  <c r="J54" i="27"/>
  <c r="K54" i="27"/>
  <c r="L54" i="27"/>
  <c r="M54" i="27"/>
  <c r="N54" i="27"/>
  <c r="O54" i="27"/>
  <c r="P54" i="27"/>
  <c r="Q54" i="27"/>
  <c r="R54" i="27"/>
  <c r="S54" i="27"/>
  <c r="T54" i="27"/>
  <c r="U54" i="27"/>
  <c r="B55" i="27"/>
  <c r="C55" i="27"/>
  <c r="D55" i="27"/>
  <c r="E55" i="27"/>
  <c r="F55" i="27"/>
  <c r="G55" i="27"/>
  <c r="H55" i="27"/>
  <c r="I55" i="27"/>
  <c r="J55" i="27"/>
  <c r="K55" i="27"/>
  <c r="L55" i="27"/>
  <c r="M55" i="27"/>
  <c r="N55" i="27"/>
  <c r="O55" i="27"/>
  <c r="P55" i="27"/>
  <c r="Q55" i="27"/>
  <c r="R55" i="27"/>
  <c r="S55" i="27"/>
  <c r="T55" i="27"/>
  <c r="U55" i="27"/>
  <c r="B56" i="27"/>
  <c r="C56" i="27"/>
  <c r="D56" i="27"/>
  <c r="E56" i="27"/>
  <c r="F56" i="27"/>
  <c r="G56" i="27"/>
  <c r="H56" i="27"/>
  <c r="I56" i="27"/>
  <c r="J56" i="27"/>
  <c r="K56" i="27"/>
  <c r="L56" i="27"/>
  <c r="M56" i="27"/>
  <c r="N56" i="27"/>
  <c r="O56" i="27"/>
  <c r="P56" i="27"/>
  <c r="Q56" i="27"/>
  <c r="R56" i="27"/>
  <c r="S56" i="27"/>
  <c r="T56" i="27"/>
  <c r="U56" i="27"/>
  <c r="B57" i="27"/>
  <c r="C57" i="27"/>
  <c r="D57" i="27"/>
  <c r="E57" i="27"/>
  <c r="F57" i="27"/>
  <c r="G57" i="27"/>
  <c r="H57" i="27"/>
  <c r="I57" i="27"/>
  <c r="J57" i="27"/>
  <c r="K57" i="27"/>
  <c r="L57" i="27"/>
  <c r="M57" i="27"/>
  <c r="N57" i="27"/>
  <c r="O57" i="27"/>
  <c r="P57" i="27"/>
  <c r="Q57" i="27"/>
  <c r="R57" i="27"/>
  <c r="S57" i="27"/>
  <c r="T57" i="27"/>
  <c r="U57" i="27"/>
  <c r="B58" i="27"/>
  <c r="C58" i="27"/>
  <c r="D58" i="27"/>
  <c r="E58" i="27"/>
  <c r="F58" i="27"/>
  <c r="G58" i="27"/>
  <c r="H58" i="27"/>
  <c r="I58" i="27"/>
  <c r="J58" i="27"/>
  <c r="K58" i="27"/>
  <c r="L58" i="27"/>
  <c r="M58" i="27"/>
  <c r="N58" i="27"/>
  <c r="O58" i="27"/>
  <c r="P58" i="27"/>
  <c r="Q58" i="27"/>
  <c r="R58" i="27"/>
  <c r="S58" i="27"/>
  <c r="T58" i="27"/>
  <c r="U58" i="27"/>
  <c r="B59" i="27"/>
  <c r="C59" i="27"/>
  <c r="D59" i="27"/>
  <c r="E59" i="27"/>
  <c r="F59" i="27"/>
  <c r="G59" i="27"/>
  <c r="H59" i="27"/>
  <c r="I59" i="27"/>
  <c r="J59" i="27"/>
  <c r="K59" i="27"/>
  <c r="L59" i="27"/>
  <c r="M59" i="27"/>
  <c r="N59" i="27"/>
  <c r="O59" i="27"/>
  <c r="P59" i="27"/>
  <c r="Q59" i="27"/>
  <c r="R59" i="27"/>
  <c r="S59" i="27"/>
  <c r="T59" i="27"/>
  <c r="U59" i="27"/>
  <c r="B60" i="27"/>
  <c r="C60" i="27"/>
  <c r="D60" i="27"/>
  <c r="E60" i="27"/>
  <c r="F60" i="27"/>
  <c r="G60" i="27"/>
  <c r="H60" i="27"/>
  <c r="I60" i="27"/>
  <c r="J60" i="27"/>
  <c r="K60" i="27"/>
  <c r="L60" i="27"/>
  <c r="M60" i="27"/>
  <c r="N60" i="27"/>
  <c r="O60" i="27"/>
  <c r="P60" i="27"/>
  <c r="Q60" i="27"/>
  <c r="R60" i="27"/>
  <c r="S60" i="27"/>
  <c r="T60" i="27"/>
  <c r="U60" i="27"/>
  <c r="B61" i="27"/>
  <c r="C61" i="27"/>
  <c r="D61" i="27"/>
  <c r="E61" i="27"/>
  <c r="F61" i="27"/>
  <c r="G61" i="27"/>
  <c r="H61" i="27"/>
  <c r="I61" i="27"/>
  <c r="J61" i="27"/>
  <c r="K61" i="27"/>
  <c r="L61" i="27"/>
  <c r="M61" i="27"/>
  <c r="N61" i="27"/>
  <c r="O61" i="27"/>
  <c r="P61" i="27"/>
  <c r="Q61" i="27"/>
  <c r="R61" i="27"/>
  <c r="S61" i="27"/>
  <c r="T61" i="27"/>
  <c r="U61" i="27"/>
  <c r="B62" i="27"/>
  <c r="C62" i="27"/>
  <c r="D62" i="27"/>
  <c r="E62" i="27"/>
  <c r="F62" i="27"/>
  <c r="G62" i="27"/>
  <c r="H62" i="27"/>
  <c r="I62" i="27"/>
  <c r="J62" i="27"/>
  <c r="K62" i="27"/>
  <c r="L62" i="27"/>
  <c r="M62" i="27"/>
  <c r="N62" i="27"/>
  <c r="O62" i="27"/>
  <c r="P62" i="27"/>
  <c r="Q62" i="27"/>
  <c r="R62" i="27"/>
  <c r="S62" i="27"/>
  <c r="T62" i="27"/>
  <c r="U62" i="27"/>
  <c r="B63" i="27"/>
  <c r="C63" i="27"/>
  <c r="D63" i="27"/>
  <c r="E63" i="27"/>
  <c r="F63" i="27"/>
  <c r="G63" i="27"/>
  <c r="H63" i="27"/>
  <c r="I63" i="27"/>
  <c r="J63" i="27"/>
  <c r="K63" i="27"/>
  <c r="L63" i="27"/>
  <c r="M63" i="27"/>
  <c r="N63" i="27"/>
  <c r="O63" i="27"/>
  <c r="P63" i="27"/>
  <c r="Q63" i="27"/>
  <c r="R63" i="27"/>
  <c r="S63" i="27"/>
  <c r="T63" i="27"/>
  <c r="U63" i="27"/>
  <c r="B64" i="27"/>
  <c r="C64" i="27"/>
  <c r="D64" i="27"/>
  <c r="E64" i="27"/>
  <c r="F64" i="27"/>
  <c r="G64" i="27"/>
  <c r="H64" i="27"/>
  <c r="I64" i="27"/>
  <c r="J64" i="27"/>
  <c r="K64" i="27"/>
  <c r="L64" i="27"/>
  <c r="M64" i="27"/>
  <c r="N64" i="27"/>
  <c r="O64" i="27"/>
  <c r="P64" i="27"/>
  <c r="Q64" i="27"/>
  <c r="R64" i="27"/>
  <c r="S64" i="27"/>
  <c r="T64" i="27"/>
  <c r="U64" i="27"/>
  <c r="B65" i="27"/>
  <c r="C65" i="27"/>
  <c r="D65" i="27"/>
  <c r="E65" i="27"/>
  <c r="F65" i="27"/>
  <c r="G65" i="27"/>
  <c r="H65" i="27"/>
  <c r="I65" i="27"/>
  <c r="J65" i="27"/>
  <c r="K65" i="27"/>
  <c r="L65" i="27"/>
  <c r="M65" i="27"/>
  <c r="N65" i="27"/>
  <c r="O65" i="27"/>
  <c r="P65" i="27"/>
  <c r="Q65" i="27"/>
  <c r="R65" i="27"/>
  <c r="S65" i="27"/>
  <c r="T65" i="27"/>
  <c r="U65" i="27"/>
  <c r="B66" i="27"/>
  <c r="C66" i="27"/>
  <c r="D66" i="27"/>
  <c r="E66" i="27"/>
  <c r="F66" i="27"/>
  <c r="G66" i="27"/>
  <c r="H66" i="27"/>
  <c r="I66" i="27"/>
  <c r="J66" i="27"/>
  <c r="K66" i="27"/>
  <c r="L66" i="27"/>
  <c r="M66" i="27"/>
  <c r="N66" i="27"/>
  <c r="O66" i="27"/>
  <c r="P66" i="27"/>
  <c r="Q66" i="27"/>
  <c r="R66" i="27"/>
  <c r="S66" i="27"/>
  <c r="T66" i="27"/>
  <c r="U66" i="27"/>
  <c r="B67" i="27"/>
  <c r="C67" i="27"/>
  <c r="D67" i="27"/>
  <c r="E67" i="27"/>
  <c r="F67" i="27"/>
  <c r="G67" i="27"/>
  <c r="H67" i="27"/>
  <c r="I67" i="27"/>
  <c r="J67" i="27"/>
  <c r="K67" i="27"/>
  <c r="L67" i="27"/>
  <c r="M67" i="27"/>
  <c r="N67" i="27"/>
  <c r="O67" i="27"/>
  <c r="P67" i="27"/>
  <c r="Q67" i="27"/>
  <c r="R67" i="27"/>
  <c r="S67" i="27"/>
  <c r="T67" i="27"/>
  <c r="U67" i="27"/>
  <c r="B68" i="27"/>
  <c r="C68" i="27"/>
  <c r="D68" i="27"/>
  <c r="E68" i="27"/>
  <c r="F68" i="27"/>
  <c r="G68" i="27"/>
  <c r="H68" i="27"/>
  <c r="I68" i="27"/>
  <c r="J68" i="27"/>
  <c r="K68" i="27"/>
  <c r="L68" i="27"/>
  <c r="M68" i="27"/>
  <c r="N68" i="27"/>
  <c r="O68" i="27"/>
  <c r="P68" i="27"/>
  <c r="Q68" i="27"/>
  <c r="R68" i="27"/>
  <c r="S68" i="27"/>
  <c r="T68" i="27"/>
  <c r="U68" i="27"/>
  <c r="B69" i="27"/>
  <c r="C69" i="27"/>
  <c r="D69" i="27"/>
  <c r="E69" i="27"/>
  <c r="F69" i="27"/>
  <c r="G69" i="27"/>
  <c r="H69" i="27"/>
  <c r="I69" i="27"/>
  <c r="J69" i="27"/>
  <c r="K69" i="27"/>
  <c r="L69" i="27"/>
  <c r="M69" i="27"/>
  <c r="N69" i="27"/>
  <c r="O69" i="27"/>
  <c r="P69" i="27"/>
  <c r="Q69" i="27"/>
  <c r="R69" i="27"/>
  <c r="S69" i="27"/>
  <c r="T69" i="27"/>
  <c r="U69" i="27"/>
  <c r="B70" i="27"/>
  <c r="C70" i="27"/>
  <c r="D70" i="27"/>
  <c r="E70" i="27"/>
  <c r="F70" i="27"/>
  <c r="G70" i="27"/>
  <c r="H70" i="27"/>
  <c r="I70" i="27"/>
  <c r="J70" i="27"/>
  <c r="K70" i="27"/>
  <c r="L70" i="27"/>
  <c r="M70" i="27"/>
  <c r="N70" i="27"/>
  <c r="O70" i="27"/>
  <c r="P70" i="27"/>
  <c r="Q70" i="27"/>
  <c r="R70" i="27"/>
  <c r="S70" i="27"/>
  <c r="T70" i="27"/>
  <c r="U70" i="27"/>
  <c r="B71" i="27"/>
  <c r="C71" i="27"/>
  <c r="D71" i="27"/>
  <c r="E71" i="27"/>
  <c r="F71" i="27"/>
  <c r="G71" i="27"/>
  <c r="H71" i="27"/>
  <c r="I71" i="27"/>
  <c r="J71" i="27"/>
  <c r="K71" i="27"/>
  <c r="L71" i="27"/>
  <c r="M71" i="27"/>
  <c r="N71" i="27"/>
  <c r="O71" i="27"/>
  <c r="P71" i="27"/>
  <c r="Q71" i="27"/>
  <c r="R71" i="27"/>
  <c r="S71" i="27"/>
  <c r="T71" i="27"/>
  <c r="U71" i="27"/>
  <c r="B72" i="27"/>
  <c r="C72" i="27"/>
  <c r="D72" i="27"/>
  <c r="E72" i="27"/>
  <c r="F72" i="27"/>
  <c r="G72" i="27"/>
  <c r="H72" i="27"/>
  <c r="I72" i="27"/>
  <c r="J72" i="27"/>
  <c r="K72" i="27"/>
  <c r="L72" i="27"/>
  <c r="M72" i="27"/>
  <c r="N72" i="27"/>
  <c r="O72" i="27"/>
  <c r="P72" i="27"/>
  <c r="Q72" i="27"/>
  <c r="R72" i="27"/>
  <c r="S72" i="27"/>
  <c r="T72" i="27"/>
  <c r="U72" i="27"/>
  <c r="B73" i="27"/>
  <c r="C73" i="27"/>
  <c r="D73" i="27"/>
  <c r="E73" i="27"/>
  <c r="F73" i="27"/>
  <c r="G73" i="27"/>
  <c r="H73" i="27"/>
  <c r="I73" i="27"/>
  <c r="J73" i="27"/>
  <c r="K73" i="27"/>
  <c r="L73" i="27"/>
  <c r="M73" i="27"/>
  <c r="N73" i="27"/>
  <c r="O73" i="27"/>
  <c r="P73" i="27"/>
  <c r="Q73" i="27"/>
  <c r="R73" i="27"/>
  <c r="S73" i="27"/>
  <c r="T73" i="27"/>
  <c r="U73" i="27"/>
  <c r="B74" i="27"/>
  <c r="C74" i="27"/>
  <c r="D74" i="27"/>
  <c r="E74" i="27"/>
  <c r="F74" i="27"/>
  <c r="G74" i="27"/>
  <c r="H74" i="27"/>
  <c r="I74" i="27"/>
  <c r="J74" i="27"/>
  <c r="K74" i="27"/>
  <c r="L74" i="27"/>
  <c r="M74" i="27"/>
  <c r="N74" i="27"/>
  <c r="O74" i="27"/>
  <c r="P74" i="27"/>
  <c r="Q74" i="27"/>
  <c r="R74" i="27"/>
  <c r="S74" i="27"/>
  <c r="T74" i="27"/>
  <c r="U74" i="27"/>
  <c r="B75" i="27"/>
  <c r="C75" i="27"/>
  <c r="D75" i="27"/>
  <c r="E75" i="27"/>
  <c r="F75" i="27"/>
  <c r="G75" i="27"/>
  <c r="H75" i="27"/>
  <c r="I75" i="27"/>
  <c r="J75" i="27"/>
  <c r="K75" i="27"/>
  <c r="L75" i="27"/>
  <c r="M75" i="27"/>
  <c r="N75" i="27"/>
  <c r="O75" i="27"/>
  <c r="P75" i="27"/>
  <c r="Q75" i="27"/>
  <c r="R75" i="27"/>
  <c r="S75" i="27"/>
  <c r="T75" i="27"/>
  <c r="U75" i="27"/>
  <c r="B76" i="27"/>
  <c r="C76" i="27"/>
  <c r="D76" i="27"/>
  <c r="E76" i="27"/>
  <c r="F76" i="27"/>
  <c r="G76" i="27"/>
  <c r="H76" i="27"/>
  <c r="I76" i="27"/>
  <c r="J76" i="27"/>
  <c r="K76" i="27"/>
  <c r="L76" i="27"/>
  <c r="M76" i="27"/>
  <c r="N76" i="27"/>
  <c r="O76" i="27"/>
  <c r="P76" i="27"/>
  <c r="Q76" i="27"/>
  <c r="R76" i="27"/>
  <c r="S76" i="27"/>
  <c r="T76" i="27"/>
  <c r="U76" i="27"/>
  <c r="B77" i="27"/>
  <c r="C77" i="27"/>
  <c r="D77" i="27"/>
  <c r="E77" i="27"/>
  <c r="F77" i="27"/>
  <c r="G77" i="27"/>
  <c r="H77" i="27"/>
  <c r="I77" i="27"/>
  <c r="J77" i="27"/>
  <c r="K77" i="27"/>
  <c r="L77" i="27"/>
  <c r="M77" i="27"/>
  <c r="N77" i="27"/>
  <c r="O77" i="27"/>
  <c r="P77" i="27"/>
  <c r="Q77" i="27"/>
  <c r="R77" i="27"/>
  <c r="S77" i="27"/>
  <c r="T77" i="27"/>
  <c r="U77" i="27"/>
  <c r="B78" i="27"/>
  <c r="C78" i="27"/>
  <c r="D78" i="27"/>
  <c r="E78" i="27"/>
  <c r="F78" i="27"/>
  <c r="G78" i="27"/>
  <c r="H78" i="27"/>
  <c r="I78" i="27"/>
  <c r="J78" i="27"/>
  <c r="K78" i="27"/>
  <c r="L78" i="27"/>
  <c r="M78" i="27"/>
  <c r="N78" i="27"/>
  <c r="O78" i="27"/>
  <c r="P78" i="27"/>
  <c r="Q78" i="27"/>
  <c r="R78" i="27"/>
  <c r="S78" i="27"/>
  <c r="T78" i="27"/>
  <c r="U78" i="27"/>
  <c r="B79" i="27"/>
  <c r="C79" i="27"/>
  <c r="D79" i="27"/>
  <c r="E79" i="27"/>
  <c r="F79" i="27"/>
  <c r="G79" i="27"/>
  <c r="H79" i="27"/>
  <c r="I79" i="27"/>
  <c r="J79" i="27"/>
  <c r="K79" i="27"/>
  <c r="L79" i="27"/>
  <c r="M79" i="27"/>
  <c r="N79" i="27"/>
  <c r="O79" i="27"/>
  <c r="P79" i="27"/>
  <c r="Q79" i="27"/>
  <c r="R79" i="27"/>
  <c r="S79" i="27"/>
  <c r="T79" i="27"/>
  <c r="U79" i="27"/>
  <c r="B80" i="27"/>
  <c r="C80" i="27"/>
  <c r="D80" i="27"/>
  <c r="E80" i="27"/>
  <c r="F80" i="27"/>
  <c r="G80" i="27"/>
  <c r="H80" i="27"/>
  <c r="I80" i="27"/>
  <c r="J80" i="27"/>
  <c r="K80" i="27"/>
  <c r="L80" i="27"/>
  <c r="M80" i="27"/>
  <c r="N80" i="27"/>
  <c r="O80" i="27"/>
  <c r="P80" i="27"/>
  <c r="Q80" i="27"/>
  <c r="R80" i="27"/>
  <c r="S80" i="27"/>
  <c r="T80" i="27"/>
  <c r="U80" i="27"/>
  <c r="B81" i="27"/>
  <c r="C81" i="27"/>
  <c r="D81" i="27"/>
  <c r="E81" i="27"/>
  <c r="F81" i="27"/>
  <c r="G81" i="27"/>
  <c r="H81" i="27"/>
  <c r="I81" i="27"/>
  <c r="J81" i="27"/>
  <c r="K81" i="27"/>
  <c r="L81" i="27"/>
  <c r="M81" i="27"/>
  <c r="N81" i="27"/>
  <c r="O81" i="27"/>
  <c r="P81" i="27"/>
  <c r="Q81" i="27"/>
  <c r="R81" i="27"/>
  <c r="S81" i="27"/>
  <c r="T81" i="27"/>
  <c r="U81" i="27"/>
  <c r="B82" i="27"/>
  <c r="C82" i="27"/>
  <c r="D82" i="27"/>
  <c r="E82" i="27"/>
  <c r="F82" i="27"/>
  <c r="G82" i="27"/>
  <c r="H82" i="27"/>
  <c r="I82" i="27"/>
  <c r="J82" i="27"/>
  <c r="K82" i="27"/>
  <c r="L82" i="27"/>
  <c r="M82" i="27"/>
  <c r="N82" i="27"/>
  <c r="O82" i="27"/>
  <c r="P82" i="27"/>
  <c r="Q82" i="27"/>
  <c r="R82" i="27"/>
  <c r="S82" i="27"/>
  <c r="T82" i="27"/>
  <c r="U82" i="27"/>
  <c r="B83" i="27"/>
  <c r="C83" i="27"/>
  <c r="D83" i="27"/>
  <c r="E83" i="27"/>
  <c r="F83" i="27"/>
  <c r="G83" i="27"/>
  <c r="H83" i="27"/>
  <c r="I83" i="27"/>
  <c r="J83" i="27"/>
  <c r="K83" i="27"/>
  <c r="L83" i="27"/>
  <c r="M83" i="27"/>
  <c r="N83" i="27"/>
  <c r="O83" i="27"/>
  <c r="P83" i="27"/>
  <c r="Q83" i="27"/>
  <c r="R83" i="27"/>
  <c r="S83" i="27"/>
  <c r="T83" i="27"/>
  <c r="U83" i="27"/>
  <c r="B84" i="27"/>
  <c r="C84" i="27"/>
  <c r="D84" i="27"/>
  <c r="E84" i="27"/>
  <c r="F84" i="27"/>
  <c r="G84" i="27"/>
  <c r="H84" i="27"/>
  <c r="I84" i="27"/>
  <c r="J84" i="27"/>
  <c r="K84" i="27"/>
  <c r="L84" i="27"/>
  <c r="M84" i="27"/>
  <c r="N84" i="27"/>
  <c r="O84" i="27"/>
  <c r="P84" i="27"/>
  <c r="Q84" i="27"/>
  <c r="R84" i="27"/>
  <c r="S84" i="27"/>
  <c r="T84" i="27"/>
  <c r="U84" i="27"/>
  <c r="B85" i="27"/>
  <c r="C85" i="27"/>
  <c r="D85" i="27"/>
  <c r="E85" i="27"/>
  <c r="F85" i="27"/>
  <c r="G85" i="27"/>
  <c r="H85" i="27"/>
  <c r="I85" i="27"/>
  <c r="J85" i="27"/>
  <c r="K85" i="27"/>
  <c r="L85" i="27"/>
  <c r="M85" i="27"/>
  <c r="N85" i="27"/>
  <c r="O85" i="27"/>
  <c r="P85" i="27"/>
  <c r="Q85" i="27"/>
  <c r="R85" i="27"/>
  <c r="S85" i="27"/>
  <c r="T85" i="27"/>
  <c r="U85" i="27"/>
  <c r="B86" i="27"/>
  <c r="C86" i="27"/>
  <c r="D86" i="27"/>
  <c r="E86" i="27"/>
  <c r="F86" i="27"/>
  <c r="G86" i="27"/>
  <c r="H86" i="27"/>
  <c r="I86" i="27"/>
  <c r="J86" i="27"/>
  <c r="K86" i="27"/>
  <c r="L86" i="27"/>
  <c r="M86" i="27"/>
  <c r="N86" i="27"/>
  <c r="O86" i="27"/>
  <c r="P86" i="27"/>
  <c r="Q86" i="27"/>
  <c r="R86" i="27"/>
  <c r="S86" i="27"/>
  <c r="T86" i="27"/>
  <c r="U86" i="27"/>
  <c r="B87" i="27"/>
  <c r="C87" i="27"/>
  <c r="D87" i="27"/>
  <c r="E87" i="27"/>
  <c r="F87" i="27"/>
  <c r="G87" i="27"/>
  <c r="H87" i="27"/>
  <c r="I87" i="27"/>
  <c r="J87" i="27"/>
  <c r="K87" i="27"/>
  <c r="L87" i="27"/>
  <c r="M87" i="27"/>
  <c r="N87" i="27"/>
  <c r="O87" i="27"/>
  <c r="P87" i="27"/>
  <c r="Q87" i="27"/>
  <c r="R87" i="27"/>
  <c r="S87" i="27"/>
  <c r="T87" i="27"/>
  <c r="U87" i="27"/>
  <c r="B88" i="27"/>
  <c r="C88" i="27"/>
  <c r="D88" i="27"/>
  <c r="E88" i="27"/>
  <c r="F88" i="27"/>
  <c r="G88" i="27"/>
  <c r="H88" i="27"/>
  <c r="I88" i="27"/>
  <c r="J88" i="27"/>
  <c r="K88" i="27"/>
  <c r="L88" i="27"/>
  <c r="M88" i="27"/>
  <c r="N88" i="27"/>
  <c r="O88" i="27"/>
  <c r="P88" i="27"/>
  <c r="Q88" i="27"/>
  <c r="R88" i="27"/>
  <c r="S88" i="27"/>
  <c r="T88" i="27"/>
  <c r="U88" i="27"/>
  <c r="B89" i="27"/>
  <c r="C89" i="27"/>
  <c r="D89" i="27"/>
  <c r="E89" i="27"/>
  <c r="F89" i="27"/>
  <c r="G89" i="27"/>
  <c r="H89" i="27"/>
  <c r="I89" i="27"/>
  <c r="J89" i="27"/>
  <c r="K89" i="27"/>
  <c r="L89" i="27"/>
  <c r="M89" i="27"/>
  <c r="N89" i="27"/>
  <c r="O89" i="27"/>
  <c r="P89" i="27"/>
  <c r="Q89" i="27"/>
  <c r="R89" i="27"/>
  <c r="S89" i="27"/>
  <c r="T89" i="27"/>
  <c r="U89" i="27"/>
  <c r="B90" i="27"/>
  <c r="C90" i="27"/>
  <c r="D90" i="27"/>
  <c r="E90" i="27"/>
  <c r="F90" i="27"/>
  <c r="G90" i="27"/>
  <c r="H90" i="27"/>
  <c r="I90" i="27"/>
  <c r="J90" i="27"/>
  <c r="K90" i="27"/>
  <c r="L90" i="27"/>
  <c r="M90" i="27"/>
  <c r="N90" i="27"/>
  <c r="O90" i="27"/>
  <c r="P90" i="27"/>
  <c r="Q90" i="27"/>
  <c r="R90" i="27"/>
  <c r="S90" i="27"/>
  <c r="T90" i="27"/>
  <c r="U90" i="27"/>
  <c r="B91" i="27"/>
  <c r="C91" i="27"/>
  <c r="D91" i="27"/>
  <c r="E91" i="27"/>
  <c r="F91" i="27"/>
  <c r="G91" i="27"/>
  <c r="H91" i="27"/>
  <c r="I91" i="27"/>
  <c r="J91" i="27"/>
  <c r="K91" i="27"/>
  <c r="L91" i="27"/>
  <c r="M91" i="27"/>
  <c r="N91" i="27"/>
  <c r="O91" i="27"/>
  <c r="P91" i="27"/>
  <c r="Q91" i="27"/>
  <c r="R91" i="27"/>
  <c r="S91" i="27"/>
  <c r="T91" i="27"/>
  <c r="U91" i="27"/>
  <c r="B92" i="27"/>
  <c r="C92" i="27"/>
  <c r="D92" i="27"/>
  <c r="E92" i="27"/>
  <c r="F92" i="27"/>
  <c r="G92" i="27"/>
  <c r="H92" i="27"/>
  <c r="I92" i="27"/>
  <c r="J92" i="27"/>
  <c r="K92" i="27"/>
  <c r="L92" i="27"/>
  <c r="M92" i="27"/>
  <c r="N92" i="27"/>
  <c r="O92" i="27"/>
  <c r="P92" i="27"/>
  <c r="Q92" i="27"/>
  <c r="R92" i="27"/>
  <c r="S92" i="27"/>
  <c r="T92" i="27"/>
  <c r="U92" i="27"/>
  <c r="B93" i="27"/>
  <c r="C93" i="27"/>
  <c r="D93" i="27"/>
  <c r="E93" i="27"/>
  <c r="F93" i="27"/>
  <c r="G93" i="27"/>
  <c r="H93" i="27"/>
  <c r="I93" i="27"/>
  <c r="J93" i="27"/>
  <c r="K93" i="27"/>
  <c r="L93" i="27"/>
  <c r="M93" i="27"/>
  <c r="N93" i="27"/>
  <c r="O93" i="27"/>
  <c r="P93" i="27"/>
  <c r="Q93" i="27"/>
  <c r="R93" i="27"/>
  <c r="S93" i="27"/>
  <c r="T93" i="27"/>
  <c r="U93" i="27"/>
  <c r="B94" i="27"/>
  <c r="C94" i="27"/>
  <c r="D94" i="27"/>
  <c r="E94" i="27"/>
  <c r="F94" i="27"/>
  <c r="G94" i="27"/>
  <c r="H94" i="27"/>
  <c r="I94" i="27"/>
  <c r="J94" i="27"/>
  <c r="K94" i="27"/>
  <c r="L94" i="27"/>
  <c r="M94" i="27"/>
  <c r="N94" i="27"/>
  <c r="O94" i="27"/>
  <c r="P94" i="27"/>
  <c r="Q94" i="27"/>
  <c r="R94" i="27"/>
  <c r="S94" i="27"/>
  <c r="T94" i="27"/>
  <c r="U94" i="27"/>
  <c r="B95" i="27"/>
  <c r="C95" i="27"/>
  <c r="D95" i="27"/>
  <c r="E95" i="27"/>
  <c r="F95" i="27"/>
  <c r="G95" i="27"/>
  <c r="H95" i="27"/>
  <c r="I95" i="27"/>
  <c r="J95" i="27"/>
  <c r="K95" i="27"/>
  <c r="L95" i="27"/>
  <c r="M95" i="27"/>
  <c r="N95" i="27"/>
  <c r="O95" i="27"/>
  <c r="P95" i="27"/>
  <c r="Q95" i="27"/>
  <c r="R95" i="27"/>
  <c r="S95" i="27"/>
  <c r="T95" i="27"/>
  <c r="U95" i="27"/>
  <c r="B96" i="27"/>
  <c r="C96" i="27"/>
  <c r="D96" i="27"/>
  <c r="E96" i="27"/>
  <c r="F96" i="27"/>
  <c r="G96" i="27"/>
  <c r="H96" i="27"/>
  <c r="I96" i="27"/>
  <c r="J96" i="27"/>
  <c r="K96" i="27"/>
  <c r="L96" i="27"/>
  <c r="M96" i="27"/>
  <c r="N96" i="27"/>
  <c r="O96" i="27"/>
  <c r="P96" i="27"/>
  <c r="Q96" i="27"/>
  <c r="R96" i="27"/>
  <c r="S96" i="27"/>
  <c r="T96" i="27"/>
  <c r="U96" i="27"/>
  <c r="B97" i="27"/>
  <c r="C97" i="27"/>
  <c r="D97" i="27"/>
  <c r="E97" i="27"/>
  <c r="F97" i="27"/>
  <c r="G97" i="27"/>
  <c r="H97" i="27"/>
  <c r="I97" i="27"/>
  <c r="J97" i="27"/>
  <c r="K97" i="27"/>
  <c r="L97" i="27"/>
  <c r="M97" i="27"/>
  <c r="N97" i="27"/>
  <c r="O97" i="27"/>
  <c r="P97" i="27"/>
  <c r="Q97" i="27"/>
  <c r="R97" i="27"/>
  <c r="S97" i="27"/>
  <c r="T97" i="27"/>
  <c r="U97" i="27"/>
  <c r="B98" i="27"/>
  <c r="C98" i="27"/>
  <c r="D98" i="27"/>
  <c r="E98" i="27"/>
  <c r="F98" i="27"/>
  <c r="G98" i="27"/>
  <c r="H98" i="27"/>
  <c r="I98" i="27"/>
  <c r="J98" i="27"/>
  <c r="K98" i="27"/>
  <c r="L98" i="27"/>
  <c r="M98" i="27"/>
  <c r="N98" i="27"/>
  <c r="O98" i="27"/>
  <c r="P98" i="27"/>
  <c r="Q98" i="27"/>
  <c r="R98" i="27"/>
  <c r="S98" i="27"/>
  <c r="T98" i="27"/>
  <c r="U98" i="27"/>
  <c r="B99" i="27"/>
  <c r="C99" i="27"/>
  <c r="D99" i="27"/>
  <c r="E99" i="27"/>
  <c r="F99" i="27"/>
  <c r="G99" i="27"/>
  <c r="H99" i="27"/>
  <c r="I99" i="27"/>
  <c r="J99" i="27"/>
  <c r="K99" i="27"/>
  <c r="L99" i="27"/>
  <c r="M99" i="27"/>
  <c r="N99" i="27"/>
  <c r="O99" i="27"/>
  <c r="P99" i="27"/>
  <c r="Q99" i="27"/>
  <c r="R99" i="27"/>
  <c r="S99" i="27"/>
  <c r="T99" i="27"/>
  <c r="U99" i="27"/>
  <c r="B100" i="27"/>
  <c r="C100" i="27"/>
  <c r="D100" i="27"/>
  <c r="E100" i="27"/>
  <c r="F100" i="27"/>
  <c r="G100" i="27"/>
  <c r="H100" i="27"/>
  <c r="I100" i="27"/>
  <c r="J100" i="27"/>
  <c r="K100" i="27"/>
  <c r="L100" i="27"/>
  <c r="M100" i="27"/>
  <c r="N100" i="27"/>
  <c r="O100" i="27"/>
  <c r="P100" i="27"/>
  <c r="Q100" i="27"/>
  <c r="R100" i="27"/>
  <c r="S100" i="27"/>
  <c r="T100" i="27"/>
  <c r="U100" i="27"/>
  <c r="B101" i="27"/>
  <c r="C101" i="27"/>
  <c r="D101" i="27"/>
  <c r="E101" i="27"/>
  <c r="F101" i="27"/>
  <c r="G101" i="27"/>
  <c r="H101" i="27"/>
  <c r="I101" i="27"/>
  <c r="J101" i="27"/>
  <c r="K101" i="27"/>
  <c r="L101" i="27"/>
  <c r="M101" i="27"/>
  <c r="N101" i="27"/>
  <c r="O101" i="27"/>
  <c r="P101" i="27"/>
  <c r="Q101" i="27"/>
  <c r="R101" i="27"/>
  <c r="S101" i="27"/>
  <c r="T101" i="27"/>
  <c r="U101" i="27"/>
  <c r="B102" i="27"/>
  <c r="C102" i="27"/>
  <c r="D102" i="27"/>
  <c r="E102" i="27"/>
  <c r="F102" i="27"/>
  <c r="G102" i="27"/>
  <c r="H102" i="27"/>
  <c r="I102" i="27"/>
  <c r="J102" i="27"/>
  <c r="K102" i="27"/>
  <c r="L102" i="27"/>
  <c r="M102" i="27"/>
  <c r="N102" i="27"/>
  <c r="O102" i="27"/>
  <c r="P102" i="27"/>
  <c r="Q102" i="27"/>
  <c r="R102" i="27"/>
  <c r="S102" i="27"/>
  <c r="T102" i="27"/>
  <c r="U102" i="27"/>
  <c r="B103" i="27"/>
  <c r="C103" i="27"/>
  <c r="D103" i="27"/>
  <c r="E103" i="27"/>
  <c r="F103" i="27"/>
  <c r="G103" i="27"/>
  <c r="H103" i="27"/>
  <c r="I103" i="27"/>
  <c r="J103" i="27"/>
  <c r="K103" i="27"/>
  <c r="L103" i="27"/>
  <c r="M103" i="27"/>
  <c r="N103" i="27"/>
  <c r="O103" i="27"/>
  <c r="P103" i="27"/>
  <c r="Q103" i="27"/>
  <c r="R103" i="27"/>
  <c r="S103" i="27"/>
  <c r="T103" i="27"/>
  <c r="U103" i="27"/>
  <c r="B104" i="27"/>
  <c r="C104" i="27"/>
  <c r="D104" i="27"/>
  <c r="E104" i="27"/>
  <c r="F104" i="27"/>
  <c r="G104" i="27"/>
  <c r="H104" i="27"/>
  <c r="I104" i="27"/>
  <c r="J104" i="27"/>
  <c r="K104" i="27"/>
  <c r="L104" i="27"/>
  <c r="M104" i="27"/>
  <c r="N104" i="27"/>
  <c r="O104" i="27"/>
  <c r="P104" i="27"/>
  <c r="Q104" i="27"/>
  <c r="R104" i="27"/>
  <c r="S104" i="27"/>
  <c r="T104" i="27"/>
  <c r="U104" i="27"/>
  <c r="B105" i="27"/>
  <c r="C105" i="27"/>
  <c r="D105" i="27"/>
  <c r="E105" i="27"/>
  <c r="F105" i="27"/>
  <c r="G105" i="27"/>
  <c r="H105" i="27"/>
  <c r="I105" i="27"/>
  <c r="J105" i="27"/>
  <c r="K105" i="27"/>
  <c r="L105" i="27"/>
  <c r="M105" i="27"/>
  <c r="N105" i="27"/>
  <c r="O105" i="27"/>
  <c r="P105" i="27"/>
  <c r="Q105" i="27"/>
  <c r="R105" i="27"/>
  <c r="S105" i="27"/>
  <c r="T105" i="27"/>
  <c r="U105" i="27"/>
  <c r="B106" i="27"/>
  <c r="C106" i="27"/>
  <c r="D106" i="27"/>
  <c r="E106" i="27"/>
  <c r="F106" i="27"/>
  <c r="G106" i="27"/>
  <c r="H106" i="27"/>
  <c r="I106" i="27"/>
  <c r="J106" i="27"/>
  <c r="K106" i="27"/>
  <c r="L106" i="27"/>
  <c r="M106" i="27"/>
  <c r="N106" i="27"/>
  <c r="O106" i="27"/>
  <c r="P106" i="27"/>
  <c r="Q106" i="27"/>
  <c r="R106" i="27"/>
  <c r="S106" i="27"/>
  <c r="T106" i="27"/>
  <c r="U106" i="27"/>
  <c r="B107" i="27"/>
  <c r="C107" i="27"/>
  <c r="D107" i="27"/>
  <c r="E107" i="27"/>
  <c r="F107" i="27"/>
  <c r="G107" i="27"/>
  <c r="H107" i="27"/>
  <c r="I107" i="27"/>
  <c r="J107" i="27"/>
  <c r="K107" i="27"/>
  <c r="L107" i="27"/>
  <c r="M107" i="27"/>
  <c r="N107" i="27"/>
  <c r="O107" i="27"/>
  <c r="P107" i="27"/>
  <c r="Q107" i="27"/>
  <c r="R107" i="27"/>
  <c r="S107" i="27"/>
  <c r="T107" i="27"/>
  <c r="U107" i="27"/>
  <c r="B108" i="27"/>
  <c r="C108" i="27"/>
  <c r="D108" i="27"/>
  <c r="E108" i="27"/>
  <c r="F108" i="27"/>
  <c r="G108" i="27"/>
  <c r="H108" i="27"/>
  <c r="I108" i="27"/>
  <c r="J108" i="27"/>
  <c r="K108" i="27"/>
  <c r="L108" i="27"/>
  <c r="M108" i="27"/>
  <c r="N108" i="27"/>
  <c r="O108" i="27"/>
  <c r="P108" i="27"/>
  <c r="Q108" i="27"/>
  <c r="R108" i="27"/>
  <c r="S108" i="27"/>
  <c r="T108" i="27"/>
  <c r="U108" i="27"/>
  <c r="B109" i="27"/>
  <c r="C109" i="27"/>
  <c r="D109" i="27"/>
  <c r="E109" i="27"/>
  <c r="F109" i="27"/>
  <c r="G109" i="27"/>
  <c r="H109" i="27"/>
  <c r="I109" i="27"/>
  <c r="J109" i="27"/>
  <c r="K109" i="27"/>
  <c r="L109" i="27"/>
  <c r="M109" i="27"/>
  <c r="N109" i="27"/>
  <c r="O109" i="27"/>
  <c r="P109" i="27"/>
  <c r="Q109" i="27"/>
  <c r="R109" i="27"/>
  <c r="S109" i="27"/>
  <c r="T109" i="27"/>
  <c r="U109" i="27"/>
  <c r="B110" i="27"/>
  <c r="C110" i="27"/>
  <c r="D110" i="27"/>
  <c r="E110" i="27"/>
  <c r="F110" i="27"/>
  <c r="G110" i="27"/>
  <c r="H110" i="27"/>
  <c r="I110" i="27"/>
  <c r="J110" i="27"/>
  <c r="K110" i="27"/>
  <c r="L110" i="27"/>
  <c r="M110" i="27"/>
  <c r="N110" i="27"/>
  <c r="O110" i="27"/>
  <c r="P110" i="27"/>
  <c r="Q110" i="27"/>
  <c r="R110" i="27"/>
  <c r="S110" i="27"/>
  <c r="T110" i="27"/>
  <c r="U110" i="27"/>
  <c r="B111" i="27"/>
  <c r="C111" i="27"/>
  <c r="D111" i="27"/>
  <c r="E111" i="27"/>
  <c r="F111" i="27"/>
  <c r="G111" i="27"/>
  <c r="H111" i="27"/>
  <c r="I111" i="27"/>
  <c r="J111" i="27"/>
  <c r="K111" i="27"/>
  <c r="L111" i="27"/>
  <c r="M111" i="27"/>
  <c r="N111" i="27"/>
  <c r="O111" i="27"/>
  <c r="P111" i="27"/>
  <c r="Q111" i="27"/>
  <c r="R111" i="27"/>
  <c r="S111" i="27"/>
  <c r="T111" i="27"/>
  <c r="U111" i="27"/>
  <c r="B112" i="27"/>
  <c r="C112" i="27"/>
  <c r="D112" i="27"/>
  <c r="E112" i="27"/>
  <c r="F112" i="27"/>
  <c r="G112" i="27"/>
  <c r="H112" i="27"/>
  <c r="I112" i="27"/>
  <c r="J112" i="27"/>
  <c r="K112" i="27"/>
  <c r="L112" i="27"/>
  <c r="M112" i="27"/>
  <c r="N112" i="27"/>
  <c r="O112" i="27"/>
  <c r="P112" i="27"/>
  <c r="Q112" i="27"/>
  <c r="R112" i="27"/>
  <c r="S112" i="27"/>
  <c r="T112" i="27"/>
  <c r="U112" i="27"/>
  <c r="B113" i="27"/>
  <c r="C113" i="27"/>
  <c r="D113" i="27"/>
  <c r="E113" i="27"/>
  <c r="F113" i="27"/>
  <c r="G113" i="27"/>
  <c r="H113" i="27"/>
  <c r="I113" i="27"/>
  <c r="J113" i="27"/>
  <c r="K113" i="27"/>
  <c r="L113" i="27"/>
  <c r="M113" i="27"/>
  <c r="N113" i="27"/>
  <c r="O113" i="27"/>
  <c r="P113" i="27"/>
  <c r="Q113" i="27"/>
  <c r="R113" i="27"/>
  <c r="S113" i="27"/>
  <c r="T113" i="27"/>
  <c r="U113" i="27"/>
  <c r="B114" i="27"/>
  <c r="C114" i="27"/>
  <c r="D114" i="27"/>
  <c r="E114" i="27"/>
  <c r="F114" i="27"/>
  <c r="G114" i="27"/>
  <c r="H114" i="27"/>
  <c r="I114" i="27"/>
  <c r="J114" i="27"/>
  <c r="K114" i="27"/>
  <c r="L114" i="27"/>
  <c r="M114" i="27"/>
  <c r="N114" i="27"/>
  <c r="O114" i="27"/>
  <c r="P114" i="27"/>
  <c r="Q114" i="27"/>
  <c r="R114" i="27"/>
  <c r="S114" i="27"/>
  <c r="T114" i="27"/>
  <c r="U114" i="27"/>
  <c r="B115" i="27"/>
  <c r="C115" i="27"/>
  <c r="D115" i="27"/>
  <c r="E115" i="27"/>
  <c r="F115" i="27"/>
  <c r="G115" i="27"/>
  <c r="H115" i="27"/>
  <c r="I115" i="27"/>
  <c r="J115" i="27"/>
  <c r="K115" i="27"/>
  <c r="L115" i="27"/>
  <c r="M115" i="27"/>
  <c r="N115" i="27"/>
  <c r="O115" i="27"/>
  <c r="P115" i="27"/>
  <c r="Q115" i="27"/>
  <c r="R115" i="27"/>
  <c r="S115" i="27"/>
  <c r="T115" i="27"/>
  <c r="U115" i="27"/>
  <c r="B116" i="27"/>
  <c r="C116" i="27"/>
  <c r="D116" i="27"/>
  <c r="E116" i="27"/>
  <c r="F116" i="27"/>
  <c r="G116" i="27"/>
  <c r="H116" i="27"/>
  <c r="I116" i="27"/>
  <c r="J116" i="27"/>
  <c r="K116" i="27"/>
  <c r="L116" i="27"/>
  <c r="M116" i="27"/>
  <c r="N116" i="27"/>
  <c r="O116" i="27"/>
  <c r="P116" i="27"/>
  <c r="Q116" i="27"/>
  <c r="R116" i="27"/>
  <c r="S116" i="27"/>
  <c r="T116" i="27"/>
  <c r="U116" i="27"/>
  <c r="B117" i="27"/>
  <c r="C117" i="27"/>
  <c r="D117" i="27"/>
  <c r="E117" i="27"/>
  <c r="F117" i="27"/>
  <c r="G117" i="27"/>
  <c r="H117" i="27"/>
  <c r="I117" i="27"/>
  <c r="J117" i="27"/>
  <c r="K117" i="27"/>
  <c r="L117" i="27"/>
  <c r="M117" i="27"/>
  <c r="N117" i="27"/>
  <c r="O117" i="27"/>
  <c r="P117" i="27"/>
  <c r="Q117" i="27"/>
  <c r="R117" i="27"/>
  <c r="S117" i="27"/>
  <c r="T117" i="27"/>
  <c r="U117" i="27"/>
  <c r="B118" i="27"/>
  <c r="C118" i="27"/>
  <c r="D118" i="27"/>
  <c r="E118" i="27"/>
  <c r="F118" i="27"/>
  <c r="G118" i="27"/>
  <c r="H118" i="27"/>
  <c r="I118" i="27"/>
  <c r="J118" i="27"/>
  <c r="K118" i="27"/>
  <c r="L118" i="27"/>
  <c r="M118" i="27"/>
  <c r="N118" i="27"/>
  <c r="O118" i="27"/>
  <c r="P118" i="27"/>
  <c r="Q118" i="27"/>
  <c r="R118" i="27"/>
  <c r="S118" i="27"/>
  <c r="T118" i="27"/>
  <c r="U118" i="27"/>
  <c r="B119" i="27"/>
  <c r="C119" i="27"/>
  <c r="D119" i="27"/>
  <c r="E119" i="27"/>
  <c r="F119" i="27"/>
  <c r="G119" i="27"/>
  <c r="H119" i="27"/>
  <c r="I119" i="27"/>
  <c r="J119" i="27"/>
  <c r="K119" i="27"/>
  <c r="L119" i="27"/>
  <c r="M119" i="27"/>
  <c r="N119" i="27"/>
  <c r="O119" i="27"/>
  <c r="P119" i="27"/>
  <c r="Q119" i="27"/>
  <c r="R119" i="27"/>
  <c r="S119" i="27"/>
  <c r="T119" i="27"/>
  <c r="U119" i="27"/>
  <c r="B120" i="27"/>
  <c r="C120" i="27"/>
  <c r="D120" i="27"/>
  <c r="E120" i="27"/>
  <c r="F120" i="27"/>
  <c r="G120" i="27"/>
  <c r="H120" i="27"/>
  <c r="I120" i="27"/>
  <c r="J120" i="27"/>
  <c r="K120" i="27"/>
  <c r="L120" i="27"/>
  <c r="M120" i="27"/>
  <c r="N120" i="27"/>
  <c r="O120" i="27"/>
  <c r="P120" i="27"/>
  <c r="Q120" i="27"/>
  <c r="R120" i="27"/>
  <c r="S120" i="27"/>
  <c r="T120" i="27"/>
  <c r="U120" i="27"/>
  <c r="B121" i="27"/>
  <c r="C121" i="27"/>
  <c r="D121" i="27"/>
  <c r="E121" i="27"/>
  <c r="F121" i="27"/>
  <c r="G121" i="27"/>
  <c r="H121" i="27"/>
  <c r="I121" i="27"/>
  <c r="J121" i="27"/>
  <c r="K121" i="27"/>
  <c r="L121" i="27"/>
  <c r="M121" i="27"/>
  <c r="N121" i="27"/>
  <c r="O121" i="27"/>
  <c r="P121" i="27"/>
  <c r="Q121" i="27"/>
  <c r="R121" i="27"/>
  <c r="S121" i="27"/>
  <c r="T121" i="27"/>
  <c r="U121" i="27"/>
  <c r="B122" i="27"/>
  <c r="C122" i="27"/>
  <c r="D122" i="27"/>
  <c r="E122" i="27"/>
  <c r="F122" i="27"/>
  <c r="G122" i="27"/>
  <c r="H122" i="27"/>
  <c r="I122" i="27"/>
  <c r="J122" i="27"/>
  <c r="K122" i="27"/>
  <c r="L122" i="27"/>
  <c r="M122" i="27"/>
  <c r="N122" i="27"/>
  <c r="O122" i="27"/>
  <c r="P122" i="27"/>
  <c r="Q122" i="27"/>
  <c r="R122" i="27"/>
  <c r="S122" i="27"/>
  <c r="T122" i="27"/>
  <c r="U122" i="27"/>
  <c r="B123" i="27"/>
  <c r="C123" i="27"/>
  <c r="D123" i="27"/>
  <c r="E123" i="27"/>
  <c r="F123" i="27"/>
  <c r="G123" i="27"/>
  <c r="H123" i="27"/>
  <c r="I123" i="27"/>
  <c r="J123" i="27"/>
  <c r="K123" i="27"/>
  <c r="L123" i="27"/>
  <c r="M123" i="27"/>
  <c r="N123" i="27"/>
  <c r="O123" i="27"/>
  <c r="P123" i="27"/>
  <c r="Q123" i="27"/>
  <c r="R123" i="27"/>
  <c r="S123" i="27"/>
  <c r="T123" i="27"/>
  <c r="U123" i="27"/>
  <c r="B124" i="27"/>
  <c r="C124" i="27"/>
  <c r="D124" i="27"/>
  <c r="E124" i="27"/>
  <c r="F124" i="27"/>
  <c r="G124" i="27"/>
  <c r="H124" i="27"/>
  <c r="I124" i="27"/>
  <c r="J124" i="27"/>
  <c r="K124" i="27"/>
  <c r="L124" i="27"/>
  <c r="M124" i="27"/>
  <c r="N124" i="27"/>
  <c r="O124" i="27"/>
  <c r="P124" i="27"/>
  <c r="Q124" i="27"/>
  <c r="R124" i="27"/>
  <c r="S124" i="27"/>
  <c r="T124" i="27"/>
  <c r="U124" i="27"/>
  <c r="B125" i="27"/>
  <c r="C125" i="27"/>
  <c r="D125" i="27"/>
  <c r="E125" i="27"/>
  <c r="F125" i="27"/>
  <c r="G125" i="27"/>
  <c r="H125" i="27"/>
  <c r="I125" i="27"/>
  <c r="J125" i="27"/>
  <c r="K125" i="27"/>
  <c r="L125" i="27"/>
  <c r="M125" i="27"/>
  <c r="N125" i="27"/>
  <c r="O125" i="27"/>
  <c r="P125" i="27"/>
  <c r="Q125" i="27"/>
  <c r="R125" i="27"/>
  <c r="S125" i="27"/>
  <c r="T125" i="27"/>
  <c r="U125" i="27"/>
  <c r="B126" i="27"/>
  <c r="C126" i="27"/>
  <c r="D126" i="27"/>
  <c r="E126" i="27"/>
  <c r="F126" i="27"/>
  <c r="G126" i="27"/>
  <c r="H126" i="27"/>
  <c r="I126" i="27"/>
  <c r="J126" i="27"/>
  <c r="K126" i="27"/>
  <c r="L126" i="27"/>
  <c r="M126" i="27"/>
  <c r="N126" i="27"/>
  <c r="O126" i="27"/>
  <c r="P126" i="27"/>
  <c r="Q126" i="27"/>
  <c r="R126" i="27"/>
  <c r="S126" i="27"/>
  <c r="T126" i="27"/>
  <c r="U126" i="27"/>
  <c r="B127" i="27"/>
  <c r="C127" i="27"/>
  <c r="D127" i="27"/>
  <c r="E127" i="27"/>
  <c r="F127" i="27"/>
  <c r="G127" i="27"/>
  <c r="H127" i="27"/>
  <c r="I127" i="27"/>
  <c r="J127" i="27"/>
  <c r="K127" i="27"/>
  <c r="L127" i="27"/>
  <c r="M127" i="27"/>
  <c r="N127" i="27"/>
  <c r="O127" i="27"/>
  <c r="P127" i="27"/>
  <c r="Q127" i="27"/>
  <c r="R127" i="27"/>
  <c r="S127" i="27"/>
  <c r="T127" i="27"/>
  <c r="U127" i="27"/>
  <c r="B128" i="27"/>
  <c r="C128" i="27"/>
  <c r="D128" i="27"/>
  <c r="E128" i="27"/>
  <c r="F128" i="27"/>
  <c r="G128" i="27"/>
  <c r="H128" i="27"/>
  <c r="I128" i="27"/>
  <c r="J128" i="27"/>
  <c r="K128" i="27"/>
  <c r="L128" i="27"/>
  <c r="M128" i="27"/>
  <c r="N128" i="27"/>
  <c r="O128" i="27"/>
  <c r="P128" i="27"/>
  <c r="Q128" i="27"/>
  <c r="R128" i="27"/>
  <c r="S128" i="27"/>
  <c r="T128" i="27"/>
  <c r="U128" i="27"/>
  <c r="B129" i="27"/>
  <c r="C129" i="27"/>
  <c r="D129" i="27"/>
  <c r="E129" i="27"/>
  <c r="F129" i="27"/>
  <c r="G129" i="27"/>
  <c r="H129" i="27"/>
  <c r="I129" i="27"/>
  <c r="J129" i="27"/>
  <c r="K129" i="27"/>
  <c r="L129" i="27"/>
  <c r="M129" i="27"/>
  <c r="N129" i="27"/>
  <c r="O129" i="27"/>
  <c r="P129" i="27"/>
  <c r="Q129" i="27"/>
  <c r="R129" i="27"/>
  <c r="S129" i="27"/>
  <c r="T129" i="27"/>
  <c r="U129" i="27"/>
  <c r="B130" i="27"/>
  <c r="C130" i="27"/>
  <c r="D130" i="27"/>
  <c r="E130" i="27"/>
  <c r="F130" i="27"/>
  <c r="G130" i="27"/>
  <c r="H130" i="27"/>
  <c r="I130" i="27"/>
  <c r="J130" i="27"/>
  <c r="K130" i="27"/>
  <c r="L130" i="27"/>
  <c r="M130" i="27"/>
  <c r="N130" i="27"/>
  <c r="O130" i="27"/>
  <c r="P130" i="27"/>
  <c r="Q130" i="27"/>
  <c r="R130" i="27"/>
  <c r="S130" i="27"/>
  <c r="T130" i="27"/>
  <c r="U130" i="27"/>
  <c r="B131" i="27"/>
  <c r="C131" i="27"/>
  <c r="D131" i="27"/>
  <c r="E131" i="27"/>
  <c r="F131" i="27"/>
  <c r="G131" i="27"/>
  <c r="H131" i="27"/>
  <c r="I131" i="27"/>
  <c r="J131" i="27"/>
  <c r="K131" i="27"/>
  <c r="L131" i="27"/>
  <c r="M131" i="27"/>
  <c r="N131" i="27"/>
  <c r="O131" i="27"/>
  <c r="P131" i="27"/>
  <c r="Q131" i="27"/>
  <c r="R131" i="27"/>
  <c r="S131" i="27"/>
  <c r="T131" i="27"/>
  <c r="U131" i="27"/>
  <c r="B132" i="27"/>
  <c r="C132" i="27"/>
  <c r="D132" i="27"/>
  <c r="E132" i="27"/>
  <c r="F132" i="27"/>
  <c r="G132" i="27"/>
  <c r="H132" i="27"/>
  <c r="I132" i="27"/>
  <c r="J132" i="27"/>
  <c r="K132" i="27"/>
  <c r="L132" i="27"/>
  <c r="M132" i="27"/>
  <c r="N132" i="27"/>
  <c r="O132" i="27"/>
  <c r="P132" i="27"/>
  <c r="Q132" i="27"/>
  <c r="R132" i="27"/>
  <c r="S132" i="27"/>
  <c r="T132" i="27"/>
  <c r="U132" i="27"/>
  <c r="B133" i="27"/>
  <c r="C133" i="27"/>
  <c r="D133" i="27"/>
  <c r="E133" i="27"/>
  <c r="F133" i="27"/>
  <c r="G133" i="27"/>
  <c r="H133" i="27"/>
  <c r="I133" i="27"/>
  <c r="J133" i="27"/>
  <c r="K133" i="27"/>
  <c r="L133" i="27"/>
  <c r="M133" i="27"/>
  <c r="N133" i="27"/>
  <c r="O133" i="27"/>
  <c r="P133" i="27"/>
  <c r="Q133" i="27"/>
  <c r="R133" i="27"/>
  <c r="S133" i="27"/>
  <c r="T133" i="27"/>
  <c r="U133" i="27"/>
  <c r="B134" i="27"/>
  <c r="C134" i="27"/>
  <c r="D134" i="27"/>
  <c r="E134" i="27"/>
  <c r="F134" i="27"/>
  <c r="G134" i="27"/>
  <c r="H134" i="27"/>
  <c r="I134" i="27"/>
  <c r="J134" i="27"/>
  <c r="K134" i="27"/>
  <c r="L134" i="27"/>
  <c r="M134" i="27"/>
  <c r="N134" i="27"/>
  <c r="O134" i="27"/>
  <c r="P134" i="27"/>
  <c r="Q134" i="27"/>
  <c r="R134" i="27"/>
  <c r="S134" i="27"/>
  <c r="T134" i="27"/>
  <c r="U134" i="27"/>
  <c r="B135" i="27"/>
  <c r="C135" i="27"/>
  <c r="D135" i="27"/>
  <c r="E135" i="27"/>
  <c r="F135" i="27"/>
  <c r="G135" i="27"/>
  <c r="H135" i="27"/>
  <c r="I135" i="27"/>
  <c r="J135" i="27"/>
  <c r="K135" i="27"/>
  <c r="L135" i="27"/>
  <c r="M135" i="27"/>
  <c r="N135" i="27"/>
  <c r="O135" i="27"/>
  <c r="P135" i="27"/>
  <c r="Q135" i="27"/>
  <c r="R135" i="27"/>
  <c r="S135" i="27"/>
  <c r="T135" i="27"/>
  <c r="U135" i="27"/>
  <c r="B136" i="27"/>
  <c r="C136" i="27"/>
  <c r="D136" i="27"/>
  <c r="E136" i="27"/>
  <c r="F136" i="27"/>
  <c r="G136" i="27"/>
  <c r="H136" i="27"/>
  <c r="I136" i="27"/>
  <c r="J136" i="27"/>
  <c r="K136" i="27"/>
  <c r="L136" i="27"/>
  <c r="M136" i="27"/>
  <c r="N136" i="27"/>
  <c r="O136" i="27"/>
  <c r="P136" i="27"/>
  <c r="Q136" i="27"/>
  <c r="R136" i="27"/>
  <c r="S136" i="27"/>
  <c r="T136" i="27"/>
  <c r="U136" i="27"/>
  <c r="B137" i="27"/>
  <c r="C137" i="27"/>
  <c r="D137" i="27"/>
  <c r="E137" i="27"/>
  <c r="F137" i="27"/>
  <c r="G137" i="27"/>
  <c r="H137" i="27"/>
  <c r="I137" i="27"/>
  <c r="J137" i="27"/>
  <c r="K137" i="27"/>
  <c r="L137" i="27"/>
  <c r="M137" i="27"/>
  <c r="N137" i="27"/>
  <c r="O137" i="27"/>
  <c r="P137" i="27"/>
  <c r="Q137" i="27"/>
  <c r="R137" i="27"/>
  <c r="S137" i="27"/>
  <c r="T137" i="27"/>
  <c r="U137" i="27"/>
  <c r="B138" i="27"/>
  <c r="C138" i="27"/>
  <c r="D138" i="27"/>
  <c r="E138" i="27"/>
  <c r="F138" i="27"/>
  <c r="G138" i="27"/>
  <c r="H138" i="27"/>
  <c r="I138" i="27"/>
  <c r="J138" i="27"/>
  <c r="K138" i="27"/>
  <c r="L138" i="27"/>
  <c r="M138" i="27"/>
  <c r="N138" i="27"/>
  <c r="O138" i="27"/>
  <c r="P138" i="27"/>
  <c r="Q138" i="27"/>
  <c r="R138" i="27"/>
  <c r="S138" i="27"/>
  <c r="T138" i="27"/>
  <c r="U138" i="27"/>
  <c r="B139" i="27"/>
  <c r="C139" i="27"/>
  <c r="D139" i="27"/>
  <c r="E139" i="27"/>
  <c r="F139" i="27"/>
  <c r="G139" i="27"/>
  <c r="H139" i="27"/>
  <c r="I139" i="27"/>
  <c r="J139" i="27"/>
  <c r="K139" i="27"/>
  <c r="L139" i="27"/>
  <c r="M139" i="27"/>
  <c r="N139" i="27"/>
  <c r="O139" i="27"/>
  <c r="P139" i="27"/>
  <c r="Q139" i="27"/>
  <c r="R139" i="27"/>
  <c r="S139" i="27"/>
  <c r="T139" i="27"/>
  <c r="U139" i="27"/>
  <c r="B140" i="27"/>
  <c r="C140" i="27"/>
  <c r="D140" i="27"/>
  <c r="E140" i="27"/>
  <c r="F140" i="27"/>
  <c r="G140" i="27"/>
  <c r="H140" i="27"/>
  <c r="I140" i="27"/>
  <c r="J140" i="27"/>
  <c r="K140" i="27"/>
  <c r="L140" i="27"/>
  <c r="M140" i="27"/>
  <c r="N140" i="27"/>
  <c r="O140" i="27"/>
  <c r="P140" i="27"/>
  <c r="Q140" i="27"/>
  <c r="R140" i="27"/>
  <c r="S140" i="27"/>
  <c r="T140" i="27"/>
  <c r="U140" i="27"/>
  <c r="B141" i="27"/>
  <c r="C141" i="27"/>
  <c r="D141" i="27"/>
  <c r="E141" i="27"/>
  <c r="F141" i="27"/>
  <c r="G141" i="27"/>
  <c r="H141" i="27"/>
  <c r="I141" i="27"/>
  <c r="J141" i="27"/>
  <c r="K141" i="27"/>
  <c r="L141" i="27"/>
  <c r="M141" i="27"/>
  <c r="N141" i="27"/>
  <c r="O141" i="27"/>
  <c r="P141" i="27"/>
  <c r="Q141" i="27"/>
  <c r="R141" i="27"/>
  <c r="S141" i="27"/>
  <c r="T141" i="27"/>
  <c r="U141" i="27"/>
  <c r="B142" i="27"/>
  <c r="C142" i="27"/>
  <c r="D142" i="27"/>
  <c r="E142" i="27"/>
  <c r="F142" i="27"/>
  <c r="G142" i="27"/>
  <c r="H142" i="27"/>
  <c r="I142" i="27"/>
  <c r="J142" i="27"/>
  <c r="K142" i="27"/>
  <c r="L142" i="27"/>
  <c r="M142" i="27"/>
  <c r="N142" i="27"/>
  <c r="O142" i="27"/>
  <c r="P142" i="27"/>
  <c r="Q142" i="27"/>
  <c r="R142" i="27"/>
  <c r="S142" i="27"/>
  <c r="T142" i="27"/>
  <c r="U142" i="27"/>
  <c r="B143" i="27"/>
  <c r="C143" i="27"/>
  <c r="D143" i="27"/>
  <c r="E143" i="27"/>
  <c r="F143" i="27"/>
  <c r="G143" i="27"/>
  <c r="H143" i="27"/>
  <c r="I143" i="27"/>
  <c r="J143" i="27"/>
  <c r="K143" i="27"/>
  <c r="L143" i="27"/>
  <c r="M143" i="27"/>
  <c r="N143" i="27"/>
  <c r="O143" i="27"/>
  <c r="P143" i="27"/>
  <c r="Q143" i="27"/>
  <c r="R143" i="27"/>
  <c r="S143" i="27"/>
  <c r="T143" i="27"/>
  <c r="U143" i="27"/>
  <c r="B144" i="27"/>
  <c r="C144" i="27"/>
  <c r="D144" i="27"/>
  <c r="E144" i="27"/>
  <c r="F144" i="27"/>
  <c r="G144" i="27"/>
  <c r="H144" i="27"/>
  <c r="I144" i="27"/>
  <c r="J144" i="27"/>
  <c r="K144" i="27"/>
  <c r="L144" i="27"/>
  <c r="M144" i="27"/>
  <c r="N144" i="27"/>
  <c r="O144" i="27"/>
  <c r="P144" i="27"/>
  <c r="Q144" i="27"/>
  <c r="R144" i="27"/>
  <c r="S144" i="27"/>
  <c r="T144" i="27"/>
  <c r="U144" i="27"/>
  <c r="B145" i="27"/>
  <c r="C145" i="27"/>
  <c r="D145" i="27"/>
  <c r="E145" i="27"/>
  <c r="F145" i="27"/>
  <c r="G145" i="27"/>
  <c r="H145" i="27"/>
  <c r="I145" i="27"/>
  <c r="J145" i="27"/>
  <c r="K145" i="27"/>
  <c r="L145" i="27"/>
  <c r="M145" i="27"/>
  <c r="N145" i="27"/>
  <c r="O145" i="27"/>
  <c r="P145" i="27"/>
  <c r="Q145" i="27"/>
  <c r="R145" i="27"/>
  <c r="S145" i="27"/>
  <c r="T145" i="27"/>
  <c r="U145" i="27"/>
  <c r="B146" i="27"/>
  <c r="C146" i="27"/>
  <c r="D146" i="27"/>
  <c r="E146" i="27"/>
  <c r="F146" i="27"/>
  <c r="G146" i="27"/>
  <c r="H146" i="27"/>
  <c r="I146" i="27"/>
  <c r="J146" i="27"/>
  <c r="K146" i="27"/>
  <c r="L146" i="27"/>
  <c r="M146" i="27"/>
  <c r="N146" i="27"/>
  <c r="O146" i="27"/>
  <c r="P146" i="27"/>
  <c r="Q146" i="27"/>
  <c r="R146" i="27"/>
  <c r="S146" i="27"/>
  <c r="T146" i="27"/>
  <c r="U146" i="27"/>
  <c r="B147" i="27"/>
  <c r="C147" i="27"/>
  <c r="D147" i="27"/>
  <c r="E147" i="27"/>
  <c r="F147" i="27"/>
  <c r="G147" i="27"/>
  <c r="H147" i="27"/>
  <c r="I147" i="27"/>
  <c r="J147" i="27"/>
  <c r="K147" i="27"/>
  <c r="L147" i="27"/>
  <c r="M147" i="27"/>
  <c r="N147" i="27"/>
  <c r="O147" i="27"/>
  <c r="P147" i="27"/>
  <c r="Q147" i="27"/>
  <c r="R147" i="27"/>
  <c r="S147" i="27"/>
  <c r="T147" i="27"/>
  <c r="U147" i="27"/>
  <c r="B148" i="27"/>
  <c r="C148" i="27"/>
  <c r="D148" i="27"/>
  <c r="E148" i="27"/>
  <c r="F148" i="27"/>
  <c r="G148" i="27"/>
  <c r="H148" i="27"/>
  <c r="I148" i="27"/>
  <c r="J148" i="27"/>
  <c r="K148" i="27"/>
  <c r="L148" i="27"/>
  <c r="M148" i="27"/>
  <c r="N148" i="27"/>
  <c r="O148" i="27"/>
  <c r="P148" i="27"/>
  <c r="Q148" i="27"/>
  <c r="R148" i="27"/>
  <c r="S148" i="27"/>
  <c r="T148" i="27"/>
  <c r="U148" i="27"/>
  <c r="B149" i="27"/>
  <c r="C149" i="27"/>
  <c r="D149" i="27"/>
  <c r="E149" i="27"/>
  <c r="F149" i="27"/>
  <c r="G149" i="27"/>
  <c r="H149" i="27"/>
  <c r="I149" i="27"/>
  <c r="J149" i="27"/>
  <c r="K149" i="27"/>
  <c r="L149" i="27"/>
  <c r="M149" i="27"/>
  <c r="N149" i="27"/>
  <c r="O149" i="27"/>
  <c r="P149" i="27"/>
  <c r="Q149" i="27"/>
  <c r="R149" i="27"/>
  <c r="S149" i="27"/>
  <c r="T149" i="27"/>
  <c r="U149" i="27"/>
  <c r="B150" i="27"/>
  <c r="C150" i="27"/>
  <c r="D150" i="27"/>
  <c r="E150" i="27"/>
  <c r="F150" i="27"/>
  <c r="G150" i="27"/>
  <c r="H150" i="27"/>
  <c r="I150" i="27"/>
  <c r="J150" i="27"/>
  <c r="K150" i="27"/>
  <c r="L150" i="27"/>
  <c r="M150" i="27"/>
  <c r="N150" i="27"/>
  <c r="O150" i="27"/>
  <c r="P150" i="27"/>
  <c r="Q150" i="27"/>
  <c r="R150" i="27"/>
  <c r="S150" i="27"/>
  <c r="T150" i="27"/>
  <c r="U150" i="27"/>
  <c r="B151" i="27"/>
  <c r="C151" i="27"/>
  <c r="D151" i="27"/>
  <c r="E151" i="27"/>
  <c r="F151" i="27"/>
  <c r="G151" i="27"/>
  <c r="H151" i="27"/>
  <c r="I151" i="27"/>
  <c r="J151" i="27"/>
  <c r="K151" i="27"/>
  <c r="L151" i="27"/>
  <c r="M151" i="27"/>
  <c r="N151" i="27"/>
  <c r="O151" i="27"/>
  <c r="P151" i="27"/>
  <c r="Q151" i="27"/>
  <c r="R151" i="27"/>
  <c r="S151" i="27"/>
  <c r="T151" i="27"/>
  <c r="U151" i="27"/>
  <c r="B152" i="27"/>
  <c r="C152" i="27"/>
  <c r="D152" i="27"/>
  <c r="E152" i="27"/>
  <c r="F152" i="27"/>
  <c r="G152" i="27"/>
  <c r="H152" i="27"/>
  <c r="I152" i="27"/>
  <c r="J152" i="27"/>
  <c r="K152" i="27"/>
  <c r="L152" i="27"/>
  <c r="M152" i="27"/>
  <c r="N152" i="27"/>
  <c r="O152" i="27"/>
  <c r="P152" i="27"/>
  <c r="Q152" i="27"/>
  <c r="R152" i="27"/>
  <c r="S152" i="27"/>
  <c r="T152" i="27"/>
  <c r="U152" i="27"/>
  <c r="B153" i="27"/>
  <c r="C153" i="27"/>
  <c r="D153" i="27"/>
  <c r="E153" i="27"/>
  <c r="F153" i="27"/>
  <c r="G153" i="27"/>
  <c r="H153" i="27"/>
  <c r="I153" i="27"/>
  <c r="J153" i="27"/>
  <c r="K153" i="27"/>
  <c r="L153" i="27"/>
  <c r="M153" i="27"/>
  <c r="N153" i="27"/>
  <c r="O153" i="27"/>
  <c r="P153" i="27"/>
  <c r="Q153" i="27"/>
  <c r="R153" i="27"/>
  <c r="S153" i="27"/>
  <c r="T153" i="27"/>
  <c r="U153" i="27"/>
  <c r="B154" i="27"/>
  <c r="C154" i="27"/>
  <c r="D154" i="27"/>
  <c r="E154" i="27"/>
  <c r="F154" i="27"/>
  <c r="G154" i="27"/>
  <c r="H154" i="27"/>
  <c r="I154" i="27"/>
  <c r="J154" i="27"/>
  <c r="K154" i="27"/>
  <c r="L154" i="27"/>
  <c r="M154" i="27"/>
  <c r="N154" i="27"/>
  <c r="O154" i="27"/>
  <c r="P154" i="27"/>
  <c r="Q154" i="27"/>
  <c r="R154" i="27"/>
  <c r="S154" i="27"/>
  <c r="T154" i="27"/>
  <c r="U154" i="27"/>
  <c r="B155" i="27"/>
  <c r="C155" i="27"/>
  <c r="D155" i="27"/>
  <c r="E155" i="27"/>
  <c r="F155" i="27"/>
  <c r="G155" i="27"/>
  <c r="H155" i="27"/>
  <c r="I155" i="27"/>
  <c r="J155" i="27"/>
  <c r="K155" i="27"/>
  <c r="L155" i="27"/>
  <c r="M155" i="27"/>
  <c r="N155" i="27"/>
  <c r="O155" i="27"/>
  <c r="P155" i="27"/>
  <c r="Q155" i="27"/>
  <c r="R155" i="27"/>
  <c r="S155" i="27"/>
  <c r="T155" i="27"/>
  <c r="U155" i="27"/>
  <c r="B156" i="27"/>
  <c r="C156" i="27"/>
  <c r="D156" i="27"/>
  <c r="E156" i="27"/>
  <c r="F156" i="27"/>
  <c r="G156" i="27"/>
  <c r="H156" i="27"/>
  <c r="I156" i="27"/>
  <c r="J156" i="27"/>
  <c r="K156" i="27"/>
  <c r="L156" i="27"/>
  <c r="M156" i="27"/>
  <c r="N156" i="27"/>
  <c r="O156" i="27"/>
  <c r="P156" i="27"/>
  <c r="Q156" i="27"/>
  <c r="R156" i="27"/>
  <c r="S156" i="27"/>
  <c r="T156" i="27"/>
  <c r="U156" i="27"/>
  <c r="B157" i="27"/>
  <c r="C157" i="27"/>
  <c r="D157" i="27"/>
  <c r="E157" i="27"/>
  <c r="F157" i="27"/>
  <c r="G157" i="27"/>
  <c r="H157" i="27"/>
  <c r="I157" i="27"/>
  <c r="J157" i="27"/>
  <c r="K157" i="27"/>
  <c r="L157" i="27"/>
  <c r="M157" i="27"/>
  <c r="N157" i="27"/>
  <c r="O157" i="27"/>
  <c r="P157" i="27"/>
  <c r="Q157" i="27"/>
  <c r="R157" i="27"/>
  <c r="S157" i="27"/>
  <c r="T157" i="27"/>
  <c r="U157" i="27"/>
  <c r="B158" i="27"/>
  <c r="C158" i="27"/>
  <c r="D158" i="27"/>
  <c r="E158" i="27"/>
  <c r="F158" i="27"/>
  <c r="G158" i="27"/>
  <c r="H158" i="27"/>
  <c r="I158" i="27"/>
  <c r="J158" i="27"/>
  <c r="K158" i="27"/>
  <c r="L158" i="27"/>
  <c r="M158" i="27"/>
  <c r="N158" i="27"/>
  <c r="O158" i="27"/>
  <c r="P158" i="27"/>
  <c r="Q158" i="27"/>
  <c r="R158" i="27"/>
  <c r="S158" i="27"/>
  <c r="T158" i="27"/>
  <c r="U158" i="27"/>
  <c r="B159" i="27"/>
  <c r="C159" i="27"/>
  <c r="D159" i="27"/>
  <c r="E159" i="27"/>
  <c r="F159" i="27"/>
  <c r="G159" i="27"/>
  <c r="H159" i="27"/>
  <c r="I159" i="27"/>
  <c r="J159" i="27"/>
  <c r="K159" i="27"/>
  <c r="L159" i="27"/>
  <c r="M159" i="27"/>
  <c r="N159" i="27"/>
  <c r="O159" i="27"/>
  <c r="P159" i="27"/>
  <c r="Q159" i="27"/>
  <c r="R159" i="27"/>
  <c r="S159" i="27"/>
  <c r="T159" i="27"/>
  <c r="U159" i="27"/>
  <c r="B160" i="27"/>
  <c r="C160" i="27"/>
  <c r="D160" i="27"/>
  <c r="E160" i="27"/>
  <c r="F160" i="27"/>
  <c r="G160" i="27"/>
  <c r="H160" i="27"/>
  <c r="I160" i="27"/>
  <c r="J160" i="27"/>
  <c r="K160" i="27"/>
  <c r="L160" i="27"/>
  <c r="M160" i="27"/>
  <c r="N160" i="27"/>
  <c r="O160" i="27"/>
  <c r="P160" i="27"/>
  <c r="Q160" i="27"/>
  <c r="R160" i="27"/>
  <c r="S160" i="27"/>
  <c r="T160" i="27"/>
  <c r="U160" i="27"/>
  <c r="B161" i="27"/>
  <c r="C161" i="27"/>
  <c r="D161" i="27"/>
  <c r="E161" i="27"/>
  <c r="F161" i="27"/>
  <c r="G161" i="27"/>
  <c r="H161" i="27"/>
  <c r="I161" i="27"/>
  <c r="J161" i="27"/>
  <c r="K161" i="27"/>
  <c r="L161" i="27"/>
  <c r="M161" i="27"/>
  <c r="N161" i="27"/>
  <c r="O161" i="27"/>
  <c r="P161" i="27"/>
  <c r="Q161" i="27"/>
  <c r="R161" i="27"/>
  <c r="S161" i="27"/>
  <c r="T161" i="27"/>
  <c r="U161" i="27"/>
  <c r="B162" i="27"/>
  <c r="C162" i="27"/>
  <c r="D162" i="27"/>
  <c r="E162" i="27"/>
  <c r="F162" i="27"/>
  <c r="G162" i="27"/>
  <c r="H162" i="27"/>
  <c r="I162" i="27"/>
  <c r="J162" i="27"/>
  <c r="K162" i="27"/>
  <c r="L162" i="27"/>
  <c r="M162" i="27"/>
  <c r="N162" i="27"/>
  <c r="O162" i="27"/>
  <c r="P162" i="27"/>
  <c r="Q162" i="27"/>
  <c r="R162" i="27"/>
  <c r="S162" i="27"/>
  <c r="T162" i="27"/>
  <c r="U162" i="27"/>
  <c r="B163" i="27"/>
  <c r="C163" i="27"/>
  <c r="D163" i="27"/>
  <c r="E163" i="27"/>
  <c r="F163" i="27"/>
  <c r="G163" i="27"/>
  <c r="H163" i="27"/>
  <c r="I163" i="27"/>
  <c r="J163" i="27"/>
  <c r="K163" i="27"/>
  <c r="L163" i="27"/>
  <c r="M163" i="27"/>
  <c r="N163" i="27"/>
  <c r="O163" i="27"/>
  <c r="P163" i="27"/>
  <c r="Q163" i="27"/>
  <c r="R163" i="27"/>
  <c r="S163" i="27"/>
  <c r="T163" i="27"/>
  <c r="U163" i="27"/>
  <c r="B164" i="27"/>
  <c r="C164" i="27"/>
  <c r="D164" i="27"/>
  <c r="E164" i="27"/>
  <c r="F164" i="27"/>
  <c r="G164" i="27"/>
  <c r="H164" i="27"/>
  <c r="I164" i="27"/>
  <c r="J164" i="27"/>
  <c r="K164" i="27"/>
  <c r="L164" i="27"/>
  <c r="M164" i="27"/>
  <c r="N164" i="27"/>
  <c r="O164" i="27"/>
  <c r="P164" i="27"/>
  <c r="Q164" i="27"/>
  <c r="R164" i="27"/>
  <c r="S164" i="27"/>
  <c r="T164" i="27"/>
  <c r="U164" i="27"/>
  <c r="B165" i="27"/>
  <c r="C165" i="27"/>
  <c r="D165" i="27"/>
  <c r="E165" i="27"/>
  <c r="F165" i="27"/>
  <c r="G165" i="27"/>
  <c r="H165" i="27"/>
  <c r="I165" i="27"/>
  <c r="J165" i="27"/>
  <c r="K165" i="27"/>
  <c r="L165" i="27"/>
  <c r="M165" i="27"/>
  <c r="N165" i="27"/>
  <c r="O165" i="27"/>
  <c r="P165" i="27"/>
  <c r="Q165" i="27"/>
  <c r="R165" i="27"/>
  <c r="S165" i="27"/>
  <c r="T165" i="27"/>
  <c r="U165" i="27"/>
  <c r="B166" i="27"/>
  <c r="C166" i="27"/>
  <c r="D166" i="27"/>
  <c r="E166" i="27"/>
  <c r="F166" i="27"/>
  <c r="G166" i="27"/>
  <c r="H166" i="27"/>
  <c r="I166" i="27"/>
  <c r="J166" i="27"/>
  <c r="K166" i="27"/>
  <c r="L166" i="27"/>
  <c r="M166" i="27"/>
  <c r="N166" i="27"/>
  <c r="O166" i="27"/>
  <c r="P166" i="27"/>
  <c r="Q166" i="27"/>
  <c r="R166" i="27"/>
  <c r="S166" i="27"/>
  <c r="T166" i="27"/>
  <c r="U166" i="27"/>
  <c r="B167" i="27"/>
  <c r="C167" i="27"/>
  <c r="D167" i="27"/>
  <c r="E167" i="27"/>
  <c r="F167" i="27"/>
  <c r="G167" i="27"/>
  <c r="H167" i="27"/>
  <c r="I167" i="27"/>
  <c r="J167" i="27"/>
  <c r="K167" i="27"/>
  <c r="L167" i="27"/>
  <c r="M167" i="27"/>
  <c r="N167" i="27"/>
  <c r="O167" i="27"/>
  <c r="P167" i="27"/>
  <c r="Q167" i="27"/>
  <c r="R167" i="27"/>
  <c r="S167" i="27"/>
  <c r="T167" i="27"/>
  <c r="U167" i="27"/>
  <c r="B168" i="27"/>
  <c r="C168" i="27"/>
  <c r="D168" i="27"/>
  <c r="E168" i="27"/>
  <c r="F168" i="27"/>
  <c r="G168" i="27"/>
  <c r="H168" i="27"/>
  <c r="I168" i="27"/>
  <c r="J168" i="27"/>
  <c r="K168" i="27"/>
  <c r="L168" i="27"/>
  <c r="M168" i="27"/>
  <c r="N168" i="27"/>
  <c r="O168" i="27"/>
  <c r="P168" i="27"/>
  <c r="Q168" i="27"/>
  <c r="R168" i="27"/>
  <c r="S168" i="27"/>
  <c r="T168" i="27"/>
  <c r="U168" i="27"/>
  <c r="B169" i="27"/>
  <c r="C169" i="27"/>
  <c r="D169" i="27"/>
  <c r="E169" i="27"/>
  <c r="F169" i="27"/>
  <c r="G169" i="27"/>
  <c r="H169" i="27"/>
  <c r="I169" i="27"/>
  <c r="J169" i="27"/>
  <c r="K169" i="27"/>
  <c r="L169" i="27"/>
  <c r="M169" i="27"/>
  <c r="N169" i="27"/>
  <c r="O169" i="27"/>
  <c r="P169" i="27"/>
  <c r="Q169" i="27"/>
  <c r="R169" i="27"/>
  <c r="S169" i="27"/>
  <c r="T169" i="27"/>
  <c r="U169" i="27"/>
  <c r="B170" i="27"/>
  <c r="C170" i="27"/>
  <c r="D170" i="27"/>
  <c r="E170" i="27"/>
  <c r="F170" i="27"/>
  <c r="G170" i="27"/>
  <c r="H170" i="27"/>
  <c r="I170" i="27"/>
  <c r="J170" i="27"/>
  <c r="K170" i="27"/>
  <c r="L170" i="27"/>
  <c r="M170" i="27"/>
  <c r="N170" i="27"/>
  <c r="O170" i="27"/>
  <c r="P170" i="27"/>
  <c r="Q170" i="27"/>
  <c r="R170" i="27"/>
  <c r="S170" i="27"/>
  <c r="T170" i="27"/>
  <c r="U170" i="27"/>
  <c r="B171" i="27"/>
  <c r="C171" i="27"/>
  <c r="D171" i="27"/>
  <c r="E171" i="27"/>
  <c r="F171" i="27"/>
  <c r="G171" i="27"/>
  <c r="H171" i="27"/>
  <c r="I171" i="27"/>
  <c r="J171" i="27"/>
  <c r="K171" i="27"/>
  <c r="L171" i="27"/>
  <c r="M171" i="27"/>
  <c r="N171" i="27"/>
  <c r="O171" i="27"/>
  <c r="P171" i="27"/>
  <c r="Q171" i="27"/>
  <c r="R171" i="27"/>
  <c r="S171" i="27"/>
  <c r="T171" i="27"/>
  <c r="U171" i="27"/>
  <c r="B172" i="27"/>
  <c r="C172" i="27"/>
  <c r="D172" i="27"/>
  <c r="E172" i="27"/>
  <c r="F172" i="27"/>
  <c r="G172" i="27"/>
  <c r="H172" i="27"/>
  <c r="I172" i="27"/>
  <c r="J172" i="27"/>
  <c r="K172" i="27"/>
  <c r="L172" i="27"/>
  <c r="M172" i="27"/>
  <c r="N172" i="27"/>
  <c r="O172" i="27"/>
  <c r="P172" i="27"/>
  <c r="Q172" i="27"/>
  <c r="R172" i="27"/>
  <c r="S172" i="27"/>
  <c r="T172" i="27"/>
  <c r="U172" i="27"/>
  <c r="B173" i="27"/>
  <c r="C173" i="27"/>
  <c r="D173" i="27"/>
  <c r="E173" i="27"/>
  <c r="F173" i="27"/>
  <c r="G173" i="27"/>
  <c r="H173" i="27"/>
  <c r="I173" i="27"/>
  <c r="J173" i="27"/>
  <c r="K173" i="27"/>
  <c r="L173" i="27"/>
  <c r="M173" i="27"/>
  <c r="N173" i="27"/>
  <c r="O173" i="27"/>
  <c r="P173" i="27"/>
  <c r="Q173" i="27"/>
  <c r="R173" i="27"/>
  <c r="S173" i="27"/>
  <c r="T173" i="27"/>
  <c r="U173" i="27"/>
  <c r="B174" i="27"/>
  <c r="C174" i="27"/>
  <c r="D174" i="27"/>
  <c r="E174" i="27"/>
  <c r="F174" i="27"/>
  <c r="G174" i="27"/>
  <c r="H174" i="27"/>
  <c r="I174" i="27"/>
  <c r="J174" i="27"/>
  <c r="K174" i="27"/>
  <c r="L174" i="27"/>
  <c r="M174" i="27"/>
  <c r="N174" i="27"/>
  <c r="O174" i="27"/>
  <c r="P174" i="27"/>
  <c r="Q174" i="27"/>
  <c r="R174" i="27"/>
  <c r="S174" i="27"/>
  <c r="T174" i="27"/>
  <c r="U174" i="27"/>
  <c r="B175" i="27"/>
  <c r="C175" i="27"/>
  <c r="D175" i="27"/>
  <c r="E175" i="27"/>
  <c r="F175" i="27"/>
  <c r="G175" i="27"/>
  <c r="H175" i="27"/>
  <c r="I175" i="27"/>
  <c r="J175" i="27"/>
  <c r="K175" i="27"/>
  <c r="L175" i="27"/>
  <c r="M175" i="27"/>
  <c r="N175" i="27"/>
  <c r="O175" i="27"/>
  <c r="P175" i="27"/>
  <c r="Q175" i="27"/>
  <c r="R175" i="27"/>
  <c r="S175" i="27"/>
  <c r="T175" i="27"/>
  <c r="U175" i="27"/>
  <c r="B176" i="27"/>
  <c r="C176" i="27"/>
  <c r="D176" i="27"/>
  <c r="E176" i="27"/>
  <c r="F176" i="27"/>
  <c r="G176" i="27"/>
  <c r="H176" i="27"/>
  <c r="I176" i="27"/>
  <c r="J176" i="27"/>
  <c r="K176" i="27"/>
  <c r="L176" i="27"/>
  <c r="M176" i="27"/>
  <c r="N176" i="27"/>
  <c r="O176" i="27"/>
  <c r="P176" i="27"/>
  <c r="Q176" i="27"/>
  <c r="R176" i="27"/>
  <c r="S176" i="27"/>
  <c r="T176" i="27"/>
  <c r="U176" i="27"/>
  <c r="B177" i="27"/>
  <c r="C177" i="27"/>
  <c r="D177" i="27"/>
  <c r="E177" i="27"/>
  <c r="F177" i="27"/>
  <c r="G177" i="27"/>
  <c r="H177" i="27"/>
  <c r="I177" i="27"/>
  <c r="J177" i="27"/>
  <c r="K177" i="27"/>
  <c r="L177" i="27"/>
  <c r="M177" i="27"/>
  <c r="N177" i="27"/>
  <c r="O177" i="27"/>
  <c r="P177" i="27"/>
  <c r="Q177" i="27"/>
  <c r="R177" i="27"/>
  <c r="S177" i="27"/>
  <c r="T177" i="27"/>
  <c r="U177" i="27"/>
  <c r="B178" i="27"/>
  <c r="C178" i="27"/>
  <c r="D178" i="27"/>
  <c r="E178" i="27"/>
  <c r="F178" i="27"/>
  <c r="G178" i="27"/>
  <c r="H178" i="27"/>
  <c r="I178" i="27"/>
  <c r="J178" i="27"/>
  <c r="K178" i="27"/>
  <c r="L178" i="27"/>
  <c r="M178" i="27"/>
  <c r="N178" i="27"/>
  <c r="O178" i="27"/>
  <c r="P178" i="27"/>
  <c r="Q178" i="27"/>
  <c r="R178" i="27"/>
  <c r="S178" i="27"/>
  <c r="T178" i="27"/>
  <c r="U178" i="27"/>
  <c r="B179" i="27"/>
  <c r="C179" i="27"/>
  <c r="D179" i="27"/>
  <c r="E179" i="27"/>
  <c r="F179" i="27"/>
  <c r="G179" i="27"/>
  <c r="H179" i="27"/>
  <c r="I179" i="27"/>
  <c r="J179" i="27"/>
  <c r="K179" i="27"/>
  <c r="L179" i="27"/>
  <c r="M179" i="27"/>
  <c r="N179" i="27"/>
  <c r="O179" i="27"/>
  <c r="P179" i="27"/>
  <c r="Q179" i="27"/>
  <c r="R179" i="27"/>
  <c r="S179" i="27"/>
  <c r="T179" i="27"/>
  <c r="U179" i="27"/>
  <c r="B180" i="27"/>
  <c r="C180" i="27"/>
  <c r="D180" i="27"/>
  <c r="E180" i="27"/>
  <c r="F180" i="27"/>
  <c r="G180" i="27"/>
  <c r="H180" i="27"/>
  <c r="I180" i="27"/>
  <c r="J180" i="27"/>
  <c r="K180" i="27"/>
  <c r="L180" i="27"/>
  <c r="M180" i="27"/>
  <c r="N180" i="27"/>
  <c r="O180" i="27"/>
  <c r="P180" i="27"/>
  <c r="Q180" i="27"/>
  <c r="R180" i="27"/>
  <c r="S180" i="27"/>
  <c r="T180" i="27"/>
  <c r="U180" i="27"/>
  <c r="B181" i="27"/>
  <c r="C181" i="27"/>
  <c r="D181" i="27"/>
  <c r="E181" i="27"/>
  <c r="F181" i="27"/>
  <c r="G181" i="27"/>
  <c r="H181" i="27"/>
  <c r="I181" i="27"/>
  <c r="J181" i="27"/>
  <c r="K181" i="27"/>
  <c r="L181" i="27"/>
  <c r="M181" i="27"/>
  <c r="N181" i="27"/>
  <c r="O181" i="27"/>
  <c r="P181" i="27"/>
  <c r="Q181" i="27"/>
  <c r="R181" i="27"/>
  <c r="S181" i="27"/>
  <c r="T181" i="27"/>
  <c r="U181" i="27"/>
  <c r="B182" i="27"/>
  <c r="C182" i="27"/>
  <c r="D182" i="27"/>
  <c r="E182" i="27"/>
  <c r="F182" i="27"/>
  <c r="G182" i="27"/>
  <c r="H182" i="27"/>
  <c r="I182" i="27"/>
  <c r="J182" i="27"/>
  <c r="K182" i="27"/>
  <c r="L182" i="27"/>
  <c r="M182" i="27"/>
  <c r="N182" i="27"/>
  <c r="O182" i="27"/>
  <c r="P182" i="27"/>
  <c r="Q182" i="27"/>
  <c r="R182" i="27"/>
  <c r="S182" i="27"/>
  <c r="T182" i="27"/>
  <c r="U182" i="27"/>
  <c r="B183" i="27"/>
  <c r="C183" i="27"/>
  <c r="D183" i="27"/>
  <c r="E183" i="27"/>
  <c r="F183" i="27"/>
  <c r="G183" i="27"/>
  <c r="H183" i="27"/>
  <c r="I183" i="27"/>
  <c r="J183" i="27"/>
  <c r="K183" i="27"/>
  <c r="L183" i="27"/>
  <c r="M183" i="27"/>
  <c r="N183" i="27"/>
  <c r="O183" i="27"/>
  <c r="P183" i="27"/>
  <c r="Q183" i="27"/>
  <c r="R183" i="27"/>
  <c r="S183" i="27"/>
  <c r="T183" i="27"/>
  <c r="U183" i="27"/>
  <c r="B184" i="27"/>
  <c r="C184" i="27"/>
  <c r="D184" i="27"/>
  <c r="E184" i="27"/>
  <c r="F184" i="27"/>
  <c r="G184" i="27"/>
  <c r="H184" i="27"/>
  <c r="I184" i="27"/>
  <c r="J184" i="27"/>
  <c r="K184" i="27"/>
  <c r="L184" i="27"/>
  <c r="M184" i="27"/>
  <c r="N184" i="27"/>
  <c r="O184" i="27"/>
  <c r="P184" i="27"/>
  <c r="Q184" i="27"/>
  <c r="R184" i="27"/>
  <c r="S184" i="27"/>
  <c r="T184" i="27"/>
  <c r="U184" i="27"/>
  <c r="B185" i="27"/>
  <c r="C185" i="27"/>
  <c r="D185" i="27"/>
  <c r="E185" i="27"/>
  <c r="F185" i="27"/>
  <c r="G185" i="27"/>
  <c r="H185" i="27"/>
  <c r="I185" i="27"/>
  <c r="J185" i="27"/>
  <c r="K185" i="27"/>
  <c r="L185" i="27"/>
  <c r="M185" i="27"/>
  <c r="N185" i="27"/>
  <c r="O185" i="27"/>
  <c r="P185" i="27"/>
  <c r="Q185" i="27"/>
  <c r="R185" i="27"/>
  <c r="S185" i="27"/>
  <c r="T185" i="27"/>
  <c r="U185" i="27"/>
  <c r="B186" i="27"/>
  <c r="C186" i="27"/>
  <c r="D186" i="27"/>
  <c r="E186" i="27"/>
  <c r="F186" i="27"/>
  <c r="G186" i="27"/>
  <c r="H186" i="27"/>
  <c r="I186" i="27"/>
  <c r="J186" i="27"/>
  <c r="K186" i="27"/>
  <c r="L186" i="27"/>
  <c r="M186" i="27"/>
  <c r="N186" i="27"/>
  <c r="O186" i="27"/>
  <c r="P186" i="27"/>
  <c r="Q186" i="27"/>
  <c r="R186" i="27"/>
  <c r="S186" i="27"/>
  <c r="T186" i="27"/>
  <c r="U186" i="27"/>
  <c r="B187" i="27"/>
  <c r="C187" i="27"/>
  <c r="D187" i="27"/>
  <c r="E187" i="27"/>
  <c r="F187" i="27"/>
  <c r="G187" i="27"/>
  <c r="H187" i="27"/>
  <c r="I187" i="27"/>
  <c r="J187" i="27"/>
  <c r="K187" i="27"/>
  <c r="L187" i="27"/>
  <c r="M187" i="27"/>
  <c r="N187" i="27"/>
  <c r="O187" i="27"/>
  <c r="P187" i="27"/>
  <c r="Q187" i="27"/>
  <c r="R187" i="27"/>
  <c r="S187" i="27"/>
  <c r="T187" i="27"/>
  <c r="U187" i="27"/>
  <c r="B188" i="27"/>
  <c r="C188" i="27"/>
  <c r="D188" i="27"/>
  <c r="E188" i="27"/>
  <c r="F188" i="27"/>
  <c r="G188" i="27"/>
  <c r="H188" i="27"/>
  <c r="I188" i="27"/>
  <c r="J188" i="27"/>
  <c r="K188" i="27"/>
  <c r="L188" i="27"/>
  <c r="M188" i="27"/>
  <c r="N188" i="27"/>
  <c r="O188" i="27"/>
  <c r="P188" i="27"/>
  <c r="Q188" i="27"/>
  <c r="R188" i="27"/>
  <c r="S188" i="27"/>
  <c r="T188" i="27"/>
  <c r="U188" i="27"/>
  <c r="B189" i="27"/>
  <c r="C189" i="27"/>
  <c r="D189" i="27"/>
  <c r="E189" i="27"/>
  <c r="F189" i="27"/>
  <c r="G189" i="27"/>
  <c r="H189" i="27"/>
  <c r="I189" i="27"/>
  <c r="J189" i="27"/>
  <c r="K189" i="27"/>
  <c r="L189" i="27"/>
  <c r="M189" i="27"/>
  <c r="N189" i="27"/>
  <c r="O189" i="27"/>
  <c r="P189" i="27"/>
  <c r="Q189" i="27"/>
  <c r="R189" i="27"/>
  <c r="S189" i="27"/>
  <c r="T189" i="27"/>
  <c r="U189" i="27"/>
  <c r="B190" i="27"/>
  <c r="C190" i="27"/>
  <c r="D190" i="27"/>
  <c r="E190" i="27"/>
  <c r="F190" i="27"/>
  <c r="G190" i="27"/>
  <c r="H190" i="27"/>
  <c r="I190" i="27"/>
  <c r="J190" i="27"/>
  <c r="K190" i="27"/>
  <c r="L190" i="27"/>
  <c r="M190" i="27"/>
  <c r="N190" i="27"/>
  <c r="O190" i="27"/>
  <c r="P190" i="27"/>
  <c r="Q190" i="27"/>
  <c r="R190" i="27"/>
  <c r="S190" i="27"/>
  <c r="T190" i="27"/>
  <c r="U190" i="27"/>
  <c r="B191" i="27"/>
  <c r="C191" i="27"/>
  <c r="D191" i="27"/>
  <c r="E191" i="27"/>
  <c r="F191" i="27"/>
  <c r="G191" i="27"/>
  <c r="H191" i="27"/>
  <c r="I191" i="27"/>
  <c r="J191" i="27"/>
  <c r="K191" i="27"/>
  <c r="L191" i="27"/>
  <c r="M191" i="27"/>
  <c r="N191" i="27"/>
  <c r="O191" i="27"/>
  <c r="P191" i="27"/>
  <c r="Q191" i="27"/>
  <c r="R191" i="27"/>
  <c r="S191" i="27"/>
  <c r="T191" i="27"/>
  <c r="U191" i="27"/>
  <c r="B192" i="27"/>
  <c r="C192" i="27"/>
  <c r="D192" i="27"/>
  <c r="E192" i="27"/>
  <c r="F192" i="27"/>
  <c r="G192" i="27"/>
  <c r="H192" i="27"/>
  <c r="I192" i="27"/>
  <c r="J192" i="27"/>
  <c r="K192" i="27"/>
  <c r="L192" i="27"/>
  <c r="M192" i="27"/>
  <c r="N192" i="27"/>
  <c r="O192" i="27"/>
  <c r="P192" i="27"/>
  <c r="Q192" i="27"/>
  <c r="R192" i="27"/>
  <c r="S192" i="27"/>
  <c r="T192" i="27"/>
  <c r="U192" i="27"/>
  <c r="B193" i="27"/>
  <c r="C193" i="27"/>
  <c r="D193" i="27"/>
  <c r="E193" i="27"/>
  <c r="F193" i="27"/>
  <c r="G193" i="27"/>
  <c r="H193" i="27"/>
  <c r="I193" i="27"/>
  <c r="J193" i="27"/>
  <c r="K193" i="27"/>
  <c r="L193" i="27"/>
  <c r="M193" i="27"/>
  <c r="N193" i="27"/>
  <c r="O193" i="27"/>
  <c r="P193" i="27"/>
  <c r="Q193" i="27"/>
  <c r="R193" i="27"/>
  <c r="S193" i="27"/>
  <c r="T193" i="27"/>
  <c r="U193" i="27"/>
  <c r="B194" i="27"/>
  <c r="C194" i="27"/>
  <c r="D194" i="27"/>
  <c r="E194" i="27"/>
  <c r="F194" i="27"/>
  <c r="G194" i="27"/>
  <c r="H194" i="27"/>
  <c r="I194" i="27"/>
  <c r="J194" i="27"/>
  <c r="K194" i="27"/>
  <c r="L194" i="27"/>
  <c r="M194" i="27"/>
  <c r="N194" i="27"/>
  <c r="O194" i="27"/>
  <c r="P194" i="27"/>
  <c r="Q194" i="27"/>
  <c r="R194" i="27"/>
  <c r="S194" i="27"/>
  <c r="T194" i="27"/>
  <c r="U194" i="27"/>
  <c r="B195" i="27"/>
  <c r="C195" i="27"/>
  <c r="D195" i="27"/>
  <c r="E195" i="27"/>
  <c r="F195" i="27"/>
  <c r="G195" i="27"/>
  <c r="H195" i="27"/>
  <c r="I195" i="27"/>
  <c r="J195" i="27"/>
  <c r="K195" i="27"/>
  <c r="L195" i="27"/>
  <c r="M195" i="27"/>
  <c r="N195" i="27"/>
  <c r="O195" i="27"/>
  <c r="P195" i="27"/>
  <c r="Q195" i="27"/>
  <c r="R195" i="27"/>
  <c r="S195" i="27"/>
  <c r="T195" i="27"/>
  <c r="U195" i="27"/>
  <c r="B196" i="27"/>
  <c r="C196" i="27"/>
  <c r="D196" i="27"/>
  <c r="E196" i="27"/>
  <c r="F196" i="27"/>
  <c r="G196" i="27"/>
  <c r="H196" i="27"/>
  <c r="I196" i="27"/>
  <c r="J196" i="27"/>
  <c r="K196" i="27"/>
  <c r="L196" i="27"/>
  <c r="M196" i="27"/>
  <c r="N196" i="27"/>
  <c r="O196" i="27"/>
  <c r="P196" i="27"/>
  <c r="Q196" i="27"/>
  <c r="R196" i="27"/>
  <c r="S196" i="27"/>
  <c r="T196" i="27"/>
  <c r="U196" i="27"/>
  <c r="B197" i="27"/>
  <c r="C197" i="27"/>
  <c r="D197" i="27"/>
  <c r="E197" i="27"/>
  <c r="F197" i="27"/>
  <c r="G197" i="27"/>
  <c r="H197" i="27"/>
  <c r="I197" i="27"/>
  <c r="J197" i="27"/>
  <c r="K197" i="27"/>
  <c r="L197" i="27"/>
  <c r="M197" i="27"/>
  <c r="N197" i="27"/>
  <c r="O197" i="27"/>
  <c r="P197" i="27"/>
  <c r="Q197" i="27"/>
  <c r="R197" i="27"/>
  <c r="S197" i="27"/>
  <c r="T197" i="27"/>
  <c r="U197" i="27"/>
  <c r="B198" i="27"/>
  <c r="C198" i="27"/>
  <c r="D198" i="27"/>
  <c r="E198" i="27"/>
  <c r="F198" i="27"/>
  <c r="G198" i="27"/>
  <c r="H198" i="27"/>
  <c r="I198" i="27"/>
  <c r="J198" i="27"/>
  <c r="K198" i="27"/>
  <c r="L198" i="27"/>
  <c r="M198" i="27"/>
  <c r="N198" i="27"/>
  <c r="O198" i="27"/>
  <c r="P198" i="27"/>
  <c r="Q198" i="27"/>
  <c r="R198" i="27"/>
  <c r="S198" i="27"/>
  <c r="T198" i="27"/>
  <c r="U198" i="27"/>
  <c r="B199" i="27"/>
  <c r="C199" i="27"/>
  <c r="D199" i="27"/>
  <c r="E199" i="27"/>
  <c r="F199" i="27"/>
  <c r="G199" i="27"/>
  <c r="H199" i="27"/>
  <c r="I199" i="27"/>
  <c r="J199" i="27"/>
  <c r="K199" i="27"/>
  <c r="L199" i="27"/>
  <c r="M199" i="27"/>
  <c r="N199" i="27"/>
  <c r="O199" i="27"/>
  <c r="P199" i="27"/>
  <c r="Q199" i="27"/>
  <c r="R199" i="27"/>
  <c r="S199" i="27"/>
  <c r="T199" i="27"/>
  <c r="U199" i="27"/>
  <c r="B200" i="27"/>
  <c r="C200" i="27"/>
  <c r="D200" i="27"/>
  <c r="E200" i="27"/>
  <c r="F200" i="27"/>
  <c r="G200" i="27"/>
  <c r="H200" i="27"/>
  <c r="I200" i="27"/>
  <c r="J200" i="27"/>
  <c r="K200" i="27"/>
  <c r="L200" i="27"/>
  <c r="M200" i="27"/>
  <c r="N200" i="27"/>
  <c r="O200" i="27"/>
  <c r="P200" i="27"/>
  <c r="Q200" i="27"/>
  <c r="R200" i="27"/>
  <c r="S200" i="27"/>
  <c r="T200" i="27"/>
  <c r="U200" i="27"/>
  <c r="B201" i="27"/>
  <c r="C201" i="27"/>
  <c r="D201" i="27"/>
  <c r="E201" i="27"/>
  <c r="F201" i="27"/>
  <c r="G201" i="27"/>
  <c r="H201" i="27"/>
  <c r="I201" i="27"/>
  <c r="J201" i="27"/>
  <c r="K201" i="27"/>
  <c r="L201" i="27"/>
  <c r="M201" i="27"/>
  <c r="N201" i="27"/>
  <c r="O201" i="27"/>
  <c r="P201" i="27"/>
  <c r="Q201" i="27"/>
  <c r="R201" i="27"/>
  <c r="S201" i="27"/>
  <c r="T201" i="27"/>
  <c r="U201" i="27"/>
  <c r="B202" i="27"/>
  <c r="C202" i="27"/>
  <c r="D202" i="27"/>
  <c r="E202" i="27"/>
  <c r="F202" i="27"/>
  <c r="G202" i="27"/>
  <c r="H202" i="27"/>
  <c r="I202" i="27"/>
  <c r="J202" i="27"/>
  <c r="K202" i="27"/>
  <c r="L202" i="27"/>
  <c r="M202" i="27"/>
  <c r="N202" i="27"/>
  <c r="O202" i="27"/>
  <c r="P202" i="27"/>
  <c r="Q202" i="27"/>
  <c r="R202" i="27"/>
  <c r="S202" i="27"/>
  <c r="T202" i="27"/>
  <c r="U202" i="27"/>
  <c r="B203" i="27"/>
  <c r="C203" i="27"/>
  <c r="D203" i="27"/>
  <c r="E203" i="27"/>
  <c r="F203" i="27"/>
  <c r="G203" i="27"/>
  <c r="H203" i="27"/>
  <c r="I203" i="27"/>
  <c r="J203" i="27"/>
  <c r="K203" i="27"/>
  <c r="L203" i="27"/>
  <c r="M203" i="27"/>
  <c r="N203" i="27"/>
  <c r="O203" i="27"/>
  <c r="P203" i="27"/>
  <c r="Q203" i="27"/>
  <c r="R203" i="27"/>
  <c r="S203" i="27"/>
  <c r="T203" i="27"/>
  <c r="U203" i="27"/>
  <c r="B204" i="27"/>
  <c r="C204" i="27"/>
  <c r="D204" i="27"/>
  <c r="E204" i="27"/>
  <c r="F204" i="27"/>
  <c r="G204" i="27"/>
  <c r="H204" i="27"/>
  <c r="I204" i="27"/>
  <c r="J204" i="27"/>
  <c r="K204" i="27"/>
  <c r="L204" i="27"/>
  <c r="M204" i="27"/>
  <c r="N204" i="27"/>
  <c r="O204" i="27"/>
  <c r="P204" i="27"/>
  <c r="Q204" i="27"/>
  <c r="R204" i="27"/>
  <c r="S204" i="27"/>
  <c r="T204" i="27"/>
  <c r="U204" i="27"/>
  <c r="B205" i="27"/>
  <c r="C205" i="27"/>
  <c r="D205" i="27"/>
  <c r="E205" i="27"/>
  <c r="F205" i="27"/>
  <c r="G205" i="27"/>
  <c r="H205" i="27"/>
  <c r="I205" i="27"/>
  <c r="J205" i="27"/>
  <c r="K205" i="27"/>
  <c r="L205" i="27"/>
  <c r="M205" i="27"/>
  <c r="N205" i="27"/>
  <c r="O205" i="27"/>
  <c r="P205" i="27"/>
  <c r="Q205" i="27"/>
  <c r="R205" i="27"/>
  <c r="S205" i="27"/>
  <c r="T205" i="27"/>
  <c r="U205" i="27"/>
  <c r="B206" i="27"/>
  <c r="C206" i="27"/>
  <c r="D206" i="27"/>
  <c r="E206" i="27"/>
  <c r="F206" i="27"/>
  <c r="G206" i="27"/>
  <c r="H206" i="27"/>
  <c r="I206" i="27"/>
  <c r="J206" i="27"/>
  <c r="K206" i="27"/>
  <c r="L206" i="27"/>
  <c r="M206" i="27"/>
  <c r="N206" i="27"/>
  <c r="O206" i="27"/>
  <c r="P206" i="27"/>
  <c r="Q206" i="27"/>
  <c r="R206" i="27"/>
  <c r="S206" i="27"/>
  <c r="T206" i="27"/>
  <c r="U206" i="27"/>
  <c r="B207" i="27"/>
  <c r="C207" i="27"/>
  <c r="D207" i="27"/>
  <c r="E207" i="27"/>
  <c r="F207" i="27"/>
  <c r="G207" i="27"/>
  <c r="H207" i="27"/>
  <c r="I207" i="27"/>
  <c r="J207" i="27"/>
  <c r="K207" i="27"/>
  <c r="L207" i="27"/>
  <c r="M207" i="27"/>
  <c r="N207" i="27"/>
  <c r="O207" i="27"/>
  <c r="P207" i="27"/>
  <c r="Q207" i="27"/>
  <c r="R207" i="27"/>
  <c r="S207" i="27"/>
  <c r="T207" i="27"/>
  <c r="U207" i="27"/>
  <c r="B208" i="27"/>
  <c r="C208" i="27"/>
  <c r="D208" i="27"/>
  <c r="E208" i="27"/>
  <c r="F208" i="27"/>
  <c r="G208" i="27"/>
  <c r="H208" i="27"/>
  <c r="I208" i="27"/>
  <c r="J208" i="27"/>
  <c r="K208" i="27"/>
  <c r="L208" i="27"/>
  <c r="M208" i="27"/>
  <c r="N208" i="27"/>
  <c r="O208" i="27"/>
  <c r="P208" i="27"/>
  <c r="Q208" i="27"/>
  <c r="R208" i="27"/>
  <c r="S208" i="27"/>
  <c r="T208" i="27"/>
  <c r="U208" i="27"/>
  <c r="B209" i="27"/>
  <c r="C209" i="27"/>
  <c r="D209" i="27"/>
  <c r="E209" i="27"/>
  <c r="F209" i="27"/>
  <c r="G209" i="27"/>
  <c r="H209" i="27"/>
  <c r="I209" i="27"/>
  <c r="J209" i="27"/>
  <c r="K209" i="27"/>
  <c r="L209" i="27"/>
  <c r="M209" i="27"/>
  <c r="N209" i="27"/>
  <c r="O209" i="27"/>
  <c r="P209" i="27"/>
  <c r="Q209" i="27"/>
  <c r="R209" i="27"/>
  <c r="S209" i="27"/>
  <c r="T209" i="27"/>
  <c r="U209" i="27"/>
  <c r="B210" i="27"/>
  <c r="C210" i="27"/>
  <c r="D210" i="27"/>
  <c r="E210" i="27"/>
  <c r="F210" i="27"/>
  <c r="G210" i="27"/>
  <c r="H210" i="27"/>
  <c r="I210" i="27"/>
  <c r="J210" i="27"/>
  <c r="K210" i="27"/>
  <c r="L210" i="27"/>
  <c r="M210" i="27"/>
  <c r="N210" i="27"/>
  <c r="O210" i="27"/>
  <c r="P210" i="27"/>
  <c r="Q210" i="27"/>
  <c r="R210" i="27"/>
  <c r="S210" i="27"/>
  <c r="T210" i="27"/>
  <c r="U210" i="27"/>
  <c r="B211" i="27"/>
  <c r="C211" i="27"/>
  <c r="D211" i="27"/>
  <c r="E211" i="27"/>
  <c r="F211" i="27"/>
  <c r="G211" i="27"/>
  <c r="H211" i="27"/>
  <c r="I211" i="27"/>
  <c r="J211" i="27"/>
  <c r="K211" i="27"/>
  <c r="L211" i="27"/>
  <c r="M211" i="27"/>
  <c r="N211" i="27"/>
  <c r="O211" i="27"/>
  <c r="P211" i="27"/>
  <c r="Q211" i="27"/>
  <c r="R211" i="27"/>
  <c r="S211" i="27"/>
  <c r="T211" i="27"/>
  <c r="U211" i="27"/>
  <c r="B212" i="27"/>
  <c r="C212" i="27"/>
  <c r="D212" i="27"/>
  <c r="E212" i="27"/>
  <c r="F212" i="27"/>
  <c r="G212" i="27"/>
  <c r="H212" i="27"/>
  <c r="I212" i="27"/>
  <c r="J212" i="27"/>
  <c r="K212" i="27"/>
  <c r="L212" i="27"/>
  <c r="M212" i="27"/>
  <c r="N212" i="27"/>
  <c r="O212" i="27"/>
  <c r="P212" i="27"/>
  <c r="Q212" i="27"/>
  <c r="R212" i="27"/>
  <c r="S212" i="27"/>
  <c r="T212" i="27"/>
  <c r="U212" i="27"/>
  <c r="B213" i="27"/>
  <c r="C213" i="27"/>
  <c r="D213" i="27"/>
  <c r="E213" i="27"/>
  <c r="F213" i="27"/>
  <c r="G213" i="27"/>
  <c r="H213" i="27"/>
  <c r="I213" i="27"/>
  <c r="J213" i="27"/>
  <c r="K213" i="27"/>
  <c r="L213" i="27"/>
  <c r="M213" i="27"/>
  <c r="N213" i="27"/>
  <c r="O213" i="27"/>
  <c r="P213" i="27"/>
  <c r="Q213" i="27"/>
  <c r="R213" i="27"/>
  <c r="S213" i="27"/>
  <c r="T213" i="27"/>
  <c r="U213" i="27"/>
  <c r="B214" i="27"/>
  <c r="C214" i="27"/>
  <c r="D214" i="27"/>
  <c r="E214" i="27"/>
  <c r="F214" i="27"/>
  <c r="G214" i="27"/>
  <c r="H214" i="27"/>
  <c r="I214" i="27"/>
  <c r="J214" i="27"/>
  <c r="K214" i="27"/>
  <c r="L214" i="27"/>
  <c r="M214" i="27"/>
  <c r="N214" i="27"/>
  <c r="O214" i="27"/>
  <c r="P214" i="27"/>
  <c r="Q214" i="27"/>
  <c r="R214" i="27"/>
  <c r="S214" i="27"/>
  <c r="T214" i="27"/>
  <c r="U214" i="27"/>
  <c r="B215" i="27"/>
  <c r="C215" i="27"/>
  <c r="D215" i="27"/>
  <c r="E215" i="27"/>
  <c r="F215" i="27"/>
  <c r="G215" i="27"/>
  <c r="H215" i="27"/>
  <c r="I215" i="27"/>
  <c r="J215" i="27"/>
  <c r="K215" i="27"/>
  <c r="L215" i="27"/>
  <c r="M215" i="27"/>
  <c r="N215" i="27"/>
  <c r="O215" i="27"/>
  <c r="P215" i="27"/>
  <c r="Q215" i="27"/>
  <c r="R215" i="27"/>
  <c r="S215" i="27"/>
  <c r="T215" i="27"/>
  <c r="U215" i="27"/>
  <c r="B216" i="27"/>
  <c r="C216" i="27"/>
  <c r="D216" i="27"/>
  <c r="E216" i="27"/>
  <c r="F216" i="27"/>
  <c r="G216" i="27"/>
  <c r="H216" i="27"/>
  <c r="I216" i="27"/>
  <c r="J216" i="27"/>
  <c r="K216" i="27"/>
  <c r="L216" i="27"/>
  <c r="M216" i="27"/>
  <c r="N216" i="27"/>
  <c r="O216" i="27"/>
  <c r="P216" i="27"/>
  <c r="Q216" i="27"/>
  <c r="R216" i="27"/>
  <c r="S216" i="27"/>
  <c r="T216" i="27"/>
  <c r="U216" i="27"/>
  <c r="B217" i="27"/>
  <c r="C217" i="27"/>
  <c r="D217" i="27"/>
  <c r="E217" i="27"/>
  <c r="F217" i="27"/>
  <c r="G217" i="27"/>
  <c r="H217" i="27"/>
  <c r="I217" i="27"/>
  <c r="J217" i="27"/>
  <c r="K217" i="27"/>
  <c r="L217" i="27"/>
  <c r="M217" i="27"/>
  <c r="N217" i="27"/>
  <c r="O217" i="27"/>
  <c r="P217" i="27"/>
  <c r="Q217" i="27"/>
  <c r="R217" i="27"/>
  <c r="S217" i="27"/>
  <c r="T217" i="27"/>
  <c r="U217" i="27"/>
  <c r="B218" i="27"/>
  <c r="C218" i="27"/>
  <c r="D218" i="27"/>
  <c r="E218" i="27"/>
  <c r="F218" i="27"/>
  <c r="G218" i="27"/>
  <c r="H218" i="27"/>
  <c r="I218" i="27"/>
  <c r="J218" i="27"/>
  <c r="K218" i="27"/>
  <c r="L218" i="27"/>
  <c r="M218" i="27"/>
  <c r="N218" i="27"/>
  <c r="O218" i="27"/>
  <c r="P218" i="27"/>
  <c r="Q218" i="27"/>
  <c r="R218" i="27"/>
  <c r="S218" i="27"/>
  <c r="T218" i="27"/>
  <c r="U218" i="27"/>
  <c r="B219" i="27"/>
  <c r="C219" i="27"/>
  <c r="D219" i="27"/>
  <c r="E219" i="27"/>
  <c r="F219" i="27"/>
  <c r="G219" i="27"/>
  <c r="H219" i="27"/>
  <c r="I219" i="27"/>
  <c r="J219" i="27"/>
  <c r="K219" i="27"/>
  <c r="L219" i="27"/>
  <c r="M219" i="27"/>
  <c r="N219" i="27"/>
  <c r="O219" i="27"/>
  <c r="P219" i="27"/>
  <c r="Q219" i="27"/>
  <c r="R219" i="27"/>
  <c r="S219" i="27"/>
  <c r="T219" i="27"/>
  <c r="U219" i="27"/>
  <c r="B220" i="27"/>
  <c r="C220" i="27"/>
  <c r="D220" i="27"/>
  <c r="E220" i="27"/>
  <c r="F220" i="27"/>
  <c r="G220" i="27"/>
  <c r="H220" i="27"/>
  <c r="I220" i="27"/>
  <c r="J220" i="27"/>
  <c r="K220" i="27"/>
  <c r="L220" i="27"/>
  <c r="M220" i="27"/>
  <c r="N220" i="27"/>
  <c r="O220" i="27"/>
  <c r="P220" i="27"/>
  <c r="Q220" i="27"/>
  <c r="R220" i="27"/>
  <c r="S220" i="27"/>
  <c r="T220" i="27"/>
  <c r="U220" i="27"/>
  <c r="B221" i="27"/>
  <c r="C221" i="27"/>
  <c r="D221" i="27"/>
  <c r="E221" i="27"/>
  <c r="F221" i="27"/>
  <c r="G221" i="27"/>
  <c r="H221" i="27"/>
  <c r="I221" i="27"/>
  <c r="J221" i="27"/>
  <c r="K221" i="27"/>
  <c r="L221" i="27"/>
  <c r="M221" i="27"/>
  <c r="N221" i="27"/>
  <c r="O221" i="27"/>
  <c r="P221" i="27"/>
  <c r="Q221" i="27"/>
  <c r="R221" i="27"/>
  <c r="S221" i="27"/>
  <c r="T221" i="27"/>
  <c r="U221" i="27"/>
  <c r="B222" i="27"/>
  <c r="C222" i="27"/>
  <c r="D222" i="27"/>
  <c r="E222" i="27"/>
  <c r="F222" i="27"/>
  <c r="G222" i="27"/>
  <c r="H222" i="27"/>
  <c r="I222" i="27"/>
  <c r="J222" i="27"/>
  <c r="K222" i="27"/>
  <c r="L222" i="27"/>
  <c r="M222" i="27"/>
  <c r="N222" i="27"/>
  <c r="O222" i="27"/>
  <c r="P222" i="27"/>
  <c r="Q222" i="27"/>
  <c r="R222" i="27"/>
  <c r="S222" i="27"/>
  <c r="T222" i="27"/>
  <c r="U222" i="27"/>
  <c r="B223" i="27"/>
  <c r="C223" i="27"/>
  <c r="D223" i="27"/>
  <c r="E223" i="27"/>
  <c r="F223" i="27"/>
  <c r="G223" i="27"/>
  <c r="H223" i="27"/>
  <c r="I223" i="27"/>
  <c r="J223" i="27"/>
  <c r="K223" i="27"/>
  <c r="L223" i="27"/>
  <c r="M223" i="27"/>
  <c r="N223" i="27"/>
  <c r="O223" i="27"/>
  <c r="P223" i="27"/>
  <c r="Q223" i="27"/>
  <c r="R223" i="27"/>
  <c r="S223" i="27"/>
  <c r="T223" i="27"/>
  <c r="U223" i="27"/>
  <c r="B224" i="27"/>
  <c r="C224" i="27"/>
  <c r="D224" i="27"/>
  <c r="E224" i="27"/>
  <c r="F224" i="27"/>
  <c r="G224" i="27"/>
  <c r="H224" i="27"/>
  <c r="I224" i="27"/>
  <c r="J224" i="27"/>
  <c r="K224" i="27"/>
  <c r="L224" i="27"/>
  <c r="M224" i="27"/>
  <c r="N224" i="27"/>
  <c r="O224" i="27"/>
  <c r="P224" i="27"/>
  <c r="Q224" i="27"/>
  <c r="R224" i="27"/>
  <c r="S224" i="27"/>
  <c r="T224" i="27"/>
  <c r="U224" i="27"/>
  <c r="B225" i="27"/>
  <c r="C225" i="27"/>
  <c r="D225" i="27"/>
  <c r="E225" i="27"/>
  <c r="F225" i="27"/>
  <c r="G225" i="27"/>
  <c r="H225" i="27"/>
  <c r="I225" i="27"/>
  <c r="J225" i="27"/>
  <c r="K225" i="27"/>
  <c r="L225" i="27"/>
  <c r="M225" i="27"/>
  <c r="N225" i="27"/>
  <c r="O225" i="27"/>
  <c r="P225" i="27"/>
  <c r="Q225" i="27"/>
  <c r="R225" i="27"/>
  <c r="S225" i="27"/>
  <c r="T225" i="27"/>
  <c r="U225" i="27"/>
  <c r="B226" i="27"/>
  <c r="C226" i="27"/>
  <c r="D226" i="27"/>
  <c r="E226" i="27"/>
  <c r="F226" i="27"/>
  <c r="G226" i="27"/>
  <c r="H226" i="27"/>
  <c r="I226" i="27"/>
  <c r="J226" i="27"/>
  <c r="K226" i="27"/>
  <c r="L226" i="27"/>
  <c r="M226" i="27"/>
  <c r="N226" i="27"/>
  <c r="O226" i="27"/>
  <c r="P226" i="27"/>
  <c r="Q226" i="27"/>
  <c r="R226" i="27"/>
  <c r="S226" i="27"/>
  <c r="T226" i="27"/>
  <c r="U226" i="27"/>
  <c r="B227" i="27"/>
  <c r="C227" i="27"/>
  <c r="D227" i="27"/>
  <c r="E227" i="27"/>
  <c r="F227" i="27"/>
  <c r="G227" i="27"/>
  <c r="H227" i="27"/>
  <c r="I227" i="27"/>
  <c r="J227" i="27"/>
  <c r="K227" i="27"/>
  <c r="L227" i="27"/>
  <c r="M227" i="27"/>
  <c r="N227" i="27"/>
  <c r="O227" i="27"/>
  <c r="P227" i="27"/>
  <c r="Q227" i="27"/>
  <c r="R227" i="27"/>
  <c r="S227" i="27"/>
  <c r="T227" i="27"/>
  <c r="U227" i="27"/>
  <c r="B228" i="27"/>
  <c r="C228" i="27"/>
  <c r="D228" i="27"/>
  <c r="E228" i="27"/>
  <c r="F228" i="27"/>
  <c r="G228" i="27"/>
  <c r="H228" i="27"/>
  <c r="I228" i="27"/>
  <c r="J228" i="27"/>
  <c r="K228" i="27"/>
  <c r="L228" i="27"/>
  <c r="M228" i="27"/>
  <c r="N228" i="27"/>
  <c r="O228" i="27"/>
  <c r="P228" i="27"/>
  <c r="Q228" i="27"/>
  <c r="R228" i="27"/>
  <c r="S228" i="27"/>
  <c r="T228" i="27"/>
  <c r="U228" i="27"/>
  <c r="B229" i="27"/>
  <c r="C229" i="27"/>
  <c r="D229" i="27"/>
  <c r="E229" i="27"/>
  <c r="F229" i="27"/>
  <c r="G229" i="27"/>
  <c r="H229" i="27"/>
  <c r="I229" i="27"/>
  <c r="J229" i="27"/>
  <c r="K229" i="27"/>
  <c r="L229" i="27"/>
  <c r="M229" i="27"/>
  <c r="N229" i="27"/>
  <c r="O229" i="27"/>
  <c r="P229" i="27"/>
  <c r="Q229" i="27"/>
  <c r="R229" i="27"/>
  <c r="S229" i="27"/>
  <c r="T229" i="27"/>
  <c r="U229" i="27"/>
  <c r="B230" i="27"/>
  <c r="C230" i="27"/>
  <c r="D230" i="27"/>
  <c r="E230" i="27"/>
  <c r="F230" i="27"/>
  <c r="G230" i="27"/>
  <c r="H230" i="27"/>
  <c r="I230" i="27"/>
  <c r="J230" i="27"/>
  <c r="K230" i="27"/>
  <c r="L230" i="27"/>
  <c r="M230" i="27"/>
  <c r="N230" i="27"/>
  <c r="O230" i="27"/>
  <c r="P230" i="27"/>
  <c r="Q230" i="27"/>
  <c r="R230" i="27"/>
  <c r="S230" i="27"/>
  <c r="T230" i="27"/>
  <c r="U230" i="27"/>
  <c r="B231" i="27"/>
  <c r="C231" i="27"/>
  <c r="D231" i="27"/>
  <c r="E231" i="27"/>
  <c r="F231" i="27"/>
  <c r="G231" i="27"/>
  <c r="H231" i="27"/>
  <c r="I231" i="27"/>
  <c r="J231" i="27"/>
  <c r="K231" i="27"/>
  <c r="L231" i="27"/>
  <c r="M231" i="27"/>
  <c r="N231" i="27"/>
  <c r="O231" i="27"/>
  <c r="P231" i="27"/>
  <c r="Q231" i="27"/>
  <c r="R231" i="27"/>
  <c r="S231" i="27"/>
  <c r="T231" i="27"/>
  <c r="U231" i="27"/>
  <c r="B232" i="27"/>
  <c r="C232" i="27"/>
  <c r="D232" i="27"/>
  <c r="E232" i="27"/>
  <c r="F232" i="27"/>
  <c r="G232" i="27"/>
  <c r="H232" i="27"/>
  <c r="I232" i="27"/>
  <c r="J232" i="27"/>
  <c r="K232" i="27"/>
  <c r="L232" i="27"/>
  <c r="M232" i="27"/>
  <c r="N232" i="27"/>
  <c r="O232" i="27"/>
  <c r="P232" i="27"/>
  <c r="Q232" i="27"/>
  <c r="R232" i="27"/>
  <c r="S232" i="27"/>
  <c r="T232" i="27"/>
  <c r="U232" i="27"/>
  <c r="B233" i="27"/>
  <c r="C233" i="27"/>
  <c r="D233" i="27"/>
  <c r="E233" i="27"/>
  <c r="F233" i="27"/>
  <c r="G233" i="27"/>
  <c r="H233" i="27"/>
  <c r="I233" i="27"/>
  <c r="J233" i="27"/>
  <c r="K233" i="27"/>
  <c r="L233" i="27"/>
  <c r="M233" i="27"/>
  <c r="N233" i="27"/>
  <c r="O233" i="27"/>
  <c r="P233" i="27"/>
  <c r="Q233" i="27"/>
  <c r="R233" i="27"/>
  <c r="S233" i="27"/>
  <c r="T233" i="27"/>
  <c r="U233" i="27"/>
  <c r="B234" i="27"/>
  <c r="C234" i="27"/>
  <c r="D234" i="27"/>
  <c r="E234" i="27"/>
  <c r="F234" i="27"/>
  <c r="G234" i="27"/>
  <c r="H234" i="27"/>
  <c r="I234" i="27"/>
  <c r="J234" i="27"/>
  <c r="K234" i="27"/>
  <c r="L234" i="27"/>
  <c r="M234" i="27"/>
  <c r="N234" i="27"/>
  <c r="O234" i="27"/>
  <c r="P234" i="27"/>
  <c r="Q234" i="27"/>
  <c r="R234" i="27"/>
  <c r="S234" i="27"/>
  <c r="T234" i="27"/>
  <c r="U234" i="27"/>
  <c r="B235" i="27"/>
  <c r="C235" i="27"/>
  <c r="D235" i="27"/>
  <c r="E235" i="27"/>
  <c r="F235" i="27"/>
  <c r="G235" i="27"/>
  <c r="H235" i="27"/>
  <c r="I235" i="27"/>
  <c r="J235" i="27"/>
  <c r="K235" i="27"/>
  <c r="L235" i="27"/>
  <c r="M235" i="27"/>
  <c r="N235" i="27"/>
  <c r="O235" i="27"/>
  <c r="P235" i="27"/>
  <c r="Q235" i="27"/>
  <c r="R235" i="27"/>
  <c r="S235" i="27"/>
  <c r="T235" i="27"/>
  <c r="U235" i="27"/>
  <c r="B236" i="27"/>
  <c r="C236" i="27"/>
  <c r="D236" i="27"/>
  <c r="E236" i="27"/>
  <c r="F236" i="27"/>
  <c r="G236" i="27"/>
  <c r="H236" i="27"/>
  <c r="I236" i="27"/>
  <c r="J236" i="27"/>
  <c r="K236" i="27"/>
  <c r="L236" i="27"/>
  <c r="M236" i="27"/>
  <c r="N236" i="27"/>
  <c r="O236" i="27"/>
  <c r="P236" i="27"/>
  <c r="Q236" i="27"/>
  <c r="R236" i="27"/>
  <c r="S236" i="27"/>
  <c r="T236" i="27"/>
  <c r="U236" i="27"/>
  <c r="B237" i="27"/>
  <c r="C237" i="27"/>
  <c r="D237" i="27"/>
  <c r="E237" i="27"/>
  <c r="F237" i="27"/>
  <c r="G237" i="27"/>
  <c r="H237" i="27"/>
  <c r="I237" i="27"/>
  <c r="J237" i="27"/>
  <c r="K237" i="27"/>
  <c r="L237" i="27"/>
  <c r="M237" i="27"/>
  <c r="N237" i="27"/>
  <c r="O237" i="27"/>
  <c r="P237" i="27"/>
  <c r="Q237" i="27"/>
  <c r="R237" i="27"/>
  <c r="S237" i="27"/>
  <c r="T237" i="27"/>
  <c r="U237" i="27"/>
  <c r="B238" i="27"/>
  <c r="C238" i="27"/>
  <c r="D238" i="27"/>
  <c r="E238" i="27"/>
  <c r="F238" i="27"/>
  <c r="G238" i="27"/>
  <c r="H238" i="27"/>
  <c r="I238" i="27"/>
  <c r="J238" i="27"/>
  <c r="K238" i="27"/>
  <c r="L238" i="27"/>
  <c r="M238" i="27"/>
  <c r="N238" i="27"/>
  <c r="O238" i="27"/>
  <c r="P238" i="27"/>
  <c r="Q238" i="27"/>
  <c r="R238" i="27"/>
  <c r="S238" i="27"/>
  <c r="T238" i="27"/>
  <c r="U238" i="27"/>
  <c r="B239" i="27"/>
  <c r="C239" i="27"/>
  <c r="D239" i="27"/>
  <c r="E239" i="27"/>
  <c r="F239" i="27"/>
  <c r="G239" i="27"/>
  <c r="H239" i="27"/>
  <c r="I239" i="27"/>
  <c r="J239" i="27"/>
  <c r="K239" i="27"/>
  <c r="L239" i="27"/>
  <c r="M239" i="27"/>
  <c r="N239" i="27"/>
  <c r="O239" i="27"/>
  <c r="P239" i="27"/>
  <c r="Q239" i="27"/>
  <c r="R239" i="27"/>
  <c r="S239" i="27"/>
  <c r="T239" i="27"/>
  <c r="U239" i="27"/>
  <c r="B240" i="27"/>
  <c r="C240" i="27"/>
  <c r="D240" i="27"/>
  <c r="E240" i="27"/>
  <c r="F240" i="27"/>
  <c r="G240" i="27"/>
  <c r="H240" i="27"/>
  <c r="I240" i="27"/>
  <c r="J240" i="27"/>
  <c r="K240" i="27"/>
  <c r="L240" i="27"/>
  <c r="M240" i="27"/>
  <c r="N240" i="27"/>
  <c r="O240" i="27"/>
  <c r="P240" i="27"/>
  <c r="Q240" i="27"/>
  <c r="R240" i="27"/>
  <c r="S240" i="27"/>
  <c r="T240" i="27"/>
  <c r="U240" i="27"/>
  <c r="B241" i="27"/>
  <c r="C241" i="27"/>
  <c r="D241" i="27"/>
  <c r="E241" i="27"/>
  <c r="F241" i="27"/>
  <c r="G241" i="27"/>
  <c r="H241" i="27"/>
  <c r="I241" i="27"/>
  <c r="J241" i="27"/>
  <c r="K241" i="27"/>
  <c r="L241" i="27"/>
  <c r="M241" i="27"/>
  <c r="N241" i="27"/>
  <c r="O241" i="27"/>
  <c r="P241" i="27"/>
  <c r="Q241" i="27"/>
  <c r="R241" i="27"/>
  <c r="S241" i="27"/>
  <c r="T241" i="27"/>
  <c r="U241" i="27"/>
  <c r="B242" i="27"/>
  <c r="C242" i="27"/>
  <c r="D242" i="27"/>
  <c r="E242" i="27"/>
  <c r="F242" i="27"/>
  <c r="G242" i="27"/>
  <c r="H242" i="27"/>
  <c r="I242" i="27"/>
  <c r="J242" i="27"/>
  <c r="K242" i="27"/>
  <c r="L242" i="27"/>
  <c r="M242" i="27"/>
  <c r="N242" i="27"/>
  <c r="O242" i="27"/>
  <c r="P242" i="27"/>
  <c r="Q242" i="27"/>
  <c r="R242" i="27"/>
  <c r="S242" i="27"/>
  <c r="T242" i="27"/>
  <c r="U242" i="27"/>
  <c r="B243" i="27"/>
  <c r="C243" i="27"/>
  <c r="D243" i="27"/>
  <c r="E243" i="27"/>
  <c r="F243" i="27"/>
  <c r="G243" i="27"/>
  <c r="H243" i="27"/>
  <c r="I243" i="27"/>
  <c r="J243" i="27"/>
  <c r="K243" i="27"/>
  <c r="L243" i="27"/>
  <c r="M243" i="27"/>
  <c r="N243" i="27"/>
  <c r="O243" i="27"/>
  <c r="P243" i="27"/>
  <c r="Q243" i="27"/>
  <c r="R243" i="27"/>
  <c r="S243" i="27"/>
  <c r="T243" i="27"/>
  <c r="U243" i="27"/>
  <c r="B244" i="27"/>
  <c r="C244" i="27"/>
  <c r="D244" i="27"/>
  <c r="E244" i="27"/>
  <c r="F244" i="27"/>
  <c r="G244" i="27"/>
  <c r="H244" i="27"/>
  <c r="I244" i="27"/>
  <c r="J244" i="27"/>
  <c r="K244" i="27"/>
  <c r="L244" i="27"/>
  <c r="M244" i="27"/>
  <c r="N244" i="27"/>
  <c r="O244" i="27"/>
  <c r="P244" i="27"/>
  <c r="Q244" i="27"/>
  <c r="R244" i="27"/>
  <c r="S244" i="27"/>
  <c r="T244" i="27"/>
  <c r="U244" i="27"/>
  <c r="B245" i="27"/>
  <c r="C245" i="27"/>
  <c r="D245" i="27"/>
  <c r="E245" i="27"/>
  <c r="F245" i="27"/>
  <c r="G245" i="27"/>
  <c r="H245" i="27"/>
  <c r="I245" i="27"/>
  <c r="J245" i="27"/>
  <c r="K245" i="27"/>
  <c r="L245" i="27"/>
  <c r="M245" i="27"/>
  <c r="N245" i="27"/>
  <c r="O245" i="27"/>
  <c r="P245" i="27"/>
  <c r="Q245" i="27"/>
  <c r="R245" i="27"/>
  <c r="S245" i="27"/>
  <c r="T245" i="27"/>
  <c r="U245" i="27"/>
  <c r="B246" i="27"/>
  <c r="C246" i="27"/>
  <c r="D246" i="27"/>
  <c r="E246" i="27"/>
  <c r="F246" i="27"/>
  <c r="G246" i="27"/>
  <c r="H246" i="27"/>
  <c r="I246" i="27"/>
  <c r="J246" i="27"/>
  <c r="K246" i="27"/>
  <c r="L246" i="27"/>
  <c r="M246" i="27"/>
  <c r="N246" i="27"/>
  <c r="O246" i="27"/>
  <c r="P246" i="27"/>
  <c r="Q246" i="27"/>
  <c r="R246" i="27"/>
  <c r="S246" i="27"/>
  <c r="T246" i="27"/>
  <c r="U246" i="27"/>
  <c r="B247" i="27"/>
  <c r="C247" i="27"/>
  <c r="D247" i="27"/>
  <c r="E247" i="27"/>
  <c r="F247" i="27"/>
  <c r="G247" i="27"/>
  <c r="H247" i="27"/>
  <c r="I247" i="27"/>
  <c r="J247" i="27"/>
  <c r="K247" i="27"/>
  <c r="L247" i="27"/>
  <c r="M247" i="27"/>
  <c r="N247" i="27"/>
  <c r="O247" i="27"/>
  <c r="P247" i="27"/>
  <c r="Q247" i="27"/>
  <c r="R247" i="27"/>
  <c r="S247" i="27"/>
  <c r="T247" i="27"/>
  <c r="U247" i="27"/>
  <c r="B248" i="27"/>
  <c r="C248" i="27"/>
  <c r="D248" i="27"/>
  <c r="E248" i="27"/>
  <c r="F248" i="27"/>
  <c r="G248" i="27"/>
  <c r="H248" i="27"/>
  <c r="I248" i="27"/>
  <c r="J248" i="27"/>
  <c r="K248" i="27"/>
  <c r="L248" i="27"/>
  <c r="M248" i="27"/>
  <c r="N248" i="27"/>
  <c r="O248" i="27"/>
  <c r="P248" i="27"/>
  <c r="Q248" i="27"/>
  <c r="R248" i="27"/>
  <c r="S248" i="27"/>
  <c r="T248" i="27"/>
  <c r="U248" i="27"/>
  <c r="B249" i="27"/>
  <c r="C249" i="27"/>
  <c r="D249" i="27"/>
  <c r="E249" i="27"/>
  <c r="F249" i="27"/>
  <c r="G249" i="27"/>
  <c r="H249" i="27"/>
  <c r="I249" i="27"/>
  <c r="J249" i="27"/>
  <c r="K249" i="27"/>
  <c r="L249" i="27"/>
  <c r="M249" i="27"/>
  <c r="N249" i="27"/>
  <c r="O249" i="27"/>
  <c r="P249" i="27"/>
  <c r="Q249" i="27"/>
  <c r="R249" i="27"/>
  <c r="S249" i="27"/>
  <c r="T249" i="27"/>
  <c r="U249" i="27"/>
  <c r="B250" i="27"/>
  <c r="C250" i="27"/>
  <c r="D250" i="27"/>
  <c r="E250" i="27"/>
  <c r="F250" i="27"/>
  <c r="G250" i="27"/>
  <c r="H250" i="27"/>
  <c r="I250" i="27"/>
  <c r="J250" i="27"/>
  <c r="K250" i="27"/>
  <c r="L250" i="27"/>
  <c r="M250" i="27"/>
  <c r="N250" i="27"/>
  <c r="O250" i="27"/>
  <c r="P250" i="27"/>
  <c r="Q250" i="27"/>
  <c r="R250" i="27"/>
  <c r="S250" i="27"/>
  <c r="T250" i="27"/>
  <c r="U250" i="27"/>
  <c r="B251" i="27"/>
  <c r="C251" i="27"/>
  <c r="D251" i="27"/>
  <c r="E251" i="27"/>
  <c r="F251" i="27"/>
  <c r="G251" i="27"/>
  <c r="H251" i="27"/>
  <c r="I251" i="27"/>
  <c r="J251" i="27"/>
  <c r="K251" i="27"/>
  <c r="L251" i="27"/>
  <c r="M251" i="27"/>
  <c r="N251" i="27"/>
  <c r="O251" i="27"/>
  <c r="P251" i="27"/>
  <c r="Q251" i="27"/>
  <c r="R251" i="27"/>
  <c r="S251" i="27"/>
  <c r="T251" i="27"/>
  <c r="U251" i="27"/>
  <c r="B252" i="27"/>
  <c r="C252" i="27"/>
  <c r="D252" i="27"/>
  <c r="E252" i="27"/>
  <c r="F252" i="27"/>
  <c r="G252" i="27"/>
  <c r="H252" i="27"/>
  <c r="I252" i="27"/>
  <c r="J252" i="27"/>
  <c r="K252" i="27"/>
  <c r="L252" i="27"/>
  <c r="M252" i="27"/>
  <c r="N252" i="27"/>
  <c r="O252" i="27"/>
  <c r="P252" i="27"/>
  <c r="Q252" i="27"/>
  <c r="R252" i="27"/>
  <c r="S252" i="27"/>
  <c r="T252" i="27"/>
  <c r="U252" i="27"/>
  <c r="B253" i="27"/>
  <c r="C253" i="27"/>
  <c r="D253" i="27"/>
  <c r="E253" i="27"/>
  <c r="F253" i="27"/>
  <c r="G253" i="27"/>
  <c r="H253" i="27"/>
  <c r="I253" i="27"/>
  <c r="J253" i="27"/>
  <c r="K253" i="27"/>
  <c r="L253" i="27"/>
  <c r="M253" i="27"/>
  <c r="N253" i="27"/>
  <c r="O253" i="27"/>
  <c r="P253" i="27"/>
  <c r="Q253" i="27"/>
  <c r="R253" i="27"/>
  <c r="S253" i="27"/>
  <c r="T253" i="27"/>
  <c r="U253" i="27"/>
  <c r="B254" i="27"/>
  <c r="C254" i="27"/>
  <c r="D254" i="27"/>
  <c r="E254" i="27"/>
  <c r="F254" i="27"/>
  <c r="G254" i="27"/>
  <c r="H254" i="27"/>
  <c r="I254" i="27"/>
  <c r="J254" i="27"/>
  <c r="K254" i="27"/>
  <c r="L254" i="27"/>
  <c r="M254" i="27"/>
  <c r="N254" i="27"/>
  <c r="O254" i="27"/>
  <c r="P254" i="27"/>
  <c r="Q254" i="27"/>
  <c r="R254" i="27"/>
  <c r="S254" i="27"/>
  <c r="T254" i="27"/>
  <c r="U254" i="27"/>
  <c r="B255" i="27"/>
  <c r="C255" i="27"/>
  <c r="D255" i="27"/>
  <c r="E255" i="27"/>
  <c r="F255" i="27"/>
  <c r="G255" i="27"/>
  <c r="H255" i="27"/>
  <c r="I255" i="27"/>
  <c r="J255" i="27"/>
  <c r="K255" i="27"/>
  <c r="L255" i="27"/>
  <c r="M255" i="27"/>
  <c r="N255" i="27"/>
  <c r="O255" i="27"/>
  <c r="P255" i="27"/>
  <c r="Q255" i="27"/>
  <c r="R255" i="27"/>
  <c r="S255" i="27"/>
  <c r="T255" i="27"/>
  <c r="U255" i="27"/>
  <c r="B256" i="27"/>
  <c r="C256" i="27"/>
  <c r="D256" i="27"/>
  <c r="E256" i="27"/>
  <c r="F256" i="27"/>
  <c r="G256" i="27"/>
  <c r="H256" i="27"/>
  <c r="I256" i="27"/>
  <c r="J256" i="27"/>
  <c r="K256" i="27"/>
  <c r="L256" i="27"/>
  <c r="M256" i="27"/>
  <c r="N256" i="27"/>
  <c r="O256" i="27"/>
  <c r="P256" i="27"/>
  <c r="Q256" i="27"/>
  <c r="R256" i="27"/>
  <c r="S256" i="27"/>
  <c r="T256" i="27"/>
  <c r="U256" i="27"/>
  <c r="B257" i="27"/>
  <c r="C257" i="27"/>
  <c r="D257" i="27"/>
  <c r="E257" i="27"/>
  <c r="F257" i="27"/>
  <c r="G257" i="27"/>
  <c r="H257" i="27"/>
  <c r="I257" i="27"/>
  <c r="J257" i="27"/>
  <c r="K257" i="27"/>
  <c r="L257" i="27"/>
  <c r="M257" i="27"/>
  <c r="N257" i="27"/>
  <c r="O257" i="27"/>
  <c r="P257" i="27"/>
  <c r="Q257" i="27"/>
  <c r="R257" i="27"/>
  <c r="S257" i="27"/>
  <c r="T257" i="27"/>
  <c r="U257" i="27"/>
  <c r="B258" i="27"/>
  <c r="C258" i="27"/>
  <c r="D258" i="27"/>
  <c r="E258" i="27"/>
  <c r="F258" i="27"/>
  <c r="G258" i="27"/>
  <c r="H258" i="27"/>
  <c r="I258" i="27"/>
  <c r="J258" i="27"/>
  <c r="K258" i="27"/>
  <c r="L258" i="27"/>
  <c r="M258" i="27"/>
  <c r="N258" i="27"/>
  <c r="O258" i="27"/>
  <c r="P258" i="27"/>
  <c r="Q258" i="27"/>
  <c r="R258" i="27"/>
  <c r="S258" i="27"/>
  <c r="T258" i="27"/>
  <c r="U258" i="27"/>
  <c r="B259" i="27"/>
  <c r="C259" i="27"/>
  <c r="D259" i="27"/>
  <c r="E259" i="27"/>
  <c r="F259" i="27"/>
  <c r="G259" i="27"/>
  <c r="H259" i="27"/>
  <c r="I259" i="27"/>
  <c r="J259" i="27"/>
  <c r="K259" i="27"/>
  <c r="L259" i="27"/>
  <c r="M259" i="27"/>
  <c r="N259" i="27"/>
  <c r="O259" i="27"/>
  <c r="P259" i="27"/>
  <c r="Q259" i="27"/>
  <c r="R259" i="27"/>
  <c r="S259" i="27"/>
  <c r="T259" i="27"/>
  <c r="U259" i="27"/>
  <c r="B260" i="27"/>
  <c r="C260" i="27"/>
  <c r="D260" i="27"/>
  <c r="E260" i="27"/>
  <c r="F260" i="27"/>
  <c r="G260" i="27"/>
  <c r="H260" i="27"/>
  <c r="I260" i="27"/>
  <c r="J260" i="27"/>
  <c r="K260" i="27"/>
  <c r="L260" i="27"/>
  <c r="M260" i="27"/>
  <c r="N260" i="27"/>
  <c r="O260" i="27"/>
  <c r="P260" i="27"/>
  <c r="Q260" i="27"/>
  <c r="R260" i="27"/>
  <c r="S260" i="27"/>
  <c r="T260" i="27"/>
  <c r="U260" i="27"/>
  <c r="B261" i="27"/>
  <c r="C261" i="27"/>
  <c r="D261" i="27"/>
  <c r="E261" i="27"/>
  <c r="F261" i="27"/>
  <c r="G261" i="27"/>
  <c r="H261" i="27"/>
  <c r="I261" i="27"/>
  <c r="J261" i="27"/>
  <c r="K261" i="27"/>
  <c r="L261" i="27"/>
  <c r="M261" i="27"/>
  <c r="N261" i="27"/>
  <c r="O261" i="27"/>
  <c r="P261" i="27"/>
  <c r="Q261" i="27"/>
  <c r="R261" i="27"/>
  <c r="S261" i="27"/>
  <c r="T261" i="27"/>
  <c r="U261" i="27"/>
  <c r="B262" i="27"/>
  <c r="C262" i="27"/>
  <c r="D262" i="27"/>
  <c r="E262" i="27"/>
  <c r="F262" i="27"/>
  <c r="G262" i="27"/>
  <c r="H262" i="27"/>
  <c r="I262" i="27"/>
  <c r="J262" i="27"/>
  <c r="K262" i="27"/>
  <c r="L262" i="27"/>
  <c r="M262" i="27"/>
  <c r="N262" i="27"/>
  <c r="O262" i="27"/>
  <c r="P262" i="27"/>
  <c r="Q262" i="27"/>
  <c r="R262" i="27"/>
  <c r="S262" i="27"/>
  <c r="T262" i="27"/>
  <c r="U262" i="27"/>
  <c r="B263" i="27"/>
  <c r="C263" i="27"/>
  <c r="D263" i="27"/>
  <c r="E263" i="27"/>
  <c r="F263" i="27"/>
  <c r="G263" i="27"/>
  <c r="H263" i="27"/>
  <c r="I263" i="27"/>
  <c r="J263" i="27"/>
  <c r="K263" i="27"/>
  <c r="L263" i="27"/>
  <c r="M263" i="27"/>
  <c r="N263" i="27"/>
  <c r="O263" i="27"/>
  <c r="P263" i="27"/>
  <c r="Q263" i="27"/>
  <c r="R263" i="27"/>
  <c r="S263" i="27"/>
  <c r="T263" i="27"/>
  <c r="U263" i="27"/>
  <c r="B264" i="27"/>
  <c r="C264" i="27"/>
  <c r="D264" i="27"/>
  <c r="E264" i="27"/>
  <c r="F264" i="27"/>
  <c r="G264" i="27"/>
  <c r="H264" i="27"/>
  <c r="I264" i="27"/>
  <c r="J264" i="27"/>
  <c r="K264" i="27"/>
  <c r="L264" i="27"/>
  <c r="M264" i="27"/>
  <c r="N264" i="27"/>
  <c r="O264" i="27"/>
  <c r="P264" i="27"/>
  <c r="Q264" i="27"/>
  <c r="R264" i="27"/>
  <c r="S264" i="27"/>
  <c r="T264" i="27"/>
  <c r="U264" i="27"/>
  <c r="B265" i="27"/>
  <c r="C265" i="27"/>
  <c r="D265" i="27"/>
  <c r="E265" i="27"/>
  <c r="F265" i="27"/>
  <c r="G265" i="27"/>
  <c r="H265" i="27"/>
  <c r="I265" i="27"/>
  <c r="J265" i="27"/>
  <c r="K265" i="27"/>
  <c r="L265" i="27"/>
  <c r="M265" i="27"/>
  <c r="N265" i="27"/>
  <c r="O265" i="27"/>
  <c r="P265" i="27"/>
  <c r="Q265" i="27"/>
  <c r="R265" i="27"/>
  <c r="S265" i="27"/>
  <c r="T265" i="27"/>
  <c r="U265" i="27"/>
  <c r="B266" i="27"/>
  <c r="C266" i="27"/>
  <c r="D266" i="27"/>
  <c r="E266" i="27"/>
  <c r="F266" i="27"/>
  <c r="G266" i="27"/>
  <c r="H266" i="27"/>
  <c r="I266" i="27"/>
  <c r="J266" i="27"/>
  <c r="K266" i="27"/>
  <c r="L266" i="27"/>
  <c r="M266" i="27"/>
  <c r="N266" i="27"/>
  <c r="O266" i="27"/>
  <c r="P266" i="27"/>
  <c r="Q266" i="27"/>
  <c r="R266" i="27"/>
  <c r="S266" i="27"/>
  <c r="T266" i="27"/>
  <c r="U266" i="27"/>
  <c r="B267" i="27"/>
  <c r="C267" i="27"/>
  <c r="D267" i="27"/>
  <c r="E267" i="27"/>
  <c r="F267" i="27"/>
  <c r="G267" i="27"/>
  <c r="H267" i="27"/>
  <c r="I267" i="27"/>
  <c r="J267" i="27"/>
  <c r="K267" i="27"/>
  <c r="L267" i="27"/>
  <c r="M267" i="27"/>
  <c r="N267" i="27"/>
  <c r="O267" i="27"/>
  <c r="P267" i="27"/>
  <c r="Q267" i="27"/>
  <c r="R267" i="27"/>
  <c r="S267" i="27"/>
  <c r="T267" i="27"/>
  <c r="U267" i="27"/>
  <c r="B268" i="27"/>
  <c r="C268" i="27"/>
  <c r="D268" i="27"/>
  <c r="E268" i="27"/>
  <c r="F268" i="27"/>
  <c r="G268" i="27"/>
  <c r="H268" i="27"/>
  <c r="I268" i="27"/>
  <c r="J268" i="27"/>
  <c r="K268" i="27"/>
  <c r="L268" i="27"/>
  <c r="M268" i="27"/>
  <c r="N268" i="27"/>
  <c r="O268" i="27"/>
  <c r="P268" i="27"/>
  <c r="Q268" i="27"/>
  <c r="R268" i="27"/>
  <c r="S268" i="27"/>
  <c r="T268" i="27"/>
  <c r="U268" i="27"/>
  <c r="B269" i="27"/>
  <c r="C269" i="27"/>
  <c r="D269" i="27"/>
  <c r="E269" i="27"/>
  <c r="F269" i="27"/>
  <c r="G269" i="27"/>
  <c r="H269" i="27"/>
  <c r="I269" i="27"/>
  <c r="J269" i="27"/>
  <c r="K269" i="27"/>
  <c r="L269" i="27"/>
  <c r="M269" i="27"/>
  <c r="N269" i="27"/>
  <c r="O269" i="27"/>
  <c r="P269" i="27"/>
  <c r="Q269" i="27"/>
  <c r="R269" i="27"/>
  <c r="S269" i="27"/>
  <c r="T269" i="27"/>
  <c r="U269" i="27"/>
  <c r="B270" i="27"/>
  <c r="C270" i="27"/>
  <c r="D270" i="27"/>
  <c r="E270" i="27"/>
  <c r="F270" i="27"/>
  <c r="G270" i="27"/>
  <c r="H270" i="27"/>
  <c r="I270" i="27"/>
  <c r="J270" i="27"/>
  <c r="K270" i="27"/>
  <c r="L270" i="27"/>
  <c r="M270" i="27"/>
  <c r="N270" i="27"/>
  <c r="O270" i="27"/>
  <c r="P270" i="27"/>
  <c r="Q270" i="27"/>
  <c r="R270" i="27"/>
  <c r="S270" i="27"/>
  <c r="T270" i="27"/>
  <c r="U270" i="27"/>
  <c r="B271" i="27"/>
  <c r="C271" i="27"/>
  <c r="D271" i="27"/>
  <c r="E271" i="27"/>
  <c r="F271" i="27"/>
  <c r="G271" i="27"/>
  <c r="H271" i="27"/>
  <c r="I271" i="27"/>
  <c r="J271" i="27"/>
  <c r="K271" i="27"/>
  <c r="L271" i="27"/>
  <c r="M271" i="27"/>
  <c r="N271" i="27"/>
  <c r="O271" i="27"/>
  <c r="P271" i="27"/>
  <c r="Q271" i="27"/>
  <c r="R271" i="27"/>
  <c r="S271" i="27"/>
  <c r="T271" i="27"/>
  <c r="U271" i="27"/>
  <c r="B272" i="27"/>
  <c r="C272" i="27"/>
  <c r="D272" i="27"/>
  <c r="E272" i="27"/>
  <c r="F272" i="27"/>
  <c r="G272" i="27"/>
  <c r="H272" i="27"/>
  <c r="I272" i="27"/>
  <c r="J272" i="27"/>
  <c r="K272" i="27"/>
  <c r="L272" i="27"/>
  <c r="M272" i="27"/>
  <c r="N272" i="27"/>
  <c r="O272" i="27"/>
  <c r="P272" i="27"/>
  <c r="Q272" i="27"/>
  <c r="R272" i="27"/>
  <c r="S272" i="27"/>
  <c r="T272" i="27"/>
  <c r="U272" i="27"/>
  <c r="B273" i="27"/>
  <c r="C273" i="27"/>
  <c r="D273" i="27"/>
  <c r="E273" i="27"/>
  <c r="F273" i="27"/>
  <c r="G273" i="27"/>
  <c r="H273" i="27"/>
  <c r="I273" i="27"/>
  <c r="J273" i="27"/>
  <c r="K273" i="27"/>
  <c r="L273" i="27"/>
  <c r="M273" i="27"/>
  <c r="N273" i="27"/>
  <c r="O273" i="27"/>
  <c r="P273" i="27"/>
  <c r="Q273" i="27"/>
  <c r="R273" i="27"/>
  <c r="S273" i="27"/>
  <c r="T273" i="27"/>
  <c r="U273" i="27"/>
  <c r="B274" i="27"/>
  <c r="C274" i="27"/>
  <c r="D274" i="27"/>
  <c r="E274" i="27"/>
  <c r="F274" i="27"/>
  <c r="G274" i="27"/>
  <c r="H274" i="27"/>
  <c r="I274" i="27"/>
  <c r="J274" i="27"/>
  <c r="K274" i="27"/>
  <c r="L274" i="27"/>
  <c r="M274" i="27"/>
  <c r="N274" i="27"/>
  <c r="O274" i="27"/>
  <c r="P274" i="27"/>
  <c r="Q274" i="27"/>
  <c r="R274" i="27"/>
  <c r="S274" i="27"/>
  <c r="T274" i="27"/>
  <c r="U274" i="27"/>
  <c r="B275" i="27"/>
  <c r="C275" i="27"/>
  <c r="D275" i="27"/>
  <c r="E275" i="27"/>
  <c r="F275" i="27"/>
  <c r="G275" i="27"/>
  <c r="H275" i="27"/>
  <c r="I275" i="27"/>
  <c r="J275" i="27"/>
  <c r="K275" i="27"/>
  <c r="L275" i="27"/>
  <c r="M275" i="27"/>
  <c r="N275" i="27"/>
  <c r="O275" i="27"/>
  <c r="P275" i="27"/>
  <c r="Q275" i="27"/>
  <c r="R275" i="27"/>
  <c r="S275" i="27"/>
  <c r="T275" i="27"/>
  <c r="U275" i="27"/>
  <c r="B276" i="27"/>
  <c r="C276" i="27"/>
  <c r="D276" i="27"/>
  <c r="E276" i="27"/>
  <c r="F276" i="27"/>
  <c r="G276" i="27"/>
  <c r="H276" i="27"/>
  <c r="I276" i="27"/>
  <c r="J276" i="27"/>
  <c r="K276" i="27"/>
  <c r="L276" i="27"/>
  <c r="M276" i="27"/>
  <c r="N276" i="27"/>
  <c r="O276" i="27"/>
  <c r="P276" i="27"/>
  <c r="Q276" i="27"/>
  <c r="R276" i="27"/>
  <c r="S276" i="27"/>
  <c r="T276" i="27"/>
  <c r="U276" i="27"/>
  <c r="B277" i="27"/>
  <c r="C277" i="27"/>
  <c r="D277" i="27"/>
  <c r="E277" i="27"/>
  <c r="F277" i="27"/>
  <c r="G277" i="27"/>
  <c r="H277" i="27"/>
  <c r="I277" i="27"/>
  <c r="J277" i="27"/>
  <c r="K277" i="27"/>
  <c r="L277" i="27"/>
  <c r="M277" i="27"/>
  <c r="N277" i="27"/>
  <c r="O277" i="27"/>
  <c r="P277" i="27"/>
  <c r="Q277" i="27"/>
  <c r="R277" i="27"/>
  <c r="S277" i="27"/>
  <c r="T277" i="27"/>
  <c r="U277" i="27"/>
  <c r="B278" i="27"/>
  <c r="C278" i="27"/>
  <c r="D278" i="27"/>
  <c r="E278" i="27"/>
  <c r="F278" i="27"/>
  <c r="G278" i="27"/>
  <c r="H278" i="27"/>
  <c r="I278" i="27"/>
  <c r="J278" i="27"/>
  <c r="K278" i="27"/>
  <c r="L278" i="27"/>
  <c r="M278" i="27"/>
  <c r="N278" i="27"/>
  <c r="O278" i="27"/>
  <c r="P278" i="27"/>
  <c r="Q278" i="27"/>
  <c r="R278" i="27"/>
  <c r="S278" i="27"/>
  <c r="T278" i="27"/>
  <c r="U278" i="27"/>
  <c r="B279" i="27"/>
  <c r="C279" i="27"/>
  <c r="D279" i="27"/>
  <c r="E279" i="27"/>
  <c r="F279" i="27"/>
  <c r="G279" i="27"/>
  <c r="H279" i="27"/>
  <c r="I279" i="27"/>
  <c r="J279" i="27"/>
  <c r="K279" i="27"/>
  <c r="L279" i="27"/>
  <c r="M279" i="27"/>
  <c r="N279" i="27"/>
  <c r="O279" i="27"/>
  <c r="P279" i="27"/>
  <c r="Q279" i="27"/>
  <c r="R279" i="27"/>
  <c r="S279" i="27"/>
  <c r="T279" i="27"/>
  <c r="U279" i="27"/>
  <c r="B280" i="27"/>
  <c r="C280" i="27"/>
  <c r="D280" i="27"/>
  <c r="E280" i="27"/>
  <c r="F280" i="27"/>
  <c r="G280" i="27"/>
  <c r="H280" i="27"/>
  <c r="I280" i="27"/>
  <c r="J280" i="27"/>
  <c r="K280" i="27"/>
  <c r="L280" i="27"/>
  <c r="M280" i="27"/>
  <c r="N280" i="27"/>
  <c r="O280" i="27"/>
  <c r="P280" i="27"/>
  <c r="Q280" i="27"/>
  <c r="R280" i="27"/>
  <c r="S280" i="27"/>
  <c r="T280" i="27"/>
  <c r="U280" i="27"/>
  <c r="B281" i="27"/>
  <c r="C281" i="27"/>
  <c r="D281" i="27"/>
  <c r="E281" i="27"/>
  <c r="F281" i="27"/>
  <c r="G281" i="27"/>
  <c r="H281" i="27"/>
  <c r="I281" i="27"/>
  <c r="J281" i="27"/>
  <c r="K281" i="27"/>
  <c r="L281" i="27"/>
  <c r="M281" i="27"/>
  <c r="N281" i="27"/>
  <c r="O281" i="27"/>
  <c r="P281" i="27"/>
  <c r="Q281" i="27"/>
  <c r="R281" i="27"/>
  <c r="S281" i="27"/>
  <c r="T281" i="27"/>
  <c r="U281" i="27"/>
  <c r="B282" i="27"/>
  <c r="C282" i="27"/>
  <c r="D282" i="27"/>
  <c r="E282" i="27"/>
  <c r="F282" i="27"/>
  <c r="G282" i="27"/>
  <c r="H282" i="27"/>
  <c r="I282" i="27"/>
  <c r="J282" i="27"/>
  <c r="K282" i="27"/>
  <c r="L282" i="27"/>
  <c r="M282" i="27"/>
  <c r="N282" i="27"/>
  <c r="O282" i="27"/>
  <c r="P282" i="27"/>
  <c r="Q282" i="27"/>
  <c r="R282" i="27"/>
  <c r="S282" i="27"/>
  <c r="T282" i="27"/>
  <c r="U282" i="27"/>
  <c r="B283" i="27"/>
  <c r="C283" i="27"/>
  <c r="D283" i="27"/>
  <c r="E283" i="27"/>
  <c r="F283" i="27"/>
  <c r="G283" i="27"/>
  <c r="H283" i="27"/>
  <c r="I283" i="27"/>
  <c r="J283" i="27"/>
  <c r="K283" i="27"/>
  <c r="L283" i="27"/>
  <c r="M283" i="27"/>
  <c r="N283" i="27"/>
  <c r="O283" i="27"/>
  <c r="P283" i="27"/>
  <c r="Q283" i="27"/>
  <c r="R283" i="27"/>
  <c r="S283" i="27"/>
  <c r="T283" i="27"/>
  <c r="U283" i="27"/>
  <c r="B284" i="27"/>
  <c r="C284" i="27"/>
  <c r="D284" i="27"/>
  <c r="E284" i="27"/>
  <c r="F284" i="27"/>
  <c r="G284" i="27"/>
  <c r="H284" i="27"/>
  <c r="I284" i="27"/>
  <c r="J284" i="27"/>
  <c r="K284" i="27"/>
  <c r="L284" i="27"/>
  <c r="M284" i="27"/>
  <c r="N284" i="27"/>
  <c r="O284" i="27"/>
  <c r="P284" i="27"/>
  <c r="Q284" i="27"/>
  <c r="R284" i="27"/>
  <c r="S284" i="27"/>
  <c r="T284" i="27"/>
  <c r="U284" i="27"/>
  <c r="B285" i="27"/>
  <c r="C285" i="27"/>
  <c r="D285" i="27"/>
  <c r="E285" i="27"/>
  <c r="F285" i="27"/>
  <c r="G285" i="27"/>
  <c r="H285" i="27"/>
  <c r="I285" i="27"/>
  <c r="J285" i="27"/>
  <c r="K285" i="27"/>
  <c r="L285" i="27"/>
  <c r="M285" i="27"/>
  <c r="N285" i="27"/>
  <c r="O285" i="27"/>
  <c r="P285" i="27"/>
  <c r="Q285" i="27"/>
  <c r="R285" i="27"/>
  <c r="S285" i="27"/>
  <c r="T285" i="27"/>
  <c r="U285" i="27"/>
  <c r="B286" i="27"/>
  <c r="C286" i="27"/>
  <c r="D286" i="27"/>
  <c r="E286" i="27"/>
  <c r="F286" i="27"/>
  <c r="G286" i="27"/>
  <c r="H286" i="27"/>
  <c r="I286" i="27"/>
  <c r="J286" i="27"/>
  <c r="K286" i="27"/>
  <c r="L286" i="27"/>
  <c r="M286" i="27"/>
  <c r="N286" i="27"/>
  <c r="O286" i="27"/>
  <c r="P286" i="27"/>
  <c r="Q286" i="27"/>
  <c r="R286" i="27"/>
  <c r="S286" i="27"/>
  <c r="T286" i="27"/>
  <c r="U286" i="27"/>
  <c r="B287" i="27"/>
  <c r="C287" i="27"/>
  <c r="D287" i="27"/>
  <c r="E287" i="27"/>
  <c r="F287" i="27"/>
  <c r="G287" i="27"/>
  <c r="H287" i="27"/>
  <c r="I287" i="27"/>
  <c r="J287" i="27"/>
  <c r="K287" i="27"/>
  <c r="L287" i="27"/>
  <c r="M287" i="27"/>
  <c r="N287" i="27"/>
  <c r="O287" i="27"/>
  <c r="P287" i="27"/>
  <c r="Q287" i="27"/>
  <c r="R287" i="27"/>
  <c r="S287" i="27"/>
  <c r="T287" i="27"/>
  <c r="U287" i="27"/>
  <c r="B288" i="27"/>
  <c r="C288" i="27"/>
  <c r="D288" i="27"/>
  <c r="E288" i="27"/>
  <c r="F288" i="27"/>
  <c r="G288" i="27"/>
  <c r="H288" i="27"/>
  <c r="I288" i="27"/>
  <c r="J288" i="27"/>
  <c r="K288" i="27"/>
  <c r="L288" i="27"/>
  <c r="M288" i="27"/>
  <c r="N288" i="27"/>
  <c r="O288" i="27"/>
  <c r="P288" i="27"/>
  <c r="Q288" i="27"/>
  <c r="R288" i="27"/>
  <c r="S288" i="27"/>
  <c r="T288" i="27"/>
  <c r="U288" i="27"/>
  <c r="B289" i="27"/>
  <c r="C289" i="27"/>
  <c r="D289" i="27"/>
  <c r="E289" i="27"/>
  <c r="F289" i="27"/>
  <c r="G289" i="27"/>
  <c r="H289" i="27"/>
  <c r="I289" i="27"/>
  <c r="J289" i="27"/>
  <c r="K289" i="27"/>
  <c r="L289" i="27"/>
  <c r="M289" i="27"/>
  <c r="N289" i="27"/>
  <c r="O289" i="27"/>
  <c r="P289" i="27"/>
  <c r="Q289" i="27"/>
  <c r="R289" i="27"/>
  <c r="S289" i="27"/>
  <c r="T289" i="27"/>
  <c r="U289" i="27"/>
  <c r="B290" i="27"/>
  <c r="C290" i="27"/>
  <c r="D290" i="27"/>
  <c r="E290" i="27"/>
  <c r="F290" i="27"/>
  <c r="G290" i="27"/>
  <c r="H290" i="27"/>
  <c r="I290" i="27"/>
  <c r="J290" i="27"/>
  <c r="K290" i="27"/>
  <c r="L290" i="27"/>
  <c r="M290" i="27"/>
  <c r="N290" i="27"/>
  <c r="O290" i="27"/>
  <c r="P290" i="27"/>
  <c r="Q290" i="27"/>
  <c r="R290" i="27"/>
  <c r="S290" i="27"/>
  <c r="T290" i="27"/>
  <c r="U290" i="27"/>
  <c r="B291" i="27"/>
  <c r="C291" i="27"/>
  <c r="D291" i="27"/>
  <c r="E291" i="27"/>
  <c r="F291" i="27"/>
  <c r="G291" i="27"/>
  <c r="H291" i="27"/>
  <c r="I291" i="27"/>
  <c r="J291" i="27"/>
  <c r="K291" i="27"/>
  <c r="L291" i="27"/>
  <c r="M291" i="27"/>
  <c r="N291" i="27"/>
  <c r="O291" i="27"/>
  <c r="P291" i="27"/>
  <c r="Q291" i="27"/>
  <c r="R291" i="27"/>
  <c r="S291" i="27"/>
  <c r="T291" i="27"/>
  <c r="U291" i="27"/>
  <c r="B292" i="27"/>
  <c r="C292" i="27"/>
  <c r="D292" i="27"/>
  <c r="E292" i="27"/>
  <c r="F292" i="27"/>
  <c r="G292" i="27"/>
  <c r="H292" i="27"/>
  <c r="I292" i="27"/>
  <c r="J292" i="27"/>
  <c r="K292" i="27"/>
  <c r="L292" i="27"/>
  <c r="M292" i="27"/>
  <c r="N292" i="27"/>
  <c r="O292" i="27"/>
  <c r="P292" i="27"/>
  <c r="Q292" i="27"/>
  <c r="R292" i="27"/>
  <c r="S292" i="27"/>
  <c r="T292" i="27"/>
  <c r="U292" i="27"/>
  <c r="B293" i="27"/>
  <c r="C293" i="27"/>
  <c r="D293" i="27"/>
  <c r="E293" i="27"/>
  <c r="F293" i="27"/>
  <c r="G293" i="27"/>
  <c r="H293" i="27"/>
  <c r="I293" i="27"/>
  <c r="J293" i="27"/>
  <c r="K293" i="27"/>
  <c r="L293" i="27"/>
  <c r="M293" i="27"/>
  <c r="N293" i="27"/>
  <c r="O293" i="27"/>
  <c r="P293" i="27"/>
  <c r="Q293" i="27"/>
  <c r="R293" i="27"/>
  <c r="S293" i="27"/>
  <c r="T293" i="27"/>
  <c r="U293" i="27"/>
  <c r="B294" i="27"/>
  <c r="C294" i="27"/>
  <c r="D294" i="27"/>
  <c r="E294" i="27"/>
  <c r="F294" i="27"/>
  <c r="G294" i="27"/>
  <c r="H294" i="27"/>
  <c r="I294" i="27"/>
  <c r="J294" i="27"/>
  <c r="K294" i="27"/>
  <c r="L294" i="27"/>
  <c r="M294" i="27"/>
  <c r="N294" i="27"/>
  <c r="O294" i="27"/>
  <c r="P294" i="27"/>
  <c r="Q294" i="27"/>
  <c r="R294" i="27"/>
  <c r="S294" i="27"/>
  <c r="T294" i="27"/>
  <c r="U294" i="27"/>
  <c r="B295" i="27"/>
  <c r="C295" i="27"/>
  <c r="D295" i="27"/>
  <c r="E295" i="27"/>
  <c r="F295" i="27"/>
  <c r="G295" i="27"/>
  <c r="H295" i="27"/>
  <c r="I295" i="27"/>
  <c r="J295" i="27"/>
  <c r="K295" i="27"/>
  <c r="L295" i="27"/>
  <c r="M295" i="27"/>
  <c r="N295" i="27"/>
  <c r="O295" i="27"/>
  <c r="P295" i="27"/>
  <c r="Q295" i="27"/>
  <c r="R295" i="27"/>
  <c r="S295" i="27"/>
  <c r="T295" i="27"/>
  <c r="U295" i="27"/>
  <c r="B296" i="27"/>
  <c r="C296" i="27"/>
  <c r="D296" i="27"/>
  <c r="E296" i="27"/>
  <c r="F296" i="27"/>
  <c r="G296" i="27"/>
  <c r="H296" i="27"/>
  <c r="I296" i="27"/>
  <c r="J296" i="27"/>
  <c r="K296" i="27"/>
  <c r="L296" i="27"/>
  <c r="M296" i="27"/>
  <c r="N296" i="27"/>
  <c r="O296" i="27"/>
  <c r="P296" i="27"/>
  <c r="Q296" i="27"/>
  <c r="R296" i="27"/>
  <c r="S296" i="27"/>
  <c r="T296" i="27"/>
  <c r="U296" i="27"/>
  <c r="B297" i="27"/>
  <c r="C297" i="27"/>
  <c r="D297" i="27"/>
  <c r="E297" i="27"/>
  <c r="F297" i="27"/>
  <c r="G297" i="27"/>
  <c r="H297" i="27"/>
  <c r="I297" i="27"/>
  <c r="J297" i="27"/>
  <c r="K297" i="27"/>
  <c r="L297" i="27"/>
  <c r="M297" i="27"/>
  <c r="N297" i="27"/>
  <c r="O297" i="27"/>
  <c r="P297" i="27"/>
  <c r="Q297" i="27"/>
  <c r="R297" i="27"/>
  <c r="S297" i="27"/>
  <c r="T297" i="27"/>
  <c r="U297" i="27"/>
  <c r="B298" i="27"/>
  <c r="C298" i="27"/>
  <c r="D298" i="27"/>
  <c r="E298" i="27"/>
  <c r="F298" i="27"/>
  <c r="G298" i="27"/>
  <c r="H298" i="27"/>
  <c r="I298" i="27"/>
  <c r="J298" i="27"/>
  <c r="K298" i="27"/>
  <c r="L298" i="27"/>
  <c r="M298" i="27"/>
  <c r="N298" i="27"/>
  <c r="O298" i="27"/>
  <c r="P298" i="27"/>
  <c r="Q298" i="27"/>
  <c r="R298" i="27"/>
  <c r="S298" i="27"/>
  <c r="T298" i="27"/>
  <c r="U298" i="27"/>
  <c r="B299" i="27"/>
  <c r="C299" i="27"/>
  <c r="D299" i="27"/>
  <c r="E299" i="27"/>
  <c r="F299" i="27"/>
  <c r="G299" i="27"/>
  <c r="H299" i="27"/>
  <c r="I299" i="27"/>
  <c r="J299" i="27"/>
  <c r="K299" i="27"/>
  <c r="L299" i="27"/>
  <c r="M299" i="27"/>
  <c r="N299" i="27"/>
  <c r="O299" i="27"/>
  <c r="P299" i="27"/>
  <c r="Q299" i="27"/>
  <c r="R299" i="27"/>
  <c r="S299" i="27"/>
  <c r="T299" i="27"/>
  <c r="U299" i="27"/>
  <c r="B300" i="27"/>
  <c r="C300" i="27"/>
  <c r="D300" i="27"/>
  <c r="E300" i="27"/>
  <c r="F300" i="27"/>
  <c r="G300" i="27"/>
  <c r="H300" i="27"/>
  <c r="I300" i="27"/>
  <c r="J300" i="27"/>
  <c r="K300" i="27"/>
  <c r="L300" i="27"/>
  <c r="M300" i="27"/>
  <c r="N300" i="27"/>
  <c r="O300" i="27"/>
  <c r="P300" i="27"/>
  <c r="Q300" i="27"/>
  <c r="R300" i="27"/>
  <c r="S300" i="27"/>
  <c r="T300" i="27"/>
  <c r="U300" i="27"/>
  <c r="B301" i="27"/>
  <c r="C301" i="27"/>
  <c r="D301" i="27"/>
  <c r="E301" i="27"/>
  <c r="F301" i="27"/>
  <c r="G301" i="27"/>
  <c r="H301" i="27"/>
  <c r="I301" i="27"/>
  <c r="J301" i="27"/>
  <c r="K301" i="27"/>
  <c r="L301" i="27"/>
  <c r="M301" i="27"/>
  <c r="N301" i="27"/>
  <c r="O301" i="27"/>
  <c r="P301" i="27"/>
  <c r="Q301" i="27"/>
  <c r="R301" i="27"/>
  <c r="S301" i="27"/>
  <c r="T301" i="27"/>
  <c r="U301" i="27"/>
  <c r="B302" i="27"/>
  <c r="C302" i="27"/>
  <c r="D302" i="27"/>
  <c r="E302" i="27"/>
  <c r="F302" i="27"/>
  <c r="G302" i="27"/>
  <c r="H302" i="27"/>
  <c r="I302" i="27"/>
  <c r="J302" i="27"/>
  <c r="K302" i="27"/>
  <c r="L302" i="27"/>
  <c r="M302" i="27"/>
  <c r="N302" i="27"/>
  <c r="O302" i="27"/>
  <c r="P302" i="27"/>
  <c r="Q302" i="27"/>
  <c r="R302" i="27"/>
  <c r="S302" i="27"/>
  <c r="T302" i="27"/>
  <c r="U302" i="27"/>
  <c r="B303" i="27"/>
  <c r="C303" i="27"/>
  <c r="D303" i="27"/>
  <c r="E303" i="27"/>
  <c r="F303" i="27"/>
  <c r="G303" i="27"/>
  <c r="H303" i="27"/>
  <c r="I303" i="27"/>
  <c r="J303" i="27"/>
  <c r="K303" i="27"/>
  <c r="L303" i="27"/>
  <c r="M303" i="27"/>
  <c r="N303" i="27"/>
  <c r="O303" i="27"/>
  <c r="P303" i="27"/>
  <c r="Q303" i="27"/>
  <c r="R303" i="27"/>
  <c r="S303" i="27"/>
  <c r="T303" i="27"/>
  <c r="U303" i="27"/>
  <c r="B304" i="27"/>
  <c r="C304" i="27"/>
  <c r="D304" i="27"/>
  <c r="E304" i="27"/>
  <c r="F304" i="27"/>
  <c r="G304" i="27"/>
  <c r="H304" i="27"/>
  <c r="I304" i="27"/>
  <c r="J304" i="27"/>
  <c r="K304" i="27"/>
  <c r="L304" i="27"/>
  <c r="M304" i="27"/>
  <c r="N304" i="27"/>
  <c r="O304" i="27"/>
  <c r="P304" i="27"/>
  <c r="Q304" i="27"/>
  <c r="R304" i="27"/>
  <c r="S304" i="27"/>
  <c r="T304" i="27"/>
  <c r="U304" i="27"/>
  <c r="B305" i="27"/>
  <c r="C305" i="27"/>
  <c r="D305" i="27"/>
  <c r="E305" i="27"/>
  <c r="F305" i="27"/>
  <c r="G305" i="27"/>
  <c r="H305" i="27"/>
  <c r="I305" i="27"/>
  <c r="J305" i="27"/>
  <c r="K305" i="27"/>
  <c r="L305" i="27"/>
  <c r="M305" i="27"/>
  <c r="N305" i="27"/>
  <c r="O305" i="27"/>
  <c r="P305" i="27"/>
  <c r="Q305" i="27"/>
  <c r="R305" i="27"/>
  <c r="S305" i="27"/>
  <c r="T305" i="27"/>
  <c r="U305" i="27"/>
  <c r="B306" i="27"/>
  <c r="C306" i="27"/>
  <c r="D306" i="27"/>
  <c r="E306" i="27"/>
  <c r="F306" i="27"/>
  <c r="G306" i="27"/>
  <c r="H306" i="27"/>
  <c r="I306" i="27"/>
  <c r="J306" i="27"/>
  <c r="K306" i="27"/>
  <c r="L306" i="27"/>
  <c r="M306" i="27"/>
  <c r="N306" i="27"/>
  <c r="O306" i="27"/>
  <c r="P306" i="27"/>
  <c r="Q306" i="27"/>
  <c r="R306" i="27"/>
  <c r="S306" i="27"/>
  <c r="T306" i="27"/>
  <c r="U306" i="27"/>
  <c r="B307" i="27"/>
  <c r="C307" i="27"/>
  <c r="D307" i="27"/>
  <c r="E307" i="27"/>
  <c r="F307" i="27"/>
  <c r="G307" i="27"/>
  <c r="H307" i="27"/>
  <c r="I307" i="27"/>
  <c r="J307" i="27"/>
  <c r="K307" i="27"/>
  <c r="L307" i="27"/>
  <c r="M307" i="27"/>
  <c r="N307" i="27"/>
  <c r="O307" i="27"/>
  <c r="P307" i="27"/>
  <c r="Q307" i="27"/>
  <c r="R307" i="27"/>
  <c r="S307" i="27"/>
  <c r="T307" i="27"/>
  <c r="U307" i="27"/>
  <c r="B308" i="27"/>
  <c r="C308" i="27"/>
  <c r="D308" i="27"/>
  <c r="E308" i="27"/>
  <c r="F308" i="27"/>
  <c r="G308" i="27"/>
  <c r="H308" i="27"/>
  <c r="I308" i="27"/>
  <c r="J308" i="27"/>
  <c r="K308" i="27"/>
  <c r="L308" i="27"/>
  <c r="M308" i="27"/>
  <c r="N308" i="27"/>
  <c r="O308" i="27"/>
  <c r="P308" i="27"/>
  <c r="Q308" i="27"/>
  <c r="R308" i="27"/>
  <c r="S308" i="27"/>
  <c r="T308" i="27"/>
  <c r="U308" i="27"/>
  <c r="B309" i="27"/>
  <c r="C309" i="27"/>
  <c r="D309" i="27"/>
  <c r="E309" i="27"/>
  <c r="F309" i="27"/>
  <c r="G309" i="27"/>
  <c r="H309" i="27"/>
  <c r="I309" i="27"/>
  <c r="J309" i="27"/>
  <c r="K309" i="27"/>
  <c r="L309" i="27"/>
  <c r="M309" i="27"/>
  <c r="N309" i="27"/>
  <c r="O309" i="27"/>
  <c r="P309" i="27"/>
  <c r="Q309" i="27"/>
  <c r="R309" i="27"/>
  <c r="S309" i="27"/>
  <c r="T309" i="27"/>
  <c r="U309" i="27"/>
  <c r="B310" i="27"/>
  <c r="C310" i="27"/>
  <c r="D310" i="27"/>
  <c r="E310" i="27"/>
  <c r="F310" i="27"/>
  <c r="G310" i="27"/>
  <c r="H310" i="27"/>
  <c r="I310" i="27"/>
  <c r="J310" i="27"/>
  <c r="K310" i="27"/>
  <c r="L310" i="27"/>
  <c r="M310" i="27"/>
  <c r="N310" i="27"/>
  <c r="O310" i="27"/>
  <c r="P310" i="27"/>
  <c r="Q310" i="27"/>
  <c r="R310" i="27"/>
  <c r="S310" i="27"/>
  <c r="T310" i="27"/>
  <c r="U310" i="27"/>
  <c r="B311" i="27"/>
  <c r="C311" i="27"/>
  <c r="D311" i="27"/>
  <c r="E311" i="27"/>
  <c r="F311" i="27"/>
  <c r="G311" i="27"/>
  <c r="H311" i="27"/>
  <c r="I311" i="27"/>
  <c r="J311" i="27"/>
  <c r="K311" i="27"/>
  <c r="L311" i="27"/>
  <c r="M311" i="27"/>
  <c r="N311" i="27"/>
  <c r="O311" i="27"/>
  <c r="P311" i="27"/>
  <c r="Q311" i="27"/>
  <c r="R311" i="27"/>
  <c r="S311" i="27"/>
  <c r="T311" i="27"/>
  <c r="U311" i="27"/>
  <c r="B312" i="27"/>
  <c r="C312" i="27"/>
  <c r="D312" i="27"/>
  <c r="E312" i="27"/>
  <c r="F312" i="27"/>
  <c r="G312" i="27"/>
  <c r="H312" i="27"/>
  <c r="I312" i="27"/>
  <c r="J312" i="27"/>
  <c r="K312" i="27"/>
  <c r="L312" i="27"/>
  <c r="M312" i="27"/>
  <c r="N312" i="27"/>
  <c r="O312" i="27"/>
  <c r="P312" i="27"/>
  <c r="Q312" i="27"/>
  <c r="R312" i="27"/>
  <c r="S312" i="27"/>
  <c r="T312" i="27"/>
  <c r="U312" i="27"/>
  <c r="B313" i="27"/>
  <c r="C313" i="27"/>
  <c r="D313" i="27"/>
  <c r="E313" i="27"/>
  <c r="F313" i="27"/>
  <c r="G313" i="27"/>
  <c r="H313" i="27"/>
  <c r="I313" i="27"/>
  <c r="J313" i="27"/>
  <c r="K313" i="27"/>
  <c r="L313" i="27"/>
  <c r="M313" i="27"/>
  <c r="N313" i="27"/>
  <c r="O313" i="27"/>
  <c r="P313" i="27"/>
  <c r="Q313" i="27"/>
  <c r="R313" i="27"/>
  <c r="S313" i="27"/>
  <c r="T313" i="27"/>
  <c r="U313" i="27"/>
  <c r="B314" i="27"/>
  <c r="C314" i="27"/>
  <c r="D314" i="27"/>
  <c r="E314" i="27"/>
  <c r="F314" i="27"/>
  <c r="G314" i="27"/>
  <c r="H314" i="27"/>
  <c r="I314" i="27"/>
  <c r="J314" i="27"/>
  <c r="K314" i="27"/>
  <c r="L314" i="27"/>
  <c r="M314" i="27"/>
  <c r="N314" i="27"/>
  <c r="O314" i="27"/>
  <c r="P314" i="27"/>
  <c r="Q314" i="27"/>
  <c r="R314" i="27"/>
  <c r="S314" i="27"/>
  <c r="T314" i="27"/>
  <c r="U314" i="27"/>
  <c r="B315" i="27"/>
  <c r="C315" i="27"/>
  <c r="D315" i="27"/>
  <c r="E315" i="27"/>
  <c r="F315" i="27"/>
  <c r="G315" i="27"/>
  <c r="H315" i="27"/>
  <c r="I315" i="27"/>
  <c r="J315" i="27"/>
  <c r="K315" i="27"/>
  <c r="L315" i="27"/>
  <c r="M315" i="27"/>
  <c r="N315" i="27"/>
  <c r="O315" i="27"/>
  <c r="P315" i="27"/>
  <c r="Q315" i="27"/>
  <c r="R315" i="27"/>
  <c r="S315" i="27"/>
  <c r="T315" i="27"/>
  <c r="U315" i="27"/>
  <c r="B316" i="27"/>
  <c r="C316" i="27"/>
  <c r="D316" i="27"/>
  <c r="E316" i="27"/>
  <c r="F316" i="27"/>
  <c r="G316" i="27"/>
  <c r="H316" i="27"/>
  <c r="I316" i="27"/>
  <c r="J316" i="27"/>
  <c r="K316" i="27"/>
  <c r="L316" i="27"/>
  <c r="M316" i="27"/>
  <c r="N316" i="27"/>
  <c r="O316" i="27"/>
  <c r="P316" i="27"/>
  <c r="Q316" i="27"/>
  <c r="R316" i="27"/>
  <c r="S316" i="27"/>
  <c r="T316" i="27"/>
  <c r="U316" i="27"/>
  <c r="B317" i="27"/>
  <c r="C317" i="27"/>
  <c r="D317" i="27"/>
  <c r="E317" i="27"/>
  <c r="F317" i="27"/>
  <c r="G317" i="27"/>
  <c r="H317" i="27"/>
  <c r="I317" i="27"/>
  <c r="J317" i="27"/>
  <c r="K317" i="27"/>
  <c r="L317" i="27"/>
  <c r="M317" i="27"/>
  <c r="N317" i="27"/>
  <c r="O317" i="27"/>
  <c r="P317" i="27"/>
  <c r="Q317" i="27"/>
  <c r="R317" i="27"/>
  <c r="S317" i="27"/>
  <c r="T317" i="27"/>
  <c r="U317" i="27"/>
  <c r="B318" i="27"/>
  <c r="C318" i="27"/>
  <c r="D318" i="27"/>
  <c r="E318" i="27"/>
  <c r="F318" i="27"/>
  <c r="G318" i="27"/>
  <c r="H318" i="27"/>
  <c r="I318" i="27"/>
  <c r="J318" i="27"/>
  <c r="K318" i="27"/>
  <c r="L318" i="27"/>
  <c r="M318" i="27"/>
  <c r="N318" i="27"/>
  <c r="O318" i="27"/>
  <c r="P318" i="27"/>
  <c r="Q318" i="27"/>
  <c r="R318" i="27"/>
  <c r="S318" i="27"/>
  <c r="T318" i="27"/>
  <c r="U318" i="27"/>
  <c r="B319" i="27"/>
  <c r="C319" i="27"/>
  <c r="D319" i="27"/>
  <c r="E319" i="27"/>
  <c r="F319" i="27"/>
  <c r="G319" i="27"/>
  <c r="H319" i="27"/>
  <c r="I319" i="27"/>
  <c r="J319" i="27"/>
  <c r="K319" i="27"/>
  <c r="L319" i="27"/>
  <c r="M319" i="27"/>
  <c r="N319" i="27"/>
  <c r="O319" i="27"/>
  <c r="P319" i="27"/>
  <c r="Q319" i="27"/>
  <c r="R319" i="27"/>
  <c r="S319" i="27"/>
  <c r="T319" i="27"/>
  <c r="U319" i="27"/>
  <c r="B320" i="27"/>
  <c r="C320" i="27"/>
  <c r="D320" i="27"/>
  <c r="E320" i="27"/>
  <c r="F320" i="27"/>
  <c r="G320" i="27"/>
  <c r="H320" i="27"/>
  <c r="I320" i="27"/>
  <c r="J320" i="27"/>
  <c r="K320" i="27"/>
  <c r="L320" i="27"/>
  <c r="M320" i="27"/>
  <c r="N320" i="27"/>
  <c r="O320" i="27"/>
  <c r="P320" i="27"/>
  <c r="Q320" i="27"/>
  <c r="R320" i="27"/>
  <c r="S320" i="27"/>
  <c r="T320" i="27"/>
  <c r="U320" i="27"/>
  <c r="B321" i="27"/>
  <c r="C321" i="27"/>
  <c r="D321" i="27"/>
  <c r="E321" i="27"/>
  <c r="F321" i="27"/>
  <c r="G321" i="27"/>
  <c r="H321" i="27"/>
  <c r="I321" i="27"/>
  <c r="J321" i="27"/>
  <c r="K321" i="27"/>
  <c r="L321" i="27"/>
  <c r="M321" i="27"/>
  <c r="N321" i="27"/>
  <c r="O321" i="27"/>
  <c r="P321" i="27"/>
  <c r="Q321" i="27"/>
  <c r="R321" i="27"/>
  <c r="S321" i="27"/>
  <c r="T321" i="27"/>
  <c r="U321" i="27"/>
  <c r="B322" i="27"/>
  <c r="C322" i="27"/>
  <c r="D322" i="27"/>
  <c r="E322" i="27"/>
  <c r="F322" i="27"/>
  <c r="G322" i="27"/>
  <c r="H322" i="27"/>
  <c r="I322" i="27"/>
  <c r="J322" i="27"/>
  <c r="K322" i="27"/>
  <c r="L322" i="27"/>
  <c r="M322" i="27"/>
  <c r="N322" i="27"/>
  <c r="O322" i="27"/>
  <c r="P322" i="27"/>
  <c r="Q322" i="27"/>
  <c r="R322" i="27"/>
  <c r="S322" i="27"/>
  <c r="T322" i="27"/>
  <c r="U322" i="27"/>
  <c r="B323" i="27"/>
  <c r="C323" i="27"/>
  <c r="D323" i="27"/>
  <c r="E323" i="27"/>
  <c r="F323" i="27"/>
  <c r="G323" i="27"/>
  <c r="H323" i="27"/>
  <c r="I323" i="27"/>
  <c r="J323" i="27"/>
  <c r="K323" i="27"/>
  <c r="L323" i="27"/>
  <c r="M323" i="27"/>
  <c r="N323" i="27"/>
  <c r="O323" i="27"/>
  <c r="P323" i="27"/>
  <c r="Q323" i="27"/>
  <c r="R323" i="27"/>
  <c r="S323" i="27"/>
  <c r="T323" i="27"/>
  <c r="U323" i="27"/>
  <c r="B324" i="27"/>
  <c r="C324" i="27"/>
  <c r="D324" i="27"/>
  <c r="E324" i="27"/>
  <c r="F324" i="27"/>
  <c r="G324" i="27"/>
  <c r="H324" i="27"/>
  <c r="I324" i="27"/>
  <c r="J324" i="27"/>
  <c r="K324" i="27"/>
  <c r="L324" i="27"/>
  <c r="M324" i="27"/>
  <c r="N324" i="27"/>
  <c r="O324" i="27"/>
  <c r="P324" i="27"/>
  <c r="Q324" i="27"/>
  <c r="R324" i="27"/>
  <c r="S324" i="27"/>
  <c r="T324" i="27"/>
  <c r="U324" i="27"/>
  <c r="B325" i="27"/>
  <c r="C325" i="27"/>
  <c r="D325" i="27"/>
  <c r="E325" i="27"/>
  <c r="F325" i="27"/>
  <c r="G325" i="27"/>
  <c r="H325" i="27"/>
  <c r="I325" i="27"/>
  <c r="J325" i="27"/>
  <c r="K325" i="27"/>
  <c r="L325" i="27"/>
  <c r="M325" i="27"/>
  <c r="N325" i="27"/>
  <c r="O325" i="27"/>
  <c r="P325" i="27"/>
  <c r="Q325" i="27"/>
  <c r="R325" i="27"/>
  <c r="S325" i="27"/>
  <c r="T325" i="27"/>
  <c r="U325" i="27"/>
  <c r="B326" i="27"/>
  <c r="C326" i="27"/>
  <c r="D326" i="27"/>
  <c r="E326" i="27"/>
  <c r="F326" i="27"/>
  <c r="G326" i="27"/>
  <c r="H326" i="27"/>
  <c r="I326" i="27"/>
  <c r="J326" i="27"/>
  <c r="K326" i="27"/>
  <c r="L326" i="27"/>
  <c r="M326" i="27"/>
  <c r="N326" i="27"/>
  <c r="O326" i="27"/>
  <c r="P326" i="27"/>
  <c r="Q326" i="27"/>
  <c r="R326" i="27"/>
  <c r="S326" i="27"/>
  <c r="T326" i="27"/>
  <c r="U326" i="27"/>
  <c r="B327" i="27"/>
  <c r="C327" i="27"/>
  <c r="D327" i="27"/>
  <c r="E327" i="27"/>
  <c r="F327" i="27"/>
  <c r="G327" i="27"/>
  <c r="H327" i="27"/>
  <c r="I327" i="27"/>
  <c r="J327" i="27"/>
  <c r="K327" i="27"/>
  <c r="L327" i="27"/>
  <c r="M327" i="27"/>
  <c r="N327" i="27"/>
  <c r="O327" i="27"/>
  <c r="P327" i="27"/>
  <c r="Q327" i="27"/>
  <c r="R327" i="27"/>
  <c r="S327" i="27"/>
  <c r="T327" i="27"/>
  <c r="U327" i="27"/>
  <c r="B328" i="27"/>
  <c r="C328" i="27"/>
  <c r="D328" i="27"/>
  <c r="E328" i="27"/>
  <c r="F328" i="27"/>
  <c r="G328" i="27"/>
  <c r="H328" i="27"/>
  <c r="I328" i="27"/>
  <c r="J328" i="27"/>
  <c r="K328" i="27"/>
  <c r="L328" i="27"/>
  <c r="M328" i="27"/>
  <c r="N328" i="27"/>
  <c r="O328" i="27"/>
  <c r="P328" i="27"/>
  <c r="Q328" i="27"/>
  <c r="R328" i="27"/>
  <c r="S328" i="27"/>
  <c r="T328" i="27"/>
  <c r="U328" i="27"/>
  <c r="B329" i="27"/>
  <c r="C329" i="27"/>
  <c r="D329" i="27"/>
  <c r="E329" i="27"/>
  <c r="F329" i="27"/>
  <c r="G329" i="27"/>
  <c r="H329" i="27"/>
  <c r="I329" i="27"/>
  <c r="J329" i="27"/>
  <c r="K329" i="27"/>
  <c r="L329" i="27"/>
  <c r="M329" i="27"/>
  <c r="N329" i="27"/>
  <c r="O329" i="27"/>
  <c r="P329" i="27"/>
  <c r="Q329" i="27"/>
  <c r="R329" i="27"/>
  <c r="S329" i="27"/>
  <c r="T329" i="27"/>
  <c r="U329" i="27"/>
  <c r="B330" i="27"/>
  <c r="C330" i="27"/>
  <c r="D330" i="27"/>
  <c r="E330" i="27"/>
  <c r="F330" i="27"/>
  <c r="G330" i="27"/>
  <c r="H330" i="27"/>
  <c r="I330" i="27"/>
  <c r="J330" i="27"/>
  <c r="K330" i="27"/>
  <c r="L330" i="27"/>
  <c r="M330" i="27"/>
  <c r="N330" i="27"/>
  <c r="O330" i="27"/>
  <c r="P330" i="27"/>
  <c r="Q330" i="27"/>
  <c r="R330" i="27"/>
  <c r="S330" i="27"/>
  <c r="T330" i="27"/>
  <c r="U330" i="27"/>
  <c r="B331" i="27"/>
  <c r="C331" i="27"/>
  <c r="D331" i="27"/>
  <c r="E331" i="27"/>
  <c r="F331" i="27"/>
  <c r="G331" i="27"/>
  <c r="H331" i="27"/>
  <c r="I331" i="27"/>
  <c r="J331" i="27"/>
  <c r="K331" i="27"/>
  <c r="L331" i="27"/>
  <c r="M331" i="27"/>
  <c r="N331" i="27"/>
  <c r="O331" i="27"/>
  <c r="P331" i="27"/>
  <c r="Q331" i="27"/>
  <c r="R331" i="27"/>
  <c r="S331" i="27"/>
  <c r="T331" i="27"/>
  <c r="U331" i="27"/>
  <c r="B332" i="27"/>
  <c r="C332" i="27"/>
  <c r="D332" i="27"/>
  <c r="E332" i="27"/>
  <c r="F332" i="27"/>
  <c r="G332" i="27"/>
  <c r="H332" i="27"/>
  <c r="I332" i="27"/>
  <c r="J332" i="27"/>
  <c r="K332" i="27"/>
  <c r="L332" i="27"/>
  <c r="M332" i="27"/>
  <c r="N332" i="27"/>
  <c r="O332" i="27"/>
  <c r="P332" i="27"/>
  <c r="Q332" i="27"/>
  <c r="R332" i="27"/>
  <c r="S332" i="27"/>
  <c r="T332" i="27"/>
  <c r="U332" i="27"/>
  <c r="B333" i="27"/>
  <c r="C333" i="27"/>
  <c r="D333" i="27"/>
  <c r="E333" i="27"/>
  <c r="F333" i="27"/>
  <c r="G333" i="27"/>
  <c r="H333" i="27"/>
  <c r="I333" i="27"/>
  <c r="J333" i="27"/>
  <c r="K333" i="27"/>
  <c r="L333" i="27"/>
  <c r="M333" i="27"/>
  <c r="N333" i="27"/>
  <c r="O333" i="27"/>
  <c r="P333" i="27"/>
  <c r="Q333" i="27"/>
  <c r="R333" i="27"/>
  <c r="S333" i="27"/>
  <c r="T333" i="27"/>
  <c r="U333" i="27"/>
  <c r="B334" i="27"/>
  <c r="C334" i="27"/>
  <c r="D334" i="27"/>
  <c r="E334" i="27"/>
  <c r="F334" i="27"/>
  <c r="G334" i="27"/>
  <c r="H334" i="27"/>
  <c r="I334" i="27"/>
  <c r="J334" i="27"/>
  <c r="K334" i="27"/>
  <c r="L334" i="27"/>
  <c r="M334" i="27"/>
  <c r="N334" i="27"/>
  <c r="O334" i="27"/>
  <c r="P334" i="27"/>
  <c r="Q334" i="27"/>
  <c r="R334" i="27"/>
  <c r="S334" i="27"/>
  <c r="T334" i="27"/>
  <c r="U334" i="27"/>
  <c r="B335" i="27"/>
  <c r="C335" i="27"/>
  <c r="D335" i="27"/>
  <c r="E335" i="27"/>
  <c r="F335" i="27"/>
  <c r="G335" i="27"/>
  <c r="H335" i="27"/>
  <c r="I335" i="27"/>
  <c r="J335" i="27"/>
  <c r="K335" i="27"/>
  <c r="L335" i="27"/>
  <c r="M335" i="27"/>
  <c r="N335" i="27"/>
  <c r="O335" i="27"/>
  <c r="P335" i="27"/>
  <c r="Q335" i="27"/>
  <c r="R335" i="27"/>
  <c r="S335" i="27"/>
  <c r="T335" i="27"/>
  <c r="U335" i="27"/>
  <c r="B336" i="27"/>
  <c r="C336" i="27"/>
  <c r="D336" i="27"/>
  <c r="E336" i="27"/>
  <c r="F336" i="27"/>
  <c r="G336" i="27"/>
  <c r="H336" i="27"/>
  <c r="I336" i="27"/>
  <c r="J336" i="27"/>
  <c r="K336" i="27"/>
  <c r="L336" i="27"/>
  <c r="M336" i="27"/>
  <c r="N336" i="27"/>
  <c r="O336" i="27"/>
  <c r="P336" i="27"/>
  <c r="Q336" i="27"/>
  <c r="R336" i="27"/>
  <c r="S336" i="27"/>
  <c r="T336" i="27"/>
  <c r="U336" i="27"/>
  <c r="B337" i="27"/>
  <c r="C337" i="27"/>
  <c r="D337" i="27"/>
  <c r="E337" i="27"/>
  <c r="F337" i="27"/>
  <c r="G337" i="27"/>
  <c r="H337" i="27"/>
  <c r="I337" i="27"/>
  <c r="J337" i="27"/>
  <c r="K337" i="27"/>
  <c r="L337" i="27"/>
  <c r="M337" i="27"/>
  <c r="N337" i="27"/>
  <c r="O337" i="27"/>
  <c r="P337" i="27"/>
  <c r="Q337" i="27"/>
  <c r="R337" i="27"/>
  <c r="S337" i="27"/>
  <c r="T337" i="27"/>
  <c r="U337" i="27"/>
  <c r="B338" i="27"/>
  <c r="C338" i="27"/>
  <c r="D338" i="27"/>
  <c r="E338" i="27"/>
  <c r="F338" i="27"/>
  <c r="G338" i="27"/>
  <c r="H338" i="27"/>
  <c r="I338" i="27"/>
  <c r="J338" i="27"/>
  <c r="K338" i="27"/>
  <c r="L338" i="27"/>
  <c r="M338" i="27"/>
  <c r="N338" i="27"/>
  <c r="O338" i="27"/>
  <c r="P338" i="27"/>
  <c r="Q338" i="27"/>
  <c r="R338" i="27"/>
  <c r="S338" i="27"/>
  <c r="T338" i="27"/>
  <c r="U338" i="27"/>
  <c r="B339" i="27"/>
  <c r="C339" i="27"/>
  <c r="D339" i="27"/>
  <c r="E339" i="27"/>
  <c r="F339" i="27"/>
  <c r="G339" i="27"/>
  <c r="H339" i="27"/>
  <c r="I339" i="27"/>
  <c r="J339" i="27"/>
  <c r="K339" i="27"/>
  <c r="L339" i="27"/>
  <c r="M339" i="27"/>
  <c r="N339" i="27"/>
  <c r="O339" i="27"/>
  <c r="P339" i="27"/>
  <c r="Q339" i="27"/>
  <c r="R339" i="27"/>
  <c r="S339" i="27"/>
  <c r="T339" i="27"/>
  <c r="U339" i="27"/>
  <c r="B340" i="27"/>
  <c r="C340" i="27"/>
  <c r="D340" i="27"/>
  <c r="E340" i="27"/>
  <c r="F340" i="27"/>
  <c r="G340" i="27"/>
  <c r="H340" i="27"/>
  <c r="I340" i="27"/>
  <c r="J340" i="27"/>
  <c r="K340" i="27"/>
  <c r="L340" i="27"/>
  <c r="M340" i="27"/>
  <c r="N340" i="27"/>
  <c r="O340" i="27"/>
  <c r="P340" i="27"/>
  <c r="Q340" i="27"/>
  <c r="R340" i="27"/>
  <c r="S340" i="27"/>
  <c r="T340" i="27"/>
  <c r="U340" i="27"/>
  <c r="B341" i="27"/>
  <c r="C341" i="27"/>
  <c r="D341" i="27"/>
  <c r="E341" i="27"/>
  <c r="F341" i="27"/>
  <c r="G341" i="27"/>
  <c r="H341" i="27"/>
  <c r="I341" i="27"/>
  <c r="J341" i="27"/>
  <c r="K341" i="27"/>
  <c r="L341" i="27"/>
  <c r="M341" i="27"/>
  <c r="N341" i="27"/>
  <c r="O341" i="27"/>
  <c r="P341" i="27"/>
  <c r="Q341" i="27"/>
  <c r="R341" i="27"/>
  <c r="S341" i="27"/>
  <c r="T341" i="27"/>
  <c r="U341" i="27"/>
  <c r="B342" i="27"/>
  <c r="C342" i="27"/>
  <c r="D342" i="27"/>
  <c r="E342" i="27"/>
  <c r="F342" i="27"/>
  <c r="G342" i="27"/>
  <c r="H342" i="27"/>
  <c r="I342" i="27"/>
  <c r="J342" i="27"/>
  <c r="K342" i="27"/>
  <c r="L342" i="27"/>
  <c r="M342" i="27"/>
  <c r="N342" i="27"/>
  <c r="O342" i="27"/>
  <c r="P342" i="27"/>
  <c r="Q342" i="27"/>
  <c r="R342" i="27"/>
  <c r="S342" i="27"/>
  <c r="T342" i="27"/>
  <c r="U342" i="27"/>
  <c r="B343" i="27"/>
  <c r="C343" i="27"/>
  <c r="D343" i="27"/>
  <c r="E343" i="27"/>
  <c r="F343" i="27"/>
  <c r="G343" i="27"/>
  <c r="H343" i="27"/>
  <c r="I343" i="27"/>
  <c r="J343" i="27"/>
  <c r="K343" i="27"/>
  <c r="L343" i="27"/>
  <c r="M343" i="27"/>
  <c r="N343" i="27"/>
  <c r="O343" i="27"/>
  <c r="P343" i="27"/>
  <c r="Q343" i="27"/>
  <c r="R343" i="27"/>
  <c r="S343" i="27"/>
  <c r="T343" i="27"/>
  <c r="U343" i="27"/>
  <c r="B344" i="27"/>
  <c r="C344" i="27"/>
  <c r="D344" i="27"/>
  <c r="E344" i="27"/>
  <c r="F344" i="27"/>
  <c r="G344" i="27"/>
  <c r="H344" i="27"/>
  <c r="I344" i="27"/>
  <c r="J344" i="27"/>
  <c r="K344" i="27"/>
  <c r="L344" i="27"/>
  <c r="M344" i="27"/>
  <c r="N344" i="27"/>
  <c r="O344" i="27"/>
  <c r="P344" i="27"/>
  <c r="Q344" i="27"/>
  <c r="R344" i="27"/>
  <c r="S344" i="27"/>
  <c r="T344" i="27"/>
  <c r="U344" i="27"/>
  <c r="B345" i="27"/>
  <c r="C345" i="27"/>
  <c r="D345" i="27"/>
  <c r="E345" i="27"/>
  <c r="F345" i="27"/>
  <c r="G345" i="27"/>
  <c r="H345" i="27"/>
  <c r="I345" i="27"/>
  <c r="J345" i="27"/>
  <c r="K345" i="27"/>
  <c r="L345" i="27"/>
  <c r="M345" i="27"/>
  <c r="N345" i="27"/>
  <c r="O345" i="27"/>
  <c r="P345" i="27"/>
  <c r="Q345" i="27"/>
  <c r="R345" i="27"/>
  <c r="S345" i="27"/>
  <c r="T345" i="27"/>
  <c r="U345" i="27"/>
  <c r="B346" i="27"/>
  <c r="C346" i="27"/>
  <c r="D346" i="27"/>
  <c r="E346" i="27"/>
  <c r="F346" i="27"/>
  <c r="G346" i="27"/>
  <c r="H346" i="27"/>
  <c r="I346" i="27"/>
  <c r="J346" i="27"/>
  <c r="K346" i="27"/>
  <c r="L346" i="27"/>
  <c r="M346" i="27"/>
  <c r="N346" i="27"/>
  <c r="O346" i="27"/>
  <c r="P346" i="27"/>
  <c r="Q346" i="27"/>
  <c r="R346" i="27"/>
  <c r="S346" i="27"/>
  <c r="T346" i="27"/>
  <c r="U346" i="27"/>
  <c r="B347" i="27"/>
  <c r="C347" i="27"/>
  <c r="D347" i="27"/>
  <c r="E347" i="27"/>
  <c r="F347" i="27"/>
  <c r="G347" i="27"/>
  <c r="H347" i="27"/>
  <c r="I347" i="27"/>
  <c r="J347" i="27"/>
  <c r="K347" i="27"/>
  <c r="L347" i="27"/>
  <c r="M347" i="27"/>
  <c r="N347" i="27"/>
  <c r="O347" i="27"/>
  <c r="P347" i="27"/>
  <c r="Q347" i="27"/>
  <c r="R347" i="27"/>
  <c r="S347" i="27"/>
  <c r="T347" i="27"/>
  <c r="U347" i="27"/>
  <c r="B348" i="27"/>
  <c r="C348" i="27"/>
  <c r="D348" i="27"/>
  <c r="E348" i="27"/>
  <c r="F348" i="27"/>
  <c r="G348" i="27"/>
  <c r="H348" i="27"/>
  <c r="I348" i="27"/>
  <c r="J348" i="27"/>
  <c r="K348" i="27"/>
  <c r="L348" i="27"/>
  <c r="M348" i="27"/>
  <c r="N348" i="27"/>
  <c r="O348" i="27"/>
  <c r="P348" i="27"/>
  <c r="Q348" i="27"/>
  <c r="R348" i="27"/>
  <c r="S348" i="27"/>
  <c r="T348" i="27"/>
  <c r="U348" i="27"/>
  <c r="B349" i="27"/>
  <c r="C349" i="27"/>
  <c r="D349" i="27"/>
  <c r="E349" i="27"/>
  <c r="F349" i="27"/>
  <c r="G349" i="27"/>
  <c r="H349" i="27"/>
  <c r="I349" i="27"/>
  <c r="J349" i="27"/>
  <c r="K349" i="27"/>
  <c r="L349" i="27"/>
  <c r="M349" i="27"/>
  <c r="N349" i="27"/>
  <c r="O349" i="27"/>
  <c r="P349" i="27"/>
  <c r="Q349" i="27"/>
  <c r="R349" i="27"/>
  <c r="S349" i="27"/>
  <c r="T349" i="27"/>
  <c r="U349" i="27"/>
  <c r="B350" i="27"/>
  <c r="C350" i="27"/>
  <c r="D350" i="27"/>
  <c r="E350" i="27"/>
  <c r="F350" i="27"/>
  <c r="G350" i="27"/>
  <c r="H350" i="27"/>
  <c r="I350" i="27"/>
  <c r="J350" i="27"/>
  <c r="K350" i="27"/>
  <c r="L350" i="27"/>
  <c r="M350" i="27"/>
  <c r="N350" i="27"/>
  <c r="O350" i="27"/>
  <c r="P350" i="27"/>
  <c r="Q350" i="27"/>
  <c r="R350" i="27"/>
  <c r="S350" i="27"/>
  <c r="T350" i="27"/>
  <c r="U350" i="27"/>
  <c r="B351" i="27"/>
  <c r="C351" i="27"/>
  <c r="D351" i="27"/>
  <c r="E351" i="27"/>
  <c r="F351" i="27"/>
  <c r="G351" i="27"/>
  <c r="H351" i="27"/>
  <c r="I351" i="27"/>
  <c r="J351" i="27"/>
  <c r="K351" i="27"/>
  <c r="L351" i="27"/>
  <c r="M351" i="27"/>
  <c r="N351" i="27"/>
  <c r="O351" i="27"/>
  <c r="P351" i="27"/>
  <c r="Q351" i="27"/>
  <c r="R351" i="27"/>
  <c r="S351" i="27"/>
  <c r="T351" i="27"/>
  <c r="U351" i="27"/>
  <c r="B352" i="27"/>
  <c r="C352" i="27"/>
  <c r="D352" i="27"/>
  <c r="E352" i="27"/>
  <c r="F352" i="27"/>
  <c r="G352" i="27"/>
  <c r="H352" i="27"/>
  <c r="I352" i="27"/>
  <c r="J352" i="27"/>
  <c r="K352" i="27"/>
  <c r="L352" i="27"/>
  <c r="M352" i="27"/>
  <c r="N352" i="27"/>
  <c r="O352" i="27"/>
  <c r="P352" i="27"/>
  <c r="Q352" i="27"/>
  <c r="R352" i="27"/>
  <c r="S352" i="27"/>
  <c r="T352" i="27"/>
  <c r="U352" i="27"/>
  <c r="B353" i="27"/>
  <c r="C353" i="27"/>
  <c r="D353" i="27"/>
  <c r="E353" i="27"/>
  <c r="F353" i="27"/>
  <c r="G353" i="27"/>
  <c r="H353" i="27"/>
  <c r="I353" i="27"/>
  <c r="J353" i="27"/>
  <c r="K353" i="27"/>
  <c r="L353" i="27"/>
  <c r="M353" i="27"/>
  <c r="N353" i="27"/>
  <c r="O353" i="27"/>
  <c r="P353" i="27"/>
  <c r="Q353" i="27"/>
  <c r="R353" i="27"/>
  <c r="S353" i="27"/>
  <c r="T353" i="27"/>
  <c r="U353" i="27"/>
  <c r="B354" i="27"/>
  <c r="C354" i="27"/>
  <c r="D354" i="27"/>
  <c r="E354" i="27"/>
  <c r="F354" i="27"/>
  <c r="G354" i="27"/>
  <c r="H354" i="27"/>
  <c r="I354" i="27"/>
  <c r="J354" i="27"/>
  <c r="K354" i="27"/>
  <c r="L354" i="27"/>
  <c r="M354" i="27"/>
  <c r="N354" i="27"/>
  <c r="O354" i="27"/>
  <c r="P354" i="27"/>
  <c r="Q354" i="27"/>
  <c r="R354" i="27"/>
  <c r="S354" i="27"/>
  <c r="T354" i="27"/>
  <c r="U354" i="27"/>
  <c r="B355" i="27"/>
  <c r="C355" i="27"/>
  <c r="D355" i="27"/>
  <c r="E355" i="27"/>
  <c r="F355" i="27"/>
  <c r="G355" i="27"/>
  <c r="H355" i="27"/>
  <c r="I355" i="27"/>
  <c r="J355" i="27"/>
  <c r="K355" i="27"/>
  <c r="L355" i="27"/>
  <c r="M355" i="27"/>
  <c r="N355" i="27"/>
  <c r="O355" i="27"/>
  <c r="P355" i="27"/>
  <c r="Q355" i="27"/>
  <c r="R355" i="27"/>
  <c r="S355" i="27"/>
  <c r="T355" i="27"/>
  <c r="U355" i="27"/>
  <c r="B356" i="27"/>
  <c r="C356" i="27"/>
  <c r="D356" i="27"/>
  <c r="E356" i="27"/>
  <c r="F356" i="27"/>
  <c r="G356" i="27"/>
  <c r="H356" i="27"/>
  <c r="I356" i="27"/>
  <c r="J356" i="27"/>
  <c r="K356" i="27"/>
  <c r="L356" i="27"/>
  <c r="M356" i="27"/>
  <c r="N356" i="27"/>
  <c r="O356" i="27"/>
  <c r="P356" i="27"/>
  <c r="Q356" i="27"/>
  <c r="R356" i="27"/>
  <c r="S356" i="27"/>
  <c r="T356" i="27"/>
  <c r="U356" i="27"/>
  <c r="B357" i="27"/>
  <c r="C357" i="27"/>
  <c r="D357" i="27"/>
  <c r="E357" i="27"/>
  <c r="F357" i="27"/>
  <c r="G357" i="27"/>
  <c r="H357" i="27"/>
  <c r="I357" i="27"/>
  <c r="J357" i="27"/>
  <c r="K357" i="27"/>
  <c r="L357" i="27"/>
  <c r="M357" i="27"/>
  <c r="N357" i="27"/>
  <c r="O357" i="27"/>
  <c r="P357" i="27"/>
  <c r="Q357" i="27"/>
  <c r="R357" i="27"/>
  <c r="S357" i="27"/>
  <c r="T357" i="27"/>
  <c r="U357" i="27"/>
  <c r="B358" i="27"/>
  <c r="C358" i="27"/>
  <c r="D358" i="27"/>
  <c r="E358" i="27"/>
  <c r="F358" i="27"/>
  <c r="G358" i="27"/>
  <c r="H358" i="27"/>
  <c r="I358" i="27"/>
  <c r="J358" i="27"/>
  <c r="K358" i="27"/>
  <c r="L358" i="27"/>
  <c r="M358" i="27"/>
  <c r="N358" i="27"/>
  <c r="O358" i="27"/>
  <c r="P358" i="27"/>
  <c r="Q358" i="27"/>
  <c r="R358" i="27"/>
  <c r="S358" i="27"/>
  <c r="T358" i="27"/>
  <c r="U358" i="27"/>
  <c r="B359" i="27"/>
  <c r="C359" i="27"/>
  <c r="D359" i="27"/>
  <c r="E359" i="27"/>
  <c r="F359" i="27"/>
  <c r="G359" i="27"/>
  <c r="H359" i="27"/>
  <c r="I359" i="27"/>
  <c r="J359" i="27"/>
  <c r="K359" i="27"/>
  <c r="L359" i="27"/>
  <c r="M359" i="27"/>
  <c r="N359" i="27"/>
  <c r="O359" i="27"/>
  <c r="P359" i="27"/>
  <c r="Q359" i="27"/>
  <c r="R359" i="27"/>
  <c r="S359" i="27"/>
  <c r="T359" i="27"/>
  <c r="U359" i="27"/>
  <c r="B360" i="27"/>
  <c r="C360" i="27"/>
  <c r="D360" i="27"/>
  <c r="E360" i="27"/>
  <c r="F360" i="27"/>
  <c r="G360" i="27"/>
  <c r="H360" i="27"/>
  <c r="I360" i="27"/>
  <c r="J360" i="27"/>
  <c r="K360" i="27"/>
  <c r="L360" i="27"/>
  <c r="M360" i="27"/>
  <c r="N360" i="27"/>
  <c r="O360" i="27"/>
  <c r="P360" i="27"/>
  <c r="Q360" i="27"/>
  <c r="R360" i="27"/>
  <c r="S360" i="27"/>
  <c r="T360" i="27"/>
  <c r="U360" i="27"/>
  <c r="B361" i="27"/>
  <c r="C361" i="27"/>
  <c r="D361" i="27"/>
  <c r="E361" i="27"/>
  <c r="F361" i="27"/>
  <c r="G361" i="27"/>
  <c r="H361" i="27"/>
  <c r="I361" i="27"/>
  <c r="J361" i="27"/>
  <c r="K361" i="27"/>
  <c r="L361" i="27"/>
  <c r="M361" i="27"/>
  <c r="N361" i="27"/>
  <c r="O361" i="27"/>
  <c r="P361" i="27"/>
  <c r="Q361" i="27"/>
  <c r="R361" i="27"/>
  <c r="S361" i="27"/>
  <c r="T361" i="27"/>
  <c r="U361" i="27"/>
  <c r="B362" i="27"/>
  <c r="C362" i="27"/>
  <c r="D362" i="27"/>
  <c r="E362" i="27"/>
  <c r="F362" i="27"/>
  <c r="G362" i="27"/>
  <c r="H362" i="27"/>
  <c r="I362" i="27"/>
  <c r="J362" i="27"/>
  <c r="K362" i="27"/>
  <c r="L362" i="27"/>
  <c r="M362" i="27"/>
  <c r="N362" i="27"/>
  <c r="O362" i="27"/>
  <c r="P362" i="27"/>
  <c r="Q362" i="27"/>
  <c r="R362" i="27"/>
  <c r="S362" i="27"/>
  <c r="T362" i="27"/>
  <c r="U362" i="27"/>
  <c r="V2" i="27"/>
  <c r="W2" i="27"/>
  <c r="U3" i="27"/>
  <c r="V3" i="27"/>
  <c r="W3" i="27"/>
  <c r="U4" i="27"/>
  <c r="V4" i="27"/>
  <c r="W4" i="27"/>
  <c r="U5" i="27"/>
  <c r="V5" i="27"/>
  <c r="W5" i="27"/>
  <c r="U6" i="27"/>
  <c r="V6" i="27"/>
  <c r="W6" i="27"/>
  <c r="U7" i="27"/>
  <c r="V7" i="27"/>
  <c r="W7" i="27"/>
  <c r="U8" i="27"/>
  <c r="V8" i="27"/>
  <c r="W8" i="27"/>
  <c r="U9" i="27"/>
  <c r="V9" i="27"/>
  <c r="W9" i="27"/>
  <c r="U10" i="27"/>
  <c r="V10" i="27"/>
  <c r="W10" i="27"/>
  <c r="U11" i="27"/>
  <c r="V11" i="27"/>
  <c r="W11" i="27"/>
  <c r="U12" i="27"/>
  <c r="V12" i="27"/>
  <c r="W12" i="27"/>
  <c r="U13" i="27"/>
  <c r="V13" i="27"/>
  <c r="W13" i="27"/>
  <c r="U14" i="27"/>
  <c r="V14" i="27"/>
  <c r="W14" i="27"/>
  <c r="S4" i="27"/>
  <c r="T4" i="27"/>
  <c r="S5" i="27"/>
  <c r="T5" i="27"/>
  <c r="S6" i="27"/>
  <c r="T6" i="27"/>
  <c r="S7" i="27"/>
  <c r="T7" i="27"/>
  <c r="S8" i="27"/>
  <c r="T8" i="27"/>
  <c r="S9" i="27"/>
  <c r="T9" i="27"/>
  <c r="S10" i="27"/>
  <c r="T10" i="27"/>
  <c r="S11" i="27"/>
  <c r="T11" i="27"/>
  <c r="S12" i="27"/>
  <c r="T12" i="27"/>
  <c r="S13" i="27"/>
  <c r="T13" i="27"/>
  <c r="S14" i="27"/>
  <c r="T14" i="27"/>
  <c r="Q3" i="27"/>
  <c r="P4" i="27"/>
  <c r="Q4" i="27"/>
  <c r="R4" i="27"/>
  <c r="P5" i="27"/>
  <c r="Q5" i="27"/>
  <c r="R5" i="27"/>
  <c r="P6" i="27"/>
  <c r="Q6" i="27"/>
  <c r="R6" i="27"/>
  <c r="P7" i="27"/>
  <c r="Q7" i="27"/>
  <c r="R7" i="27"/>
  <c r="P8" i="27"/>
  <c r="Q8" i="27"/>
  <c r="R8" i="27"/>
  <c r="P9" i="27"/>
  <c r="Q9" i="27"/>
  <c r="R9" i="27"/>
  <c r="P10" i="27"/>
  <c r="Q10" i="27"/>
  <c r="R10" i="27"/>
  <c r="P11" i="27"/>
  <c r="Q11" i="27"/>
  <c r="R11" i="27"/>
  <c r="P12" i="27"/>
  <c r="Q12" i="27"/>
  <c r="R12" i="27"/>
  <c r="P13" i="27"/>
  <c r="Q13" i="27"/>
  <c r="R13" i="27"/>
  <c r="P14" i="27"/>
  <c r="Q14" i="27"/>
  <c r="R14" i="27"/>
  <c r="C3" i="27"/>
  <c r="G3" i="27"/>
  <c r="L3" i="27"/>
  <c r="N3" i="27"/>
  <c r="C4" i="27"/>
  <c r="D4" i="27"/>
  <c r="E4" i="27"/>
  <c r="F4" i="27"/>
  <c r="G4" i="27"/>
  <c r="H4" i="27"/>
  <c r="I4" i="27"/>
  <c r="J4" i="27"/>
  <c r="K4" i="27"/>
  <c r="L4" i="27"/>
  <c r="M4" i="27"/>
  <c r="N4" i="27"/>
  <c r="O4" i="27"/>
  <c r="C5" i="27"/>
  <c r="D5" i="27"/>
  <c r="E5" i="27"/>
  <c r="F5" i="27"/>
  <c r="G5" i="27"/>
  <c r="H5" i="27"/>
  <c r="I5" i="27"/>
  <c r="J5" i="27"/>
  <c r="K5" i="27"/>
  <c r="L5" i="27"/>
  <c r="M5" i="27"/>
  <c r="N5" i="27"/>
  <c r="O5" i="27"/>
  <c r="C6" i="27"/>
  <c r="D6" i="27"/>
  <c r="E6" i="27"/>
  <c r="F6" i="27"/>
  <c r="G6" i="27"/>
  <c r="H6" i="27"/>
  <c r="I6" i="27"/>
  <c r="J6" i="27"/>
  <c r="K6" i="27"/>
  <c r="L6" i="27"/>
  <c r="M6" i="27"/>
  <c r="N6" i="27"/>
  <c r="O6" i="27"/>
  <c r="C7" i="27"/>
  <c r="D7" i="27"/>
  <c r="E7" i="27"/>
  <c r="F7" i="27"/>
  <c r="G7" i="27"/>
  <c r="H7" i="27"/>
  <c r="I7" i="27"/>
  <c r="J7" i="27"/>
  <c r="K7" i="27"/>
  <c r="L7" i="27"/>
  <c r="M7" i="27"/>
  <c r="N7" i="27"/>
  <c r="O7" i="27"/>
  <c r="C8" i="27"/>
  <c r="D8" i="27"/>
  <c r="E8" i="27"/>
  <c r="F8" i="27"/>
  <c r="G8" i="27"/>
  <c r="H8" i="27"/>
  <c r="I8" i="27"/>
  <c r="J8" i="27"/>
  <c r="K8" i="27"/>
  <c r="L8" i="27"/>
  <c r="M8" i="27"/>
  <c r="N8" i="27"/>
  <c r="O8" i="27"/>
  <c r="C9" i="27"/>
  <c r="D9" i="27"/>
  <c r="E9" i="27"/>
  <c r="F9" i="27"/>
  <c r="G9" i="27"/>
  <c r="H9" i="27"/>
  <c r="I9" i="27"/>
  <c r="J9" i="27"/>
  <c r="K9" i="27"/>
  <c r="L9" i="27"/>
  <c r="M9" i="27"/>
  <c r="N9" i="27"/>
  <c r="O9" i="27"/>
  <c r="C10" i="27"/>
  <c r="D10" i="27"/>
  <c r="E10" i="27"/>
  <c r="F10" i="27"/>
  <c r="G10" i="27"/>
  <c r="H10" i="27"/>
  <c r="I10" i="27"/>
  <c r="J10" i="27"/>
  <c r="K10" i="27"/>
  <c r="L10" i="27"/>
  <c r="M10" i="27"/>
  <c r="N10" i="27"/>
  <c r="O10" i="27"/>
  <c r="C11" i="27"/>
  <c r="D11" i="27"/>
  <c r="E11" i="27"/>
  <c r="F11" i="27"/>
  <c r="G11" i="27"/>
  <c r="H11" i="27"/>
  <c r="I11" i="27"/>
  <c r="J11" i="27"/>
  <c r="K11" i="27"/>
  <c r="L11" i="27"/>
  <c r="M11" i="27"/>
  <c r="N11" i="27"/>
  <c r="O11" i="27"/>
  <c r="C12" i="27"/>
  <c r="D12" i="27"/>
  <c r="E12" i="27"/>
  <c r="F12" i="27"/>
  <c r="G12" i="27"/>
  <c r="H12" i="27"/>
  <c r="I12" i="27"/>
  <c r="J12" i="27"/>
  <c r="K12" i="27"/>
  <c r="L12" i="27"/>
  <c r="M12" i="27"/>
  <c r="N12" i="27"/>
  <c r="O12" i="27"/>
  <c r="C13" i="27"/>
  <c r="D13" i="27"/>
  <c r="E13" i="27"/>
  <c r="F13" i="27"/>
  <c r="G13" i="27"/>
  <c r="H13" i="27"/>
  <c r="I13" i="27"/>
  <c r="J13" i="27"/>
  <c r="K13" i="27"/>
  <c r="L13" i="27"/>
  <c r="M13" i="27"/>
  <c r="N13" i="27"/>
  <c r="O13" i="27"/>
  <c r="C14" i="27"/>
  <c r="D14" i="27"/>
  <c r="E14" i="27"/>
  <c r="F14" i="27"/>
  <c r="G14" i="27"/>
  <c r="H14" i="27"/>
  <c r="I14" i="27"/>
  <c r="J14" i="27"/>
  <c r="K14" i="27"/>
  <c r="L14" i="27"/>
  <c r="M14" i="27"/>
  <c r="N14" i="27"/>
  <c r="O14" i="27"/>
  <c r="B3" i="27"/>
  <c r="B5" i="27"/>
  <c r="B6" i="27"/>
  <c r="B7" i="27"/>
  <c r="B8" i="27"/>
  <c r="B9" i="27"/>
  <c r="B10" i="27"/>
  <c r="B11" i="27"/>
  <c r="B12" i="27"/>
  <c r="B13" i="27"/>
  <c r="B14" i="27"/>
  <c r="L7" i="24" a="1"/>
  <c r="L7" i="24" s="1"/>
  <c r="C3" i="26"/>
  <c r="D3" i="26"/>
  <c r="E3" i="26"/>
  <c r="F3" i="26"/>
  <c r="G3" i="26"/>
  <c r="H3" i="26"/>
  <c r="C4" i="26"/>
  <c r="D4" i="26"/>
  <c r="E4" i="26"/>
  <c r="F4" i="26"/>
  <c r="G4" i="26"/>
  <c r="H4" i="26"/>
  <c r="C5" i="26"/>
  <c r="D5" i="26"/>
  <c r="E5" i="26"/>
  <c r="F5" i="26"/>
  <c r="G5" i="26"/>
  <c r="H5" i="26"/>
  <c r="C6" i="26"/>
  <c r="D6" i="26"/>
  <c r="E6" i="26"/>
  <c r="F6" i="26"/>
  <c r="G6" i="26"/>
  <c r="H6" i="26"/>
  <c r="C7" i="26"/>
  <c r="D7" i="26"/>
  <c r="E7" i="26"/>
  <c r="F7" i="26"/>
  <c r="G7" i="26"/>
  <c r="H7" i="26"/>
  <c r="C8" i="26"/>
  <c r="D8" i="26"/>
  <c r="E8" i="26"/>
  <c r="F8" i="26"/>
  <c r="G8" i="26"/>
  <c r="H8" i="26"/>
  <c r="C9" i="26"/>
  <c r="D9" i="26"/>
  <c r="E9" i="26"/>
  <c r="F9" i="26"/>
  <c r="G9" i="26"/>
  <c r="H9" i="26"/>
  <c r="C10" i="26"/>
  <c r="D10" i="26"/>
  <c r="E10" i="26"/>
  <c r="F10" i="26"/>
  <c r="G10" i="26"/>
  <c r="H10" i="26"/>
  <c r="C11" i="26"/>
  <c r="D11" i="26"/>
  <c r="E11" i="26"/>
  <c r="F11" i="26"/>
  <c r="G11" i="26"/>
  <c r="H11" i="26"/>
  <c r="C12" i="26"/>
  <c r="D12" i="26"/>
  <c r="E12" i="26"/>
  <c r="F12" i="26"/>
  <c r="G12" i="26"/>
  <c r="H12" i="26"/>
  <c r="C13" i="26"/>
  <c r="D13" i="26"/>
  <c r="E13" i="26"/>
  <c r="F13" i="26"/>
  <c r="G13" i="26"/>
  <c r="H13" i="26"/>
  <c r="C14" i="26"/>
  <c r="D14" i="26"/>
  <c r="E14" i="26"/>
  <c r="F14" i="26"/>
  <c r="G14" i="26"/>
  <c r="H14" i="26"/>
  <c r="C15" i="26"/>
  <c r="D15" i="26"/>
  <c r="E15" i="26"/>
  <c r="F15" i="26"/>
  <c r="G15" i="26"/>
  <c r="H15" i="26"/>
  <c r="C16" i="26"/>
  <c r="D16" i="26"/>
  <c r="E16" i="26"/>
  <c r="F16" i="26"/>
  <c r="G16" i="26"/>
  <c r="H16" i="26"/>
  <c r="C17" i="26"/>
  <c r="D17" i="26"/>
  <c r="E17" i="26"/>
  <c r="F17" i="26"/>
  <c r="G17" i="26"/>
  <c r="H17" i="26"/>
  <c r="C18" i="26"/>
  <c r="D18" i="26"/>
  <c r="E18" i="26"/>
  <c r="F18" i="26"/>
  <c r="G18" i="26"/>
  <c r="H18" i="26"/>
  <c r="C19" i="26"/>
  <c r="D19" i="26"/>
  <c r="E19" i="26"/>
  <c r="F19" i="26"/>
  <c r="G19" i="26"/>
  <c r="H19" i="26"/>
  <c r="C20" i="26"/>
  <c r="D20" i="26"/>
  <c r="E20" i="26"/>
  <c r="F20" i="26"/>
  <c r="G20" i="26"/>
  <c r="H20" i="26"/>
  <c r="C21" i="26"/>
  <c r="D21" i="26"/>
  <c r="E21" i="26"/>
  <c r="F21" i="26"/>
  <c r="G21" i="26"/>
  <c r="H21" i="26"/>
  <c r="C22" i="26"/>
  <c r="D22" i="26"/>
  <c r="E22" i="26"/>
  <c r="F22" i="26"/>
  <c r="G22" i="26"/>
  <c r="H22" i="26"/>
  <c r="C23" i="26"/>
  <c r="D23" i="26"/>
  <c r="E23" i="26"/>
  <c r="F23" i="26"/>
  <c r="G23" i="26"/>
  <c r="H23" i="26"/>
  <c r="C24" i="26"/>
  <c r="D24" i="26"/>
  <c r="E24" i="26"/>
  <c r="F24" i="26"/>
  <c r="G24" i="26"/>
  <c r="H24" i="26"/>
  <c r="C25" i="26"/>
  <c r="D25" i="26"/>
  <c r="E25" i="26"/>
  <c r="F25" i="26"/>
  <c r="G25" i="26"/>
  <c r="H25" i="26"/>
  <c r="C26" i="26"/>
  <c r="D26" i="26"/>
  <c r="E26" i="26"/>
  <c r="F26" i="26"/>
  <c r="G26" i="26"/>
  <c r="H26" i="26"/>
  <c r="C27" i="26"/>
  <c r="D27" i="26"/>
  <c r="E27" i="26"/>
  <c r="F27" i="26"/>
  <c r="G27" i="26"/>
  <c r="H27" i="26"/>
  <c r="C28" i="26"/>
  <c r="D28" i="26"/>
  <c r="E28" i="26"/>
  <c r="F28" i="26"/>
  <c r="G28" i="26"/>
  <c r="H28" i="26"/>
  <c r="C29" i="26"/>
  <c r="D29" i="26"/>
  <c r="E29" i="26"/>
  <c r="F29" i="26"/>
  <c r="G29" i="26"/>
  <c r="H29" i="26"/>
  <c r="C30" i="26"/>
  <c r="D30" i="26"/>
  <c r="E30" i="26"/>
  <c r="F30" i="26"/>
  <c r="G30" i="26"/>
  <c r="H30" i="26"/>
  <c r="C31" i="26"/>
  <c r="D31" i="26"/>
  <c r="E31" i="26"/>
  <c r="F31" i="26"/>
  <c r="G31" i="26"/>
  <c r="H31" i="26"/>
  <c r="C32" i="26"/>
  <c r="D32" i="26"/>
  <c r="E32" i="26"/>
  <c r="F32" i="26"/>
  <c r="G32" i="26"/>
  <c r="H32" i="26"/>
  <c r="C33" i="26"/>
  <c r="D33" i="26"/>
  <c r="E33" i="26"/>
  <c r="F33" i="26"/>
  <c r="G33" i="26"/>
  <c r="H33" i="26"/>
  <c r="C34" i="26"/>
  <c r="D34" i="26"/>
  <c r="E34" i="26"/>
  <c r="F34" i="26"/>
  <c r="G34" i="26"/>
  <c r="H34" i="26"/>
  <c r="C35" i="26"/>
  <c r="D35" i="26"/>
  <c r="E35" i="26"/>
  <c r="F35" i="26"/>
  <c r="G35" i="26"/>
  <c r="H35" i="26"/>
  <c r="C36" i="26"/>
  <c r="D36" i="26"/>
  <c r="E36" i="26"/>
  <c r="F36" i="26"/>
  <c r="G36" i="26"/>
  <c r="H36" i="26"/>
  <c r="C37" i="26"/>
  <c r="D37" i="26"/>
  <c r="E37" i="26"/>
  <c r="F37" i="26"/>
  <c r="G37" i="26"/>
  <c r="H37" i="26"/>
  <c r="C38" i="26"/>
  <c r="D38" i="26"/>
  <c r="E38" i="26"/>
  <c r="F38" i="26"/>
  <c r="G38" i="26"/>
  <c r="H38" i="26"/>
  <c r="C39" i="26"/>
  <c r="D39" i="26"/>
  <c r="E39" i="26"/>
  <c r="F39" i="26"/>
  <c r="G39" i="26"/>
  <c r="H39" i="26"/>
  <c r="C40" i="26"/>
  <c r="D40" i="26"/>
  <c r="E40" i="26"/>
  <c r="F40" i="26"/>
  <c r="G40" i="26"/>
  <c r="H40" i="26"/>
  <c r="C41" i="26"/>
  <c r="D41" i="26"/>
  <c r="E41" i="26"/>
  <c r="F41" i="26"/>
  <c r="G41" i="26"/>
  <c r="H41" i="26"/>
  <c r="C42" i="26"/>
  <c r="D42" i="26"/>
  <c r="E42" i="26"/>
  <c r="F42" i="26"/>
  <c r="G42" i="26"/>
  <c r="H42" i="26"/>
  <c r="C43" i="26"/>
  <c r="D43" i="26"/>
  <c r="E43" i="26"/>
  <c r="F43" i="26"/>
  <c r="G43" i="26"/>
  <c r="H43" i="26"/>
  <c r="C44" i="26"/>
  <c r="D44" i="26"/>
  <c r="E44" i="26"/>
  <c r="F44" i="26"/>
  <c r="G44" i="26"/>
  <c r="H44" i="26"/>
  <c r="C45" i="26"/>
  <c r="D45" i="26"/>
  <c r="E45" i="26"/>
  <c r="F45" i="26"/>
  <c r="G45" i="26"/>
  <c r="H45" i="26"/>
  <c r="C46" i="26"/>
  <c r="D46" i="26"/>
  <c r="E46" i="26"/>
  <c r="F46" i="26"/>
  <c r="G46" i="26"/>
  <c r="H46" i="26"/>
  <c r="C47" i="26"/>
  <c r="D47" i="26"/>
  <c r="E47" i="26"/>
  <c r="F47" i="26"/>
  <c r="G47" i="26"/>
  <c r="H47" i="26"/>
  <c r="C48" i="26"/>
  <c r="D48" i="26"/>
  <c r="E48" i="26"/>
  <c r="F48" i="26"/>
  <c r="G48" i="26"/>
  <c r="H48" i="26"/>
  <c r="C49" i="26"/>
  <c r="D49" i="26"/>
  <c r="E49" i="26"/>
  <c r="F49" i="26"/>
  <c r="G49" i="26"/>
  <c r="H49" i="26"/>
  <c r="C50" i="26"/>
  <c r="D50" i="26"/>
  <c r="E50" i="26"/>
  <c r="F50" i="26"/>
  <c r="G50" i="26"/>
  <c r="H50" i="26"/>
  <c r="C51" i="26"/>
  <c r="D51" i="26"/>
  <c r="E51" i="26"/>
  <c r="F51" i="26"/>
  <c r="G51" i="26"/>
  <c r="H51" i="26"/>
  <c r="C52" i="26"/>
  <c r="D52" i="26"/>
  <c r="E52" i="26"/>
  <c r="F52" i="26"/>
  <c r="G52" i="26"/>
  <c r="H52" i="26"/>
  <c r="C53" i="26"/>
  <c r="D53" i="26"/>
  <c r="E53" i="26"/>
  <c r="F53" i="26"/>
  <c r="G53" i="26"/>
  <c r="H53" i="26"/>
  <c r="C54" i="26"/>
  <c r="D54" i="26"/>
  <c r="E54" i="26"/>
  <c r="F54" i="26"/>
  <c r="G54" i="26"/>
  <c r="H54" i="26"/>
  <c r="C55" i="26"/>
  <c r="D55" i="26"/>
  <c r="E55" i="26"/>
  <c r="F55" i="26"/>
  <c r="G55" i="26"/>
  <c r="H55" i="26"/>
  <c r="C56" i="26"/>
  <c r="D56" i="26"/>
  <c r="E56" i="26"/>
  <c r="F56" i="26"/>
  <c r="G56" i="26"/>
  <c r="H56" i="26"/>
  <c r="C57" i="26"/>
  <c r="D57" i="26"/>
  <c r="E57" i="26"/>
  <c r="F57" i="26"/>
  <c r="G57" i="26"/>
  <c r="H57" i="26"/>
  <c r="C58" i="26"/>
  <c r="D58" i="26"/>
  <c r="E58" i="26"/>
  <c r="F58" i="26"/>
  <c r="G58" i="26"/>
  <c r="H58" i="26"/>
  <c r="C59" i="26"/>
  <c r="D59" i="26"/>
  <c r="E59" i="26"/>
  <c r="F59" i="26"/>
  <c r="G59" i="26"/>
  <c r="H59" i="26"/>
  <c r="C60" i="26"/>
  <c r="D60" i="26"/>
  <c r="E60" i="26"/>
  <c r="F60" i="26"/>
  <c r="G60" i="26"/>
  <c r="H60" i="26"/>
  <c r="C61" i="26"/>
  <c r="D61" i="26"/>
  <c r="E61" i="26"/>
  <c r="F61" i="26"/>
  <c r="G61" i="26"/>
  <c r="H61" i="26"/>
  <c r="C62" i="26"/>
  <c r="D62" i="26"/>
  <c r="E62" i="26"/>
  <c r="F62" i="26"/>
  <c r="G62" i="26"/>
  <c r="H62" i="26"/>
  <c r="C63" i="26"/>
  <c r="D63" i="26"/>
  <c r="E63" i="26"/>
  <c r="F63" i="26"/>
  <c r="G63" i="26"/>
  <c r="H63" i="26"/>
  <c r="C64" i="26"/>
  <c r="D64" i="26"/>
  <c r="E64" i="26"/>
  <c r="F64" i="26"/>
  <c r="G64" i="26"/>
  <c r="H64" i="26"/>
  <c r="C65" i="26"/>
  <c r="D65" i="26"/>
  <c r="E65" i="26"/>
  <c r="F65" i="26"/>
  <c r="G65" i="26"/>
  <c r="H65" i="26"/>
  <c r="C66" i="26"/>
  <c r="D66" i="26"/>
  <c r="E66" i="26"/>
  <c r="F66" i="26"/>
  <c r="G66" i="26"/>
  <c r="H66" i="26"/>
  <c r="C67" i="26"/>
  <c r="D67" i="26"/>
  <c r="E67" i="26"/>
  <c r="F67" i="26"/>
  <c r="G67" i="26"/>
  <c r="H67" i="26"/>
  <c r="C68" i="26"/>
  <c r="D68" i="26"/>
  <c r="E68" i="26"/>
  <c r="F68" i="26"/>
  <c r="G68" i="26"/>
  <c r="H68" i="26"/>
  <c r="C69" i="26"/>
  <c r="D69" i="26"/>
  <c r="E69" i="26"/>
  <c r="F69" i="26"/>
  <c r="G69" i="26"/>
  <c r="H69" i="26"/>
  <c r="C70" i="26"/>
  <c r="D70" i="26"/>
  <c r="E70" i="26"/>
  <c r="F70" i="26"/>
  <c r="G70" i="26"/>
  <c r="H70" i="26"/>
  <c r="C71" i="26"/>
  <c r="D71" i="26"/>
  <c r="E71" i="26"/>
  <c r="F71" i="26"/>
  <c r="G71" i="26"/>
  <c r="H71" i="26"/>
  <c r="C72" i="26"/>
  <c r="D72" i="26"/>
  <c r="E72" i="26"/>
  <c r="F72" i="26"/>
  <c r="G72" i="26"/>
  <c r="H72" i="26"/>
  <c r="C73" i="26"/>
  <c r="D73" i="26"/>
  <c r="E73" i="26"/>
  <c r="F73" i="26"/>
  <c r="G73" i="26"/>
  <c r="H73" i="26"/>
  <c r="C74" i="26"/>
  <c r="D74" i="26"/>
  <c r="E74" i="26"/>
  <c r="F74" i="26"/>
  <c r="G74" i="26"/>
  <c r="H74" i="26"/>
  <c r="C75" i="26"/>
  <c r="D75" i="26"/>
  <c r="E75" i="26"/>
  <c r="F75" i="26"/>
  <c r="G75" i="26"/>
  <c r="H75" i="26"/>
  <c r="C76" i="26"/>
  <c r="D76" i="26"/>
  <c r="E76" i="26"/>
  <c r="F76" i="26"/>
  <c r="G76" i="26"/>
  <c r="H76" i="26"/>
  <c r="C77" i="26"/>
  <c r="D77" i="26"/>
  <c r="E77" i="26"/>
  <c r="F77" i="26"/>
  <c r="G77" i="26"/>
  <c r="H77" i="26"/>
  <c r="C78" i="26"/>
  <c r="D78" i="26"/>
  <c r="E78" i="26"/>
  <c r="F78" i="26"/>
  <c r="G78" i="26"/>
  <c r="H78" i="26"/>
  <c r="C79" i="26"/>
  <c r="D79" i="26"/>
  <c r="E79" i="26"/>
  <c r="F79" i="26"/>
  <c r="G79" i="26"/>
  <c r="H79" i="26"/>
  <c r="C80" i="26"/>
  <c r="D80" i="26"/>
  <c r="E80" i="26"/>
  <c r="F80" i="26"/>
  <c r="G80" i="26"/>
  <c r="H80" i="26"/>
  <c r="C81" i="26"/>
  <c r="D81" i="26"/>
  <c r="E81" i="26"/>
  <c r="F81" i="26"/>
  <c r="G81" i="26"/>
  <c r="H81" i="26"/>
  <c r="C82" i="26"/>
  <c r="D82" i="26"/>
  <c r="E82" i="26"/>
  <c r="F82" i="26"/>
  <c r="G82" i="26"/>
  <c r="H82" i="26"/>
  <c r="C83" i="26"/>
  <c r="D83" i="26"/>
  <c r="E83" i="26"/>
  <c r="F83" i="26"/>
  <c r="G83" i="26"/>
  <c r="H83" i="26"/>
  <c r="C84" i="26"/>
  <c r="D84" i="26"/>
  <c r="E84" i="26"/>
  <c r="F84" i="26"/>
  <c r="G84" i="26"/>
  <c r="H84" i="26"/>
  <c r="C85" i="26"/>
  <c r="D85" i="26"/>
  <c r="E85" i="26"/>
  <c r="F85" i="26"/>
  <c r="G85" i="26"/>
  <c r="H85" i="26"/>
  <c r="C86" i="26"/>
  <c r="D86" i="26"/>
  <c r="E86" i="26"/>
  <c r="F86" i="26"/>
  <c r="G86" i="26"/>
  <c r="H86" i="26"/>
  <c r="C87" i="26"/>
  <c r="D87" i="26"/>
  <c r="E87" i="26"/>
  <c r="F87" i="26"/>
  <c r="G87" i="26"/>
  <c r="H87" i="26"/>
  <c r="C88" i="26"/>
  <c r="D88" i="26"/>
  <c r="E88" i="26"/>
  <c r="F88" i="26"/>
  <c r="G88" i="26"/>
  <c r="H88" i="26"/>
  <c r="C89" i="26"/>
  <c r="D89" i="26"/>
  <c r="E89" i="26"/>
  <c r="F89" i="26"/>
  <c r="G89" i="26"/>
  <c r="H89" i="26"/>
  <c r="C90" i="26"/>
  <c r="D90" i="26"/>
  <c r="E90" i="26"/>
  <c r="F90" i="26"/>
  <c r="G90" i="26"/>
  <c r="H90" i="26"/>
  <c r="C91" i="26"/>
  <c r="D91" i="26"/>
  <c r="E91" i="26"/>
  <c r="F91" i="26"/>
  <c r="G91" i="26"/>
  <c r="H91" i="26"/>
  <c r="C92" i="26"/>
  <c r="D92" i="26"/>
  <c r="E92" i="26"/>
  <c r="F92" i="26"/>
  <c r="G92" i="26"/>
  <c r="H92" i="26"/>
  <c r="C93" i="26"/>
  <c r="D93" i="26"/>
  <c r="E93" i="26"/>
  <c r="F93" i="26"/>
  <c r="G93" i="26"/>
  <c r="H93" i="26"/>
  <c r="C94" i="26"/>
  <c r="D94" i="26"/>
  <c r="E94" i="26"/>
  <c r="F94" i="26"/>
  <c r="G94" i="26"/>
  <c r="H94" i="26"/>
  <c r="C95" i="26"/>
  <c r="D95" i="26"/>
  <c r="E95" i="26"/>
  <c r="F95" i="26"/>
  <c r="G95" i="26"/>
  <c r="H95" i="26"/>
  <c r="C96" i="26"/>
  <c r="D96" i="26"/>
  <c r="E96" i="26"/>
  <c r="F96" i="26"/>
  <c r="G96" i="26"/>
  <c r="H96" i="26"/>
  <c r="C97" i="26"/>
  <c r="D97" i="26"/>
  <c r="E97" i="26"/>
  <c r="F97" i="26"/>
  <c r="G97" i="26"/>
  <c r="H97" i="26"/>
  <c r="C98" i="26"/>
  <c r="D98" i="26"/>
  <c r="E98" i="26"/>
  <c r="F98" i="26"/>
  <c r="G98" i="26"/>
  <c r="H98" i="26"/>
  <c r="C99" i="26"/>
  <c r="D99" i="26"/>
  <c r="E99" i="26"/>
  <c r="F99" i="26"/>
  <c r="G99" i="26"/>
  <c r="H99" i="26"/>
  <c r="C100" i="26"/>
  <c r="D100" i="26"/>
  <c r="E100" i="26"/>
  <c r="F100" i="26"/>
  <c r="G100" i="26"/>
  <c r="H100" i="26"/>
  <c r="C101" i="26"/>
  <c r="D101" i="26"/>
  <c r="E101" i="26"/>
  <c r="F101" i="26"/>
  <c r="G101" i="26"/>
  <c r="H101" i="26"/>
  <c r="C102" i="26"/>
  <c r="D102" i="26"/>
  <c r="E102" i="26"/>
  <c r="F102" i="26"/>
  <c r="G102" i="26"/>
  <c r="H102" i="26"/>
  <c r="C103" i="26"/>
  <c r="D103" i="26"/>
  <c r="E103" i="26"/>
  <c r="F103" i="26"/>
  <c r="G103" i="26"/>
  <c r="H103" i="26"/>
  <c r="C104" i="26"/>
  <c r="D104" i="26"/>
  <c r="E104" i="26"/>
  <c r="F104" i="26"/>
  <c r="G104" i="26"/>
  <c r="H104" i="26"/>
  <c r="C105" i="26"/>
  <c r="D105" i="26"/>
  <c r="E105" i="26"/>
  <c r="F105" i="26"/>
  <c r="G105" i="26"/>
  <c r="H105" i="26"/>
  <c r="C106" i="26"/>
  <c r="D106" i="26"/>
  <c r="E106" i="26"/>
  <c r="F106" i="26"/>
  <c r="G106" i="26"/>
  <c r="H106" i="26"/>
  <c r="C107" i="26"/>
  <c r="D107" i="26"/>
  <c r="E107" i="26"/>
  <c r="F107" i="26"/>
  <c r="G107" i="26"/>
  <c r="H107" i="26"/>
  <c r="C108" i="26"/>
  <c r="D108" i="26"/>
  <c r="E108" i="26"/>
  <c r="F108" i="26"/>
  <c r="G108" i="26"/>
  <c r="H108" i="26"/>
  <c r="C109" i="26"/>
  <c r="D109" i="26"/>
  <c r="E109" i="26"/>
  <c r="F109" i="26"/>
  <c r="G109" i="26"/>
  <c r="H109" i="26"/>
  <c r="C110" i="26"/>
  <c r="D110" i="26"/>
  <c r="E110" i="26"/>
  <c r="F110" i="26"/>
  <c r="G110" i="26"/>
  <c r="H110" i="26"/>
  <c r="C111" i="26"/>
  <c r="D111" i="26"/>
  <c r="E111" i="26"/>
  <c r="F111" i="26"/>
  <c r="G111" i="26"/>
  <c r="H111" i="26"/>
  <c r="C112" i="26"/>
  <c r="D112" i="26"/>
  <c r="E112" i="26"/>
  <c r="F112" i="26"/>
  <c r="G112" i="26"/>
  <c r="H112" i="26"/>
  <c r="C113" i="26"/>
  <c r="D113" i="26"/>
  <c r="E113" i="26"/>
  <c r="F113" i="26"/>
  <c r="G113" i="26"/>
  <c r="H113" i="26"/>
  <c r="C114" i="26"/>
  <c r="D114" i="26"/>
  <c r="E114" i="26"/>
  <c r="F114" i="26"/>
  <c r="G114" i="26"/>
  <c r="H114" i="26"/>
  <c r="C115" i="26"/>
  <c r="D115" i="26"/>
  <c r="E115" i="26"/>
  <c r="F115" i="26"/>
  <c r="G115" i="26"/>
  <c r="H115" i="26"/>
  <c r="C116" i="26"/>
  <c r="D116" i="26"/>
  <c r="E116" i="26"/>
  <c r="F116" i="26"/>
  <c r="G116" i="26"/>
  <c r="H116" i="26"/>
  <c r="C117" i="26"/>
  <c r="D117" i="26"/>
  <c r="E117" i="26"/>
  <c r="F117" i="26"/>
  <c r="G117" i="26"/>
  <c r="H117" i="26"/>
  <c r="C118" i="26"/>
  <c r="D118" i="26"/>
  <c r="E118" i="26"/>
  <c r="F118" i="26"/>
  <c r="G118" i="26"/>
  <c r="H118" i="26"/>
  <c r="C119" i="26"/>
  <c r="D119" i="26"/>
  <c r="E119" i="26"/>
  <c r="F119" i="26"/>
  <c r="G119" i="26"/>
  <c r="H119" i="26"/>
  <c r="C120" i="26"/>
  <c r="D120" i="26"/>
  <c r="E120" i="26"/>
  <c r="F120" i="26"/>
  <c r="G120" i="26"/>
  <c r="H120" i="26"/>
  <c r="C121" i="26"/>
  <c r="D121" i="26"/>
  <c r="E121" i="26"/>
  <c r="F121" i="26"/>
  <c r="G121" i="26"/>
  <c r="H121" i="26"/>
  <c r="C122" i="26"/>
  <c r="D122" i="26"/>
  <c r="E122" i="26"/>
  <c r="F122" i="26"/>
  <c r="G122" i="26"/>
  <c r="H122" i="26"/>
  <c r="C123" i="26"/>
  <c r="D123" i="26"/>
  <c r="E123" i="26"/>
  <c r="F123" i="26"/>
  <c r="G123" i="26"/>
  <c r="H123" i="26"/>
  <c r="C124" i="26"/>
  <c r="D124" i="26"/>
  <c r="E124" i="26"/>
  <c r="F124" i="26"/>
  <c r="G124" i="26"/>
  <c r="H124" i="26"/>
  <c r="C125" i="26"/>
  <c r="D125" i="26"/>
  <c r="E125" i="26"/>
  <c r="F125" i="26"/>
  <c r="G125" i="26"/>
  <c r="H125" i="26"/>
  <c r="C126" i="26"/>
  <c r="D126" i="26"/>
  <c r="E126" i="26"/>
  <c r="F126" i="26"/>
  <c r="G126" i="26"/>
  <c r="H126" i="26"/>
  <c r="C127" i="26"/>
  <c r="D127" i="26"/>
  <c r="E127" i="26"/>
  <c r="F127" i="26"/>
  <c r="G127" i="26"/>
  <c r="H127" i="26"/>
  <c r="C128" i="26"/>
  <c r="D128" i="26"/>
  <c r="E128" i="26"/>
  <c r="F128" i="26"/>
  <c r="G128" i="26"/>
  <c r="H128" i="26"/>
  <c r="C129" i="26"/>
  <c r="D129" i="26"/>
  <c r="E129" i="26"/>
  <c r="F129" i="26"/>
  <c r="G129" i="26"/>
  <c r="H129" i="26"/>
  <c r="C130" i="26"/>
  <c r="D130" i="26"/>
  <c r="E130" i="26"/>
  <c r="F130" i="26"/>
  <c r="G130" i="26"/>
  <c r="H130" i="26"/>
  <c r="C131" i="26"/>
  <c r="D131" i="26"/>
  <c r="E131" i="26"/>
  <c r="F131" i="26"/>
  <c r="G131" i="26"/>
  <c r="H131" i="26"/>
  <c r="C132" i="26"/>
  <c r="D132" i="26"/>
  <c r="E132" i="26"/>
  <c r="F132" i="26"/>
  <c r="G132" i="26"/>
  <c r="H132" i="26"/>
  <c r="C133" i="26"/>
  <c r="D133" i="26"/>
  <c r="E133" i="26"/>
  <c r="F133" i="26"/>
  <c r="G133" i="26"/>
  <c r="H133" i="26"/>
  <c r="C134" i="26"/>
  <c r="D134" i="26"/>
  <c r="E134" i="26"/>
  <c r="F134" i="26"/>
  <c r="G134" i="26"/>
  <c r="H134" i="26"/>
  <c r="C135" i="26"/>
  <c r="D135" i="26"/>
  <c r="E135" i="26"/>
  <c r="F135" i="26"/>
  <c r="G135" i="26"/>
  <c r="H135" i="26"/>
  <c r="C136" i="26"/>
  <c r="D136" i="26"/>
  <c r="E136" i="26"/>
  <c r="F136" i="26"/>
  <c r="G136" i="26"/>
  <c r="H136" i="26"/>
  <c r="C137" i="26"/>
  <c r="D137" i="26"/>
  <c r="E137" i="26"/>
  <c r="F137" i="26"/>
  <c r="G137" i="26"/>
  <c r="H137" i="26"/>
  <c r="C138" i="26"/>
  <c r="D138" i="26"/>
  <c r="E138" i="26"/>
  <c r="F138" i="26"/>
  <c r="G138" i="26"/>
  <c r="H138" i="26"/>
  <c r="C139" i="26"/>
  <c r="D139" i="26"/>
  <c r="E139" i="26"/>
  <c r="F139" i="26"/>
  <c r="G139" i="26"/>
  <c r="H139" i="26"/>
  <c r="C140" i="26"/>
  <c r="D140" i="26"/>
  <c r="E140" i="26"/>
  <c r="F140" i="26"/>
  <c r="G140" i="26"/>
  <c r="H140" i="26"/>
  <c r="C141" i="26"/>
  <c r="D141" i="26"/>
  <c r="E141" i="26"/>
  <c r="F141" i="26"/>
  <c r="G141" i="26"/>
  <c r="H141" i="26"/>
  <c r="C142" i="26"/>
  <c r="D142" i="26"/>
  <c r="E142" i="26"/>
  <c r="F142" i="26"/>
  <c r="G142" i="26"/>
  <c r="H142" i="26"/>
  <c r="C143" i="26"/>
  <c r="D143" i="26"/>
  <c r="E143" i="26"/>
  <c r="F143" i="26"/>
  <c r="G143" i="26"/>
  <c r="H143" i="26"/>
  <c r="C144" i="26"/>
  <c r="D144" i="26"/>
  <c r="E144" i="26"/>
  <c r="F144" i="26"/>
  <c r="G144" i="26"/>
  <c r="H144" i="26"/>
  <c r="C145" i="26"/>
  <c r="D145" i="26"/>
  <c r="E145" i="26"/>
  <c r="F145" i="26"/>
  <c r="G145" i="26"/>
  <c r="H145" i="26"/>
  <c r="C146" i="26"/>
  <c r="D146" i="26"/>
  <c r="E146" i="26"/>
  <c r="F146" i="26"/>
  <c r="G146" i="26"/>
  <c r="H146" i="26"/>
  <c r="C147" i="26"/>
  <c r="D147" i="26"/>
  <c r="E147" i="26"/>
  <c r="F147" i="26"/>
  <c r="G147" i="26"/>
  <c r="H147" i="26"/>
  <c r="C148" i="26"/>
  <c r="D148" i="26"/>
  <c r="E148" i="26"/>
  <c r="F148" i="26"/>
  <c r="G148" i="26"/>
  <c r="H148" i="26"/>
  <c r="C149" i="26"/>
  <c r="D149" i="26"/>
  <c r="E149" i="26"/>
  <c r="F149" i="26"/>
  <c r="G149" i="26"/>
  <c r="H149" i="26"/>
  <c r="C150" i="26"/>
  <c r="D150" i="26"/>
  <c r="E150" i="26"/>
  <c r="F150" i="26"/>
  <c r="G150" i="26"/>
  <c r="H150" i="26"/>
  <c r="C151" i="26"/>
  <c r="D151" i="26"/>
  <c r="E151" i="26"/>
  <c r="F151" i="26"/>
  <c r="G151" i="26"/>
  <c r="H151" i="26"/>
  <c r="C152" i="26"/>
  <c r="D152" i="26"/>
  <c r="E152" i="26"/>
  <c r="F152" i="26"/>
  <c r="G152" i="26"/>
  <c r="H152" i="26"/>
  <c r="C153" i="26"/>
  <c r="D153" i="26"/>
  <c r="E153" i="26"/>
  <c r="F153" i="26"/>
  <c r="G153" i="26"/>
  <c r="H153" i="26"/>
  <c r="C154" i="26"/>
  <c r="D154" i="26"/>
  <c r="E154" i="26"/>
  <c r="F154" i="26"/>
  <c r="G154" i="26"/>
  <c r="H154" i="26"/>
  <c r="C155" i="26"/>
  <c r="D155" i="26"/>
  <c r="E155" i="26"/>
  <c r="F155" i="26"/>
  <c r="G155" i="26"/>
  <c r="H155" i="26"/>
  <c r="C156" i="26"/>
  <c r="D156" i="26"/>
  <c r="E156" i="26"/>
  <c r="F156" i="26"/>
  <c r="G156" i="26"/>
  <c r="H156" i="26"/>
  <c r="C157" i="26"/>
  <c r="D157" i="26"/>
  <c r="E157" i="26"/>
  <c r="F157" i="26"/>
  <c r="G157" i="26"/>
  <c r="H157" i="26"/>
  <c r="C158" i="26"/>
  <c r="D158" i="26"/>
  <c r="E158" i="26"/>
  <c r="F158" i="26"/>
  <c r="G158" i="26"/>
  <c r="H158" i="26"/>
  <c r="C159" i="26"/>
  <c r="D159" i="26"/>
  <c r="E159" i="26"/>
  <c r="F159" i="26"/>
  <c r="G159" i="26"/>
  <c r="H159" i="26"/>
  <c r="C160" i="26"/>
  <c r="D160" i="26"/>
  <c r="E160" i="26"/>
  <c r="F160" i="26"/>
  <c r="G160" i="26"/>
  <c r="H160" i="26"/>
  <c r="C161" i="26"/>
  <c r="D161" i="26"/>
  <c r="E161" i="26"/>
  <c r="F161" i="26"/>
  <c r="G161" i="26"/>
  <c r="H161" i="26"/>
  <c r="C162" i="26"/>
  <c r="D162" i="26"/>
  <c r="E162" i="26"/>
  <c r="F162" i="26"/>
  <c r="G162" i="26"/>
  <c r="H162" i="26"/>
  <c r="C163" i="26"/>
  <c r="D163" i="26"/>
  <c r="E163" i="26"/>
  <c r="F163" i="26"/>
  <c r="G163" i="26"/>
  <c r="H163" i="26"/>
  <c r="C164" i="26"/>
  <c r="D164" i="26"/>
  <c r="E164" i="26"/>
  <c r="F164" i="26"/>
  <c r="G164" i="26"/>
  <c r="H164" i="26"/>
  <c r="C165" i="26"/>
  <c r="D165" i="26"/>
  <c r="E165" i="26"/>
  <c r="F165" i="26"/>
  <c r="G165" i="26"/>
  <c r="H165" i="26"/>
  <c r="C166" i="26"/>
  <c r="D166" i="26"/>
  <c r="E166" i="26"/>
  <c r="F166" i="26"/>
  <c r="G166" i="26"/>
  <c r="H166" i="26"/>
  <c r="C167" i="26"/>
  <c r="D167" i="26"/>
  <c r="E167" i="26"/>
  <c r="F167" i="26"/>
  <c r="G167" i="26"/>
  <c r="H167" i="26"/>
  <c r="C168" i="26"/>
  <c r="D168" i="26"/>
  <c r="E168" i="26"/>
  <c r="F168" i="26"/>
  <c r="G168" i="26"/>
  <c r="H168" i="26"/>
  <c r="C169" i="26"/>
  <c r="D169" i="26"/>
  <c r="E169" i="26"/>
  <c r="F169" i="26"/>
  <c r="G169" i="26"/>
  <c r="H169" i="26"/>
  <c r="C170" i="26"/>
  <c r="D170" i="26"/>
  <c r="E170" i="26"/>
  <c r="F170" i="26"/>
  <c r="G170" i="26"/>
  <c r="H170" i="26"/>
  <c r="C171" i="26"/>
  <c r="D171" i="26"/>
  <c r="E171" i="26"/>
  <c r="F171" i="26"/>
  <c r="G171" i="26"/>
  <c r="H171" i="26"/>
  <c r="C172" i="26"/>
  <c r="D172" i="26"/>
  <c r="E172" i="26"/>
  <c r="F172" i="26"/>
  <c r="G172" i="26"/>
  <c r="H172" i="26"/>
  <c r="C173" i="26"/>
  <c r="D173" i="26"/>
  <c r="E173" i="26"/>
  <c r="F173" i="26"/>
  <c r="G173" i="26"/>
  <c r="H173" i="26"/>
  <c r="C174" i="26"/>
  <c r="D174" i="26"/>
  <c r="E174" i="26"/>
  <c r="F174" i="26"/>
  <c r="G174" i="26"/>
  <c r="H174" i="26"/>
  <c r="C175" i="26"/>
  <c r="D175" i="26"/>
  <c r="E175" i="26"/>
  <c r="F175" i="26"/>
  <c r="G175" i="26"/>
  <c r="H175" i="26"/>
  <c r="C176" i="26"/>
  <c r="D176" i="26"/>
  <c r="E176" i="26"/>
  <c r="F176" i="26"/>
  <c r="G176" i="26"/>
  <c r="H176" i="26"/>
  <c r="C177" i="26"/>
  <c r="D177" i="26"/>
  <c r="E177" i="26"/>
  <c r="F177" i="26"/>
  <c r="G177" i="26"/>
  <c r="H177" i="26"/>
  <c r="C178" i="26"/>
  <c r="D178" i="26"/>
  <c r="E178" i="26"/>
  <c r="F178" i="26"/>
  <c r="G178" i="26"/>
  <c r="H178" i="26"/>
  <c r="C179" i="26"/>
  <c r="D179" i="26"/>
  <c r="E179" i="26"/>
  <c r="F179" i="26"/>
  <c r="G179" i="26"/>
  <c r="H179" i="26"/>
  <c r="C180" i="26"/>
  <c r="D180" i="26"/>
  <c r="E180" i="26"/>
  <c r="F180" i="26"/>
  <c r="G180" i="26"/>
  <c r="H180" i="26"/>
  <c r="C181" i="26"/>
  <c r="D181" i="26"/>
  <c r="E181" i="26"/>
  <c r="F181" i="26"/>
  <c r="G181" i="26"/>
  <c r="H181" i="26"/>
  <c r="C182" i="26"/>
  <c r="D182" i="26"/>
  <c r="E182" i="26"/>
  <c r="F182" i="26"/>
  <c r="G182" i="26"/>
  <c r="H182" i="26"/>
  <c r="C183" i="26"/>
  <c r="D183" i="26"/>
  <c r="E183" i="26"/>
  <c r="F183" i="26"/>
  <c r="G183" i="26"/>
  <c r="H183" i="26"/>
  <c r="C184" i="26"/>
  <c r="D184" i="26"/>
  <c r="E184" i="26"/>
  <c r="F184" i="26"/>
  <c r="G184" i="26"/>
  <c r="H184" i="26"/>
  <c r="C185" i="26"/>
  <c r="D185" i="26"/>
  <c r="E185" i="26"/>
  <c r="F185" i="26"/>
  <c r="G185" i="26"/>
  <c r="H185" i="26"/>
  <c r="C186" i="26"/>
  <c r="D186" i="26"/>
  <c r="E186" i="26"/>
  <c r="F186" i="26"/>
  <c r="G186" i="26"/>
  <c r="H186" i="26"/>
  <c r="C187" i="26"/>
  <c r="D187" i="26"/>
  <c r="E187" i="26"/>
  <c r="F187" i="26"/>
  <c r="G187" i="26"/>
  <c r="H187" i="26"/>
  <c r="C188" i="26"/>
  <c r="D188" i="26"/>
  <c r="E188" i="26"/>
  <c r="F188" i="26"/>
  <c r="G188" i="26"/>
  <c r="H188" i="26"/>
  <c r="C189" i="26"/>
  <c r="D189" i="26"/>
  <c r="E189" i="26"/>
  <c r="F189" i="26"/>
  <c r="G189" i="26"/>
  <c r="H189" i="26"/>
  <c r="C190" i="26"/>
  <c r="D190" i="26"/>
  <c r="E190" i="26"/>
  <c r="F190" i="26"/>
  <c r="G190" i="26"/>
  <c r="H190" i="26"/>
  <c r="C191" i="26"/>
  <c r="D191" i="26"/>
  <c r="E191" i="26"/>
  <c r="F191" i="26"/>
  <c r="G191" i="26"/>
  <c r="H191" i="26"/>
  <c r="C192" i="26"/>
  <c r="D192" i="26"/>
  <c r="E192" i="26"/>
  <c r="F192" i="26"/>
  <c r="G192" i="26"/>
  <c r="H192" i="26"/>
  <c r="C193" i="26"/>
  <c r="D193" i="26"/>
  <c r="E193" i="26"/>
  <c r="F193" i="26"/>
  <c r="G193" i="26"/>
  <c r="H193" i="26"/>
  <c r="C194" i="26"/>
  <c r="D194" i="26"/>
  <c r="E194" i="26"/>
  <c r="F194" i="26"/>
  <c r="G194" i="26"/>
  <c r="H194" i="26"/>
  <c r="C195" i="26"/>
  <c r="D195" i="26"/>
  <c r="E195" i="26"/>
  <c r="F195" i="26"/>
  <c r="G195" i="26"/>
  <c r="H195" i="26"/>
  <c r="C196" i="26"/>
  <c r="D196" i="26"/>
  <c r="E196" i="26"/>
  <c r="F196" i="26"/>
  <c r="G196" i="26"/>
  <c r="H196" i="26"/>
  <c r="C197" i="26"/>
  <c r="D197" i="26"/>
  <c r="E197" i="26"/>
  <c r="F197" i="26"/>
  <c r="G197" i="26"/>
  <c r="H197" i="26"/>
  <c r="C198" i="26"/>
  <c r="D198" i="26"/>
  <c r="E198" i="26"/>
  <c r="F198" i="26"/>
  <c r="G198" i="26"/>
  <c r="H198" i="26"/>
  <c r="C199" i="26"/>
  <c r="D199" i="26"/>
  <c r="E199" i="26"/>
  <c r="F199" i="26"/>
  <c r="G199" i="26"/>
  <c r="H199" i="26"/>
  <c r="C200" i="26"/>
  <c r="D200" i="26"/>
  <c r="E200" i="26"/>
  <c r="F200" i="26"/>
  <c r="G200" i="26"/>
  <c r="H200" i="26"/>
  <c r="C201" i="26"/>
  <c r="D201" i="26"/>
  <c r="E201" i="26"/>
  <c r="F201" i="26"/>
  <c r="G201" i="26"/>
  <c r="H201" i="26"/>
  <c r="C202" i="26"/>
  <c r="D202" i="26"/>
  <c r="E202" i="26"/>
  <c r="F202" i="26"/>
  <c r="G202" i="26"/>
  <c r="H202" i="26"/>
  <c r="C203" i="26"/>
  <c r="D203" i="26"/>
  <c r="E203" i="26"/>
  <c r="F203" i="26"/>
  <c r="G203" i="26"/>
  <c r="H203" i="26"/>
  <c r="C204" i="26"/>
  <c r="D204" i="26"/>
  <c r="E204" i="26"/>
  <c r="F204" i="26"/>
  <c r="G204" i="26"/>
  <c r="H204" i="26"/>
  <c r="C205" i="26"/>
  <c r="D205" i="26"/>
  <c r="E205" i="26"/>
  <c r="F205" i="26"/>
  <c r="G205" i="26"/>
  <c r="H205" i="26"/>
  <c r="C206" i="26"/>
  <c r="D206" i="26"/>
  <c r="E206" i="26"/>
  <c r="F206" i="26"/>
  <c r="G206" i="26"/>
  <c r="H206" i="26"/>
  <c r="C207" i="26"/>
  <c r="D207" i="26"/>
  <c r="E207" i="26"/>
  <c r="F207" i="26"/>
  <c r="G207" i="26"/>
  <c r="H207" i="26"/>
  <c r="C208" i="26"/>
  <c r="D208" i="26"/>
  <c r="E208" i="26"/>
  <c r="F208" i="26"/>
  <c r="G208" i="26"/>
  <c r="H208" i="26"/>
  <c r="C209" i="26"/>
  <c r="D209" i="26"/>
  <c r="E209" i="26"/>
  <c r="F209" i="26"/>
  <c r="G209" i="26"/>
  <c r="H209" i="26"/>
  <c r="C210" i="26"/>
  <c r="D210" i="26"/>
  <c r="E210" i="26"/>
  <c r="F210" i="26"/>
  <c r="G210" i="26"/>
  <c r="H210" i="26"/>
  <c r="C211" i="26"/>
  <c r="D211" i="26"/>
  <c r="E211" i="26"/>
  <c r="F211" i="26"/>
  <c r="G211" i="26"/>
  <c r="H211" i="26"/>
  <c r="C212" i="26"/>
  <c r="D212" i="26"/>
  <c r="E212" i="26"/>
  <c r="F212" i="26"/>
  <c r="G212" i="26"/>
  <c r="H212" i="26"/>
  <c r="C213" i="26"/>
  <c r="D213" i="26"/>
  <c r="E213" i="26"/>
  <c r="F213" i="26"/>
  <c r="G213" i="26"/>
  <c r="H213" i="26"/>
  <c r="C214" i="26"/>
  <c r="D214" i="26"/>
  <c r="E214" i="26"/>
  <c r="F214" i="26"/>
  <c r="G214" i="26"/>
  <c r="H214" i="26"/>
  <c r="C215" i="26"/>
  <c r="D215" i="26"/>
  <c r="E215" i="26"/>
  <c r="F215" i="26"/>
  <c r="G215" i="26"/>
  <c r="H215" i="26"/>
  <c r="C216" i="26"/>
  <c r="D216" i="26"/>
  <c r="E216" i="26"/>
  <c r="F216" i="26"/>
  <c r="G216" i="26"/>
  <c r="H216" i="26"/>
  <c r="C217" i="26"/>
  <c r="D217" i="26"/>
  <c r="E217" i="26"/>
  <c r="F217" i="26"/>
  <c r="G217" i="26"/>
  <c r="H217" i="26"/>
  <c r="C218" i="26"/>
  <c r="D218" i="26"/>
  <c r="E218" i="26"/>
  <c r="F218" i="26"/>
  <c r="G218" i="26"/>
  <c r="H218" i="26"/>
  <c r="C219" i="26"/>
  <c r="D219" i="26"/>
  <c r="E219" i="26"/>
  <c r="F219" i="26"/>
  <c r="G219" i="26"/>
  <c r="H219" i="26"/>
  <c r="C220" i="26"/>
  <c r="D220" i="26"/>
  <c r="E220" i="26"/>
  <c r="F220" i="26"/>
  <c r="G220" i="26"/>
  <c r="H220" i="26"/>
  <c r="C221" i="26"/>
  <c r="D221" i="26"/>
  <c r="E221" i="26"/>
  <c r="F221" i="26"/>
  <c r="G221" i="26"/>
  <c r="H221" i="26"/>
  <c r="C222" i="26"/>
  <c r="D222" i="26"/>
  <c r="E222" i="26"/>
  <c r="F222" i="26"/>
  <c r="G222" i="26"/>
  <c r="H222" i="26"/>
  <c r="C223" i="26"/>
  <c r="D223" i="26"/>
  <c r="E223" i="26"/>
  <c r="F223" i="26"/>
  <c r="G223" i="26"/>
  <c r="H223" i="26"/>
  <c r="C224" i="26"/>
  <c r="D224" i="26"/>
  <c r="E224" i="26"/>
  <c r="F224" i="26"/>
  <c r="G224" i="26"/>
  <c r="H224" i="26"/>
  <c r="C225" i="26"/>
  <c r="D225" i="26"/>
  <c r="E225" i="26"/>
  <c r="F225" i="26"/>
  <c r="G225" i="26"/>
  <c r="H225" i="26"/>
  <c r="C226" i="26"/>
  <c r="D226" i="26"/>
  <c r="E226" i="26"/>
  <c r="F226" i="26"/>
  <c r="G226" i="26"/>
  <c r="H226" i="26"/>
  <c r="C227" i="26"/>
  <c r="D227" i="26"/>
  <c r="E227" i="26"/>
  <c r="F227" i="26"/>
  <c r="G227" i="26"/>
  <c r="H227" i="26"/>
  <c r="C228" i="26"/>
  <c r="D228" i="26"/>
  <c r="E228" i="26"/>
  <c r="F228" i="26"/>
  <c r="G228" i="26"/>
  <c r="H228" i="26"/>
  <c r="C229" i="26"/>
  <c r="D229" i="26"/>
  <c r="E229" i="26"/>
  <c r="F229" i="26"/>
  <c r="G229" i="26"/>
  <c r="H229" i="26"/>
  <c r="C230" i="26"/>
  <c r="D230" i="26"/>
  <c r="E230" i="26"/>
  <c r="F230" i="26"/>
  <c r="G230" i="26"/>
  <c r="H230" i="26"/>
  <c r="C231" i="26"/>
  <c r="D231" i="26"/>
  <c r="E231" i="26"/>
  <c r="F231" i="26"/>
  <c r="G231" i="26"/>
  <c r="H231" i="26"/>
  <c r="C232" i="26"/>
  <c r="D232" i="26"/>
  <c r="E232" i="26"/>
  <c r="F232" i="26"/>
  <c r="G232" i="26"/>
  <c r="H232" i="26"/>
  <c r="C233" i="26"/>
  <c r="D233" i="26"/>
  <c r="E233" i="26"/>
  <c r="F233" i="26"/>
  <c r="G233" i="26"/>
  <c r="H233" i="26"/>
  <c r="C234" i="26"/>
  <c r="D234" i="26"/>
  <c r="E234" i="26"/>
  <c r="F234" i="26"/>
  <c r="G234" i="26"/>
  <c r="H234" i="26"/>
  <c r="C235" i="26"/>
  <c r="D235" i="26"/>
  <c r="E235" i="26"/>
  <c r="F235" i="26"/>
  <c r="G235" i="26"/>
  <c r="H235" i="26"/>
  <c r="C236" i="26"/>
  <c r="D236" i="26"/>
  <c r="E236" i="26"/>
  <c r="F236" i="26"/>
  <c r="G236" i="26"/>
  <c r="H236" i="26"/>
  <c r="C237" i="26"/>
  <c r="D237" i="26"/>
  <c r="E237" i="26"/>
  <c r="F237" i="26"/>
  <c r="G237" i="26"/>
  <c r="H237" i="26"/>
  <c r="C238" i="26"/>
  <c r="D238" i="26"/>
  <c r="E238" i="26"/>
  <c r="F238" i="26"/>
  <c r="G238" i="26"/>
  <c r="H238" i="26"/>
  <c r="C239" i="26"/>
  <c r="D239" i="26"/>
  <c r="E239" i="26"/>
  <c r="F239" i="26"/>
  <c r="G239" i="26"/>
  <c r="H239" i="26"/>
  <c r="C240" i="26"/>
  <c r="D240" i="26"/>
  <c r="E240" i="26"/>
  <c r="F240" i="26"/>
  <c r="G240" i="26"/>
  <c r="H240" i="26"/>
  <c r="C241" i="26"/>
  <c r="D241" i="26"/>
  <c r="E241" i="26"/>
  <c r="F241" i="26"/>
  <c r="G241" i="26"/>
  <c r="H241" i="26"/>
  <c r="C242" i="26"/>
  <c r="D242" i="26"/>
  <c r="E242" i="26"/>
  <c r="F242" i="26"/>
  <c r="G242" i="26"/>
  <c r="H242" i="26"/>
  <c r="C243" i="26"/>
  <c r="D243" i="26"/>
  <c r="E243" i="26"/>
  <c r="F243" i="26"/>
  <c r="G243" i="26"/>
  <c r="H243" i="26"/>
  <c r="C244" i="26"/>
  <c r="D244" i="26"/>
  <c r="E244" i="26"/>
  <c r="F244" i="26"/>
  <c r="G244" i="26"/>
  <c r="H244" i="26"/>
  <c r="C245" i="26"/>
  <c r="D245" i="26"/>
  <c r="E245" i="26"/>
  <c r="F245" i="26"/>
  <c r="G245" i="26"/>
  <c r="H245" i="26"/>
  <c r="C246" i="26"/>
  <c r="D246" i="26"/>
  <c r="E246" i="26"/>
  <c r="F246" i="26"/>
  <c r="G246" i="26"/>
  <c r="H246" i="26"/>
  <c r="C247" i="26"/>
  <c r="D247" i="26"/>
  <c r="E247" i="26"/>
  <c r="F247" i="26"/>
  <c r="G247" i="26"/>
  <c r="H247" i="26"/>
  <c r="C248" i="26"/>
  <c r="D248" i="26"/>
  <c r="E248" i="26"/>
  <c r="F248" i="26"/>
  <c r="G248" i="26"/>
  <c r="H248" i="26"/>
  <c r="C249" i="26"/>
  <c r="D249" i="26"/>
  <c r="E249" i="26"/>
  <c r="F249" i="26"/>
  <c r="G249" i="26"/>
  <c r="H249" i="26"/>
  <c r="C250" i="26"/>
  <c r="D250" i="26"/>
  <c r="E250" i="26"/>
  <c r="F250" i="26"/>
  <c r="G250" i="26"/>
  <c r="H250" i="26"/>
  <c r="C251" i="26"/>
  <c r="D251" i="26"/>
  <c r="E251" i="26"/>
  <c r="F251" i="26"/>
  <c r="G251" i="26"/>
  <c r="H251" i="26"/>
  <c r="C252" i="26"/>
  <c r="D252" i="26"/>
  <c r="E252" i="26"/>
  <c r="F252" i="26"/>
  <c r="G252" i="26"/>
  <c r="H252" i="26"/>
  <c r="C253" i="26"/>
  <c r="D253" i="26"/>
  <c r="E253" i="26"/>
  <c r="F253" i="26"/>
  <c r="G253" i="26"/>
  <c r="H253" i="26"/>
  <c r="C254" i="26"/>
  <c r="D254" i="26"/>
  <c r="E254" i="26"/>
  <c r="F254" i="26"/>
  <c r="G254" i="26"/>
  <c r="H254" i="26"/>
  <c r="C255" i="26"/>
  <c r="D255" i="26"/>
  <c r="E255" i="26"/>
  <c r="F255" i="26"/>
  <c r="G255" i="26"/>
  <c r="H255" i="26"/>
  <c r="C256" i="26"/>
  <c r="D256" i="26"/>
  <c r="E256" i="26"/>
  <c r="F256" i="26"/>
  <c r="G256" i="26"/>
  <c r="H256" i="26"/>
  <c r="C257" i="26"/>
  <c r="D257" i="26"/>
  <c r="E257" i="26"/>
  <c r="F257" i="26"/>
  <c r="G257" i="26"/>
  <c r="H257" i="26"/>
  <c r="C258" i="26"/>
  <c r="D258" i="26"/>
  <c r="E258" i="26"/>
  <c r="F258" i="26"/>
  <c r="G258" i="26"/>
  <c r="H258" i="26"/>
  <c r="C259" i="26"/>
  <c r="D259" i="26"/>
  <c r="E259" i="26"/>
  <c r="F259" i="26"/>
  <c r="G259" i="26"/>
  <c r="H259" i="26"/>
  <c r="C260" i="26"/>
  <c r="D260" i="26"/>
  <c r="E260" i="26"/>
  <c r="F260" i="26"/>
  <c r="G260" i="26"/>
  <c r="H260" i="26"/>
  <c r="C261" i="26"/>
  <c r="D261" i="26"/>
  <c r="E261" i="26"/>
  <c r="F261" i="26"/>
  <c r="G261" i="26"/>
  <c r="H261" i="26"/>
  <c r="C262" i="26"/>
  <c r="D262" i="26"/>
  <c r="E262" i="26"/>
  <c r="F262" i="26"/>
  <c r="G262" i="26"/>
  <c r="H262" i="26"/>
  <c r="C263" i="26"/>
  <c r="D263" i="26"/>
  <c r="E263" i="26"/>
  <c r="F263" i="26"/>
  <c r="G263" i="26"/>
  <c r="H263" i="26"/>
  <c r="C264" i="26"/>
  <c r="D264" i="26"/>
  <c r="E264" i="26"/>
  <c r="F264" i="26"/>
  <c r="G264" i="26"/>
  <c r="H264" i="26"/>
  <c r="C265" i="26"/>
  <c r="D265" i="26"/>
  <c r="E265" i="26"/>
  <c r="F265" i="26"/>
  <c r="G265" i="26"/>
  <c r="H265" i="26"/>
  <c r="C266" i="26"/>
  <c r="D266" i="26"/>
  <c r="E266" i="26"/>
  <c r="F266" i="26"/>
  <c r="G266" i="26"/>
  <c r="H266" i="26"/>
  <c r="C267" i="26"/>
  <c r="D267" i="26"/>
  <c r="E267" i="26"/>
  <c r="F267" i="26"/>
  <c r="G267" i="26"/>
  <c r="H267" i="26"/>
  <c r="C268" i="26"/>
  <c r="D268" i="26"/>
  <c r="E268" i="26"/>
  <c r="F268" i="26"/>
  <c r="G268" i="26"/>
  <c r="H268" i="26"/>
  <c r="C269" i="26"/>
  <c r="D269" i="26"/>
  <c r="E269" i="26"/>
  <c r="F269" i="26"/>
  <c r="G269" i="26"/>
  <c r="H269" i="26"/>
  <c r="C270" i="26"/>
  <c r="D270" i="26"/>
  <c r="E270" i="26"/>
  <c r="F270" i="26"/>
  <c r="G270" i="26"/>
  <c r="H270" i="26"/>
  <c r="C271" i="26"/>
  <c r="D271" i="26"/>
  <c r="E271" i="26"/>
  <c r="F271" i="26"/>
  <c r="G271" i="26"/>
  <c r="H271" i="26"/>
  <c r="C272" i="26"/>
  <c r="D272" i="26"/>
  <c r="E272" i="26"/>
  <c r="F272" i="26"/>
  <c r="G272" i="26"/>
  <c r="H272" i="26"/>
  <c r="C273" i="26"/>
  <c r="D273" i="26"/>
  <c r="E273" i="26"/>
  <c r="F273" i="26"/>
  <c r="G273" i="26"/>
  <c r="H273" i="26"/>
  <c r="C274" i="26"/>
  <c r="D274" i="26"/>
  <c r="E274" i="26"/>
  <c r="F274" i="26"/>
  <c r="G274" i="26"/>
  <c r="H274" i="26"/>
  <c r="C275" i="26"/>
  <c r="D275" i="26"/>
  <c r="E275" i="26"/>
  <c r="F275" i="26"/>
  <c r="G275" i="26"/>
  <c r="H275" i="26"/>
  <c r="C276" i="26"/>
  <c r="D276" i="26"/>
  <c r="E276" i="26"/>
  <c r="F276" i="26"/>
  <c r="G276" i="26"/>
  <c r="H276" i="26"/>
  <c r="C277" i="26"/>
  <c r="D277" i="26"/>
  <c r="E277" i="26"/>
  <c r="F277" i="26"/>
  <c r="G277" i="26"/>
  <c r="H277" i="26"/>
  <c r="C278" i="26"/>
  <c r="D278" i="26"/>
  <c r="E278" i="26"/>
  <c r="F278" i="26"/>
  <c r="G278" i="26"/>
  <c r="H278" i="26"/>
  <c r="C279" i="26"/>
  <c r="D279" i="26"/>
  <c r="E279" i="26"/>
  <c r="F279" i="26"/>
  <c r="G279" i="26"/>
  <c r="H279" i="26"/>
  <c r="C280" i="26"/>
  <c r="D280" i="26"/>
  <c r="E280" i="26"/>
  <c r="F280" i="26"/>
  <c r="G280" i="26"/>
  <c r="H280" i="26"/>
  <c r="C281" i="26"/>
  <c r="D281" i="26"/>
  <c r="E281" i="26"/>
  <c r="F281" i="26"/>
  <c r="G281" i="26"/>
  <c r="H281" i="26"/>
  <c r="C282" i="26"/>
  <c r="D282" i="26"/>
  <c r="E282" i="26"/>
  <c r="F282" i="26"/>
  <c r="G282" i="26"/>
  <c r="H282" i="26"/>
  <c r="C283" i="26"/>
  <c r="D283" i="26"/>
  <c r="E283" i="26"/>
  <c r="F283" i="26"/>
  <c r="G283" i="26"/>
  <c r="H283" i="26"/>
  <c r="C284" i="26"/>
  <c r="D284" i="26"/>
  <c r="E284" i="26"/>
  <c r="F284" i="26"/>
  <c r="G284" i="26"/>
  <c r="H284" i="26"/>
  <c r="C285" i="26"/>
  <c r="D285" i="26"/>
  <c r="E285" i="26"/>
  <c r="F285" i="26"/>
  <c r="G285" i="26"/>
  <c r="H285" i="26"/>
  <c r="C286" i="26"/>
  <c r="D286" i="26"/>
  <c r="E286" i="26"/>
  <c r="F286" i="26"/>
  <c r="G286" i="26"/>
  <c r="H286" i="26"/>
  <c r="C287" i="26"/>
  <c r="D287" i="26"/>
  <c r="E287" i="26"/>
  <c r="F287" i="26"/>
  <c r="G287" i="26"/>
  <c r="H287" i="26"/>
  <c r="C288" i="26"/>
  <c r="D288" i="26"/>
  <c r="E288" i="26"/>
  <c r="F288" i="26"/>
  <c r="G288" i="26"/>
  <c r="H288" i="26"/>
  <c r="C289" i="26"/>
  <c r="D289" i="26"/>
  <c r="E289" i="26"/>
  <c r="F289" i="26"/>
  <c r="G289" i="26"/>
  <c r="H289" i="26"/>
  <c r="C290" i="26"/>
  <c r="D290" i="26"/>
  <c r="E290" i="26"/>
  <c r="F290" i="26"/>
  <c r="G290" i="26"/>
  <c r="H290" i="26"/>
  <c r="C291" i="26"/>
  <c r="D291" i="26"/>
  <c r="E291" i="26"/>
  <c r="F291" i="26"/>
  <c r="G291" i="26"/>
  <c r="H291" i="26"/>
  <c r="C292" i="26"/>
  <c r="D292" i="26"/>
  <c r="E292" i="26"/>
  <c r="F292" i="26"/>
  <c r="G292" i="26"/>
  <c r="H292" i="26"/>
  <c r="C293" i="26"/>
  <c r="D293" i="26"/>
  <c r="E293" i="26"/>
  <c r="F293" i="26"/>
  <c r="G293" i="26"/>
  <c r="H293" i="26"/>
  <c r="C294" i="26"/>
  <c r="D294" i="26"/>
  <c r="E294" i="26"/>
  <c r="F294" i="26"/>
  <c r="G294" i="26"/>
  <c r="H294" i="26"/>
  <c r="C295" i="26"/>
  <c r="D295" i="26"/>
  <c r="E295" i="26"/>
  <c r="F295" i="26"/>
  <c r="G295" i="26"/>
  <c r="H295" i="26"/>
  <c r="C296" i="26"/>
  <c r="D296" i="26"/>
  <c r="E296" i="26"/>
  <c r="F296" i="26"/>
  <c r="G296" i="26"/>
  <c r="H296" i="26"/>
  <c r="C297" i="26"/>
  <c r="D297" i="26"/>
  <c r="E297" i="26"/>
  <c r="F297" i="26"/>
  <c r="G297" i="26"/>
  <c r="H297" i="26"/>
  <c r="C298" i="26"/>
  <c r="D298" i="26"/>
  <c r="E298" i="26"/>
  <c r="F298" i="26"/>
  <c r="G298" i="26"/>
  <c r="H298" i="26"/>
  <c r="C299" i="26"/>
  <c r="D299" i="26"/>
  <c r="E299" i="26"/>
  <c r="F299" i="26"/>
  <c r="G299" i="26"/>
  <c r="H299" i="26"/>
  <c r="C300" i="26"/>
  <c r="D300" i="26"/>
  <c r="E300" i="26"/>
  <c r="F300" i="26"/>
  <c r="G300" i="26"/>
  <c r="H300" i="26"/>
  <c r="C301" i="26"/>
  <c r="D301" i="26"/>
  <c r="E301" i="26"/>
  <c r="F301" i="26"/>
  <c r="G301" i="26"/>
  <c r="H301" i="26"/>
  <c r="C302" i="26"/>
  <c r="D302" i="26"/>
  <c r="E302" i="26"/>
  <c r="F302" i="26"/>
  <c r="G302" i="26"/>
  <c r="H302" i="26"/>
  <c r="C303" i="26"/>
  <c r="D303" i="26"/>
  <c r="E303" i="26"/>
  <c r="F303" i="26"/>
  <c r="G303" i="26"/>
  <c r="H303" i="26"/>
  <c r="C304" i="26"/>
  <c r="D304" i="26"/>
  <c r="E304" i="26"/>
  <c r="F304" i="26"/>
  <c r="G304" i="26"/>
  <c r="H304" i="26"/>
  <c r="C305" i="26"/>
  <c r="D305" i="26"/>
  <c r="E305" i="26"/>
  <c r="F305" i="26"/>
  <c r="G305" i="26"/>
  <c r="H305" i="26"/>
  <c r="C306" i="26"/>
  <c r="D306" i="26"/>
  <c r="E306" i="26"/>
  <c r="F306" i="26"/>
  <c r="G306" i="26"/>
  <c r="H306" i="26"/>
  <c r="C307" i="26"/>
  <c r="D307" i="26"/>
  <c r="E307" i="26"/>
  <c r="F307" i="26"/>
  <c r="G307" i="26"/>
  <c r="H307" i="26"/>
  <c r="C308" i="26"/>
  <c r="D308" i="26"/>
  <c r="E308" i="26"/>
  <c r="F308" i="26"/>
  <c r="G308" i="26"/>
  <c r="H308" i="26"/>
  <c r="C309" i="26"/>
  <c r="D309" i="26"/>
  <c r="E309" i="26"/>
  <c r="F309" i="26"/>
  <c r="G309" i="26"/>
  <c r="H309" i="26"/>
  <c r="C310" i="26"/>
  <c r="D310" i="26"/>
  <c r="E310" i="26"/>
  <c r="F310" i="26"/>
  <c r="G310" i="26"/>
  <c r="H310" i="26"/>
  <c r="C311" i="26"/>
  <c r="D311" i="26"/>
  <c r="E311" i="26"/>
  <c r="F311" i="26"/>
  <c r="G311" i="26"/>
  <c r="H311" i="26"/>
  <c r="C312" i="26"/>
  <c r="D312" i="26"/>
  <c r="E312" i="26"/>
  <c r="F312" i="26"/>
  <c r="G312" i="26"/>
  <c r="H312" i="26"/>
  <c r="C313" i="26"/>
  <c r="D313" i="26"/>
  <c r="E313" i="26"/>
  <c r="F313" i="26"/>
  <c r="G313" i="26"/>
  <c r="H313" i="26"/>
  <c r="C314" i="26"/>
  <c r="D314" i="26"/>
  <c r="E314" i="26"/>
  <c r="F314" i="26"/>
  <c r="G314" i="26"/>
  <c r="H314" i="26"/>
  <c r="C315" i="26"/>
  <c r="D315" i="26"/>
  <c r="E315" i="26"/>
  <c r="F315" i="26"/>
  <c r="G315" i="26"/>
  <c r="H315" i="26"/>
  <c r="C316" i="26"/>
  <c r="D316" i="26"/>
  <c r="E316" i="26"/>
  <c r="F316" i="26"/>
  <c r="G316" i="26"/>
  <c r="H316" i="26"/>
  <c r="C317" i="26"/>
  <c r="D317" i="26"/>
  <c r="E317" i="26"/>
  <c r="F317" i="26"/>
  <c r="G317" i="26"/>
  <c r="H317" i="26"/>
  <c r="C318" i="26"/>
  <c r="D318" i="26"/>
  <c r="E318" i="26"/>
  <c r="F318" i="26"/>
  <c r="G318" i="26"/>
  <c r="H318" i="26"/>
  <c r="C319" i="26"/>
  <c r="D319" i="26"/>
  <c r="E319" i="26"/>
  <c r="F319" i="26"/>
  <c r="G319" i="26"/>
  <c r="H319" i="26"/>
  <c r="C320" i="26"/>
  <c r="D320" i="26"/>
  <c r="E320" i="26"/>
  <c r="F320" i="26"/>
  <c r="G320" i="26"/>
  <c r="H320" i="26"/>
  <c r="C321" i="26"/>
  <c r="D321" i="26"/>
  <c r="E321" i="26"/>
  <c r="F321" i="26"/>
  <c r="G321" i="26"/>
  <c r="H321" i="26"/>
  <c r="C322" i="26"/>
  <c r="D322" i="26"/>
  <c r="E322" i="26"/>
  <c r="F322" i="26"/>
  <c r="G322" i="26"/>
  <c r="H322" i="26"/>
  <c r="C323" i="26"/>
  <c r="D323" i="26"/>
  <c r="E323" i="26"/>
  <c r="F323" i="26"/>
  <c r="G323" i="26"/>
  <c r="H323" i="26"/>
  <c r="C324" i="26"/>
  <c r="D324" i="26"/>
  <c r="E324" i="26"/>
  <c r="F324" i="26"/>
  <c r="G324" i="26"/>
  <c r="H324" i="26"/>
  <c r="C325" i="26"/>
  <c r="D325" i="26"/>
  <c r="E325" i="26"/>
  <c r="F325" i="26"/>
  <c r="G325" i="26"/>
  <c r="H325" i="26"/>
  <c r="C326" i="26"/>
  <c r="D326" i="26"/>
  <c r="E326" i="26"/>
  <c r="F326" i="26"/>
  <c r="G326" i="26"/>
  <c r="H326" i="26"/>
  <c r="C327" i="26"/>
  <c r="D327" i="26"/>
  <c r="E327" i="26"/>
  <c r="F327" i="26"/>
  <c r="G327" i="26"/>
  <c r="H327" i="26"/>
  <c r="C328" i="26"/>
  <c r="D328" i="26"/>
  <c r="E328" i="26"/>
  <c r="F328" i="26"/>
  <c r="G328" i="26"/>
  <c r="H328" i="26"/>
  <c r="C329" i="26"/>
  <c r="D329" i="26"/>
  <c r="E329" i="26"/>
  <c r="F329" i="26"/>
  <c r="G329" i="26"/>
  <c r="H329" i="26"/>
  <c r="C330" i="26"/>
  <c r="D330" i="26"/>
  <c r="E330" i="26"/>
  <c r="F330" i="26"/>
  <c r="G330" i="26"/>
  <c r="H330" i="26"/>
  <c r="C331" i="26"/>
  <c r="D331" i="26"/>
  <c r="E331" i="26"/>
  <c r="F331" i="26"/>
  <c r="G331" i="26"/>
  <c r="H331" i="26"/>
  <c r="C332" i="26"/>
  <c r="D332" i="26"/>
  <c r="E332" i="26"/>
  <c r="F332" i="26"/>
  <c r="G332" i="26"/>
  <c r="H332" i="26"/>
  <c r="C333" i="26"/>
  <c r="D333" i="26"/>
  <c r="E333" i="26"/>
  <c r="F333" i="26"/>
  <c r="G333" i="26"/>
  <c r="H333" i="26"/>
  <c r="C334" i="26"/>
  <c r="D334" i="26"/>
  <c r="E334" i="26"/>
  <c r="F334" i="26"/>
  <c r="G334" i="26"/>
  <c r="H334" i="26"/>
  <c r="C335" i="26"/>
  <c r="D335" i="26"/>
  <c r="E335" i="26"/>
  <c r="F335" i="26"/>
  <c r="G335" i="26"/>
  <c r="H335" i="26"/>
  <c r="C336" i="26"/>
  <c r="D336" i="26"/>
  <c r="E336" i="26"/>
  <c r="F336" i="26"/>
  <c r="G336" i="26"/>
  <c r="H336" i="26"/>
  <c r="C337" i="26"/>
  <c r="D337" i="26"/>
  <c r="E337" i="26"/>
  <c r="F337" i="26"/>
  <c r="G337" i="26"/>
  <c r="H337" i="26"/>
  <c r="C338" i="26"/>
  <c r="D338" i="26"/>
  <c r="E338" i="26"/>
  <c r="F338" i="26"/>
  <c r="G338" i="26"/>
  <c r="H338" i="26"/>
  <c r="C339" i="26"/>
  <c r="D339" i="26"/>
  <c r="E339" i="26"/>
  <c r="F339" i="26"/>
  <c r="G339" i="26"/>
  <c r="H339" i="26"/>
  <c r="C340" i="26"/>
  <c r="D340" i="26"/>
  <c r="E340" i="26"/>
  <c r="F340" i="26"/>
  <c r="G340" i="26"/>
  <c r="H340" i="26"/>
  <c r="C341" i="26"/>
  <c r="D341" i="26"/>
  <c r="E341" i="26"/>
  <c r="F341" i="26"/>
  <c r="G341" i="26"/>
  <c r="H341" i="26"/>
  <c r="C342" i="26"/>
  <c r="D342" i="26"/>
  <c r="E342" i="26"/>
  <c r="F342" i="26"/>
  <c r="G342" i="26"/>
  <c r="H342" i="26"/>
  <c r="C343" i="26"/>
  <c r="D343" i="26"/>
  <c r="E343" i="26"/>
  <c r="F343" i="26"/>
  <c r="G343" i="26"/>
  <c r="H343" i="26"/>
  <c r="C344" i="26"/>
  <c r="D344" i="26"/>
  <c r="E344" i="26"/>
  <c r="F344" i="26"/>
  <c r="G344" i="26"/>
  <c r="H344" i="26"/>
  <c r="C345" i="26"/>
  <c r="D345" i="26"/>
  <c r="E345" i="26"/>
  <c r="F345" i="26"/>
  <c r="G345" i="26"/>
  <c r="H345" i="26"/>
  <c r="C346" i="26"/>
  <c r="D346" i="26"/>
  <c r="E346" i="26"/>
  <c r="F346" i="26"/>
  <c r="G346" i="26"/>
  <c r="H346" i="26"/>
  <c r="C347" i="26"/>
  <c r="D347" i="26"/>
  <c r="E347" i="26"/>
  <c r="F347" i="26"/>
  <c r="G347" i="26"/>
  <c r="H347" i="26"/>
  <c r="C348" i="26"/>
  <c r="D348" i="26"/>
  <c r="E348" i="26"/>
  <c r="F348" i="26"/>
  <c r="G348" i="26"/>
  <c r="H348" i="26"/>
  <c r="C349" i="26"/>
  <c r="D349" i="26"/>
  <c r="E349" i="26"/>
  <c r="F349" i="26"/>
  <c r="G349" i="26"/>
  <c r="H349" i="26"/>
  <c r="C350" i="26"/>
  <c r="D350" i="26"/>
  <c r="E350" i="26"/>
  <c r="F350" i="26"/>
  <c r="G350" i="26"/>
  <c r="H350" i="26"/>
  <c r="C351" i="26"/>
  <c r="D351" i="26"/>
  <c r="E351" i="26"/>
  <c r="F351" i="26"/>
  <c r="G351" i="26"/>
  <c r="H351" i="26"/>
  <c r="C352" i="26"/>
  <c r="D352" i="26"/>
  <c r="E352" i="26"/>
  <c r="F352" i="26"/>
  <c r="G352" i="26"/>
  <c r="H352" i="26"/>
  <c r="C353" i="26"/>
  <c r="D353" i="26"/>
  <c r="E353" i="26"/>
  <c r="F353" i="26"/>
  <c r="G353" i="26"/>
  <c r="H353" i="26"/>
  <c r="C354" i="26"/>
  <c r="D354" i="26"/>
  <c r="E354" i="26"/>
  <c r="F354" i="26"/>
  <c r="G354" i="26"/>
  <c r="H354" i="26"/>
  <c r="C355" i="26"/>
  <c r="D355" i="26"/>
  <c r="E355" i="26"/>
  <c r="F355" i="26"/>
  <c r="G355" i="26"/>
  <c r="H355" i="26"/>
  <c r="C356" i="26"/>
  <c r="D356" i="26"/>
  <c r="E356" i="26"/>
  <c r="F356" i="26"/>
  <c r="G356" i="26"/>
  <c r="H356" i="26"/>
  <c r="C357" i="26"/>
  <c r="D357" i="26"/>
  <c r="E357" i="26"/>
  <c r="F357" i="26"/>
  <c r="G357" i="26"/>
  <c r="H357" i="26"/>
  <c r="C358" i="26"/>
  <c r="D358" i="26"/>
  <c r="E358" i="26"/>
  <c r="F358" i="26"/>
  <c r="G358" i="26"/>
  <c r="H358" i="26"/>
  <c r="C359" i="26"/>
  <c r="D359" i="26"/>
  <c r="E359" i="26"/>
  <c r="F359" i="26"/>
  <c r="G359" i="26"/>
  <c r="H359" i="26"/>
  <c r="C360" i="26"/>
  <c r="D360" i="26"/>
  <c r="E360" i="26"/>
  <c r="F360" i="26"/>
  <c r="G360" i="26"/>
  <c r="H360" i="26"/>
  <c r="C361" i="26"/>
  <c r="D361" i="26"/>
  <c r="E361" i="26"/>
  <c r="F361" i="26"/>
  <c r="G361" i="26"/>
  <c r="H361" i="26"/>
  <c r="C362" i="26"/>
  <c r="D362" i="26"/>
  <c r="E362" i="26"/>
  <c r="F362" i="26"/>
  <c r="G362" i="26"/>
  <c r="H362" i="26"/>
  <c r="B4" i="26"/>
  <c r="B5" i="26"/>
  <c r="B6" i="26"/>
  <c r="B7" i="26"/>
  <c r="B8" i="26"/>
  <c r="B9" i="26"/>
  <c r="B10" i="26"/>
  <c r="B11" i="26"/>
  <c r="B12" i="26"/>
  <c r="B13" i="26"/>
  <c r="B14" i="26"/>
  <c r="B15" i="26"/>
  <c r="B16" i="26"/>
  <c r="B17" i="26"/>
  <c r="B18" i="26"/>
  <c r="B19" i="26"/>
  <c r="B20" i="26"/>
  <c r="B21" i="26"/>
  <c r="B22" i="26"/>
  <c r="B23" i="26"/>
  <c r="B24" i="26"/>
  <c r="B25" i="26"/>
  <c r="B26" i="26"/>
  <c r="B27" i="26"/>
  <c r="B28" i="26"/>
  <c r="B29" i="26"/>
  <c r="B30" i="26"/>
  <c r="B31" i="26"/>
  <c r="B32" i="26"/>
  <c r="B33" i="26"/>
  <c r="B34" i="26"/>
  <c r="B35" i="26"/>
  <c r="B36" i="26"/>
  <c r="B37" i="26"/>
  <c r="B38" i="26"/>
  <c r="B39" i="26"/>
  <c r="B40" i="26"/>
  <c r="B41" i="26"/>
  <c r="B42" i="26"/>
  <c r="B43" i="26"/>
  <c r="B44" i="26"/>
  <c r="B45" i="26"/>
  <c r="B46" i="26"/>
  <c r="B47" i="26"/>
  <c r="B48" i="26"/>
  <c r="B49" i="26"/>
  <c r="B50" i="26"/>
  <c r="B51" i="26"/>
  <c r="B52" i="26"/>
  <c r="B53" i="26"/>
  <c r="B54" i="26"/>
  <c r="B55" i="26"/>
  <c r="B56" i="26"/>
  <c r="B57" i="26"/>
  <c r="B58" i="26"/>
  <c r="B59" i="26"/>
  <c r="B60" i="26"/>
  <c r="B61" i="26"/>
  <c r="B62" i="26"/>
  <c r="B63" i="26"/>
  <c r="B64" i="26"/>
  <c r="B65" i="26"/>
  <c r="B66" i="26"/>
  <c r="B67" i="26"/>
  <c r="B68" i="26"/>
  <c r="B69" i="26"/>
  <c r="B70" i="26"/>
  <c r="B71" i="26"/>
  <c r="B72" i="26"/>
  <c r="B73" i="26"/>
  <c r="B74" i="26"/>
  <c r="B75" i="26"/>
  <c r="B76" i="26"/>
  <c r="B77" i="26"/>
  <c r="B78" i="26"/>
  <c r="B79" i="26"/>
  <c r="B80" i="26"/>
  <c r="B81" i="26"/>
  <c r="B82" i="26"/>
  <c r="B83" i="26"/>
  <c r="B84" i="26"/>
  <c r="B85" i="26"/>
  <c r="B86" i="26"/>
  <c r="B87" i="26"/>
  <c r="B88" i="26"/>
  <c r="B89" i="26"/>
  <c r="B90" i="26"/>
  <c r="B91" i="26"/>
  <c r="B92" i="26"/>
  <c r="B93" i="26"/>
  <c r="B94" i="26"/>
  <c r="B95" i="26"/>
  <c r="B96" i="26"/>
  <c r="B97" i="26"/>
  <c r="B98" i="26"/>
  <c r="B99" i="26"/>
  <c r="B100" i="26"/>
  <c r="B101" i="26"/>
  <c r="B102" i="26"/>
  <c r="B103" i="26"/>
  <c r="B104" i="26"/>
  <c r="B105" i="26"/>
  <c r="B106" i="26"/>
  <c r="B107" i="26"/>
  <c r="B108" i="26"/>
  <c r="B109" i="26"/>
  <c r="B110" i="26"/>
  <c r="B111" i="26"/>
  <c r="B112" i="26"/>
  <c r="B113" i="26"/>
  <c r="B114" i="26"/>
  <c r="B115" i="26"/>
  <c r="B116" i="26"/>
  <c r="B117" i="26"/>
  <c r="B118" i="26"/>
  <c r="B119" i="26"/>
  <c r="B120" i="26"/>
  <c r="B121" i="26"/>
  <c r="B122" i="26"/>
  <c r="B123" i="26"/>
  <c r="B124" i="26"/>
  <c r="B125" i="26"/>
  <c r="B126" i="26"/>
  <c r="B127" i="26"/>
  <c r="B128" i="26"/>
  <c r="B129" i="26"/>
  <c r="B130" i="26"/>
  <c r="B131" i="26"/>
  <c r="B132" i="26"/>
  <c r="B133" i="26"/>
  <c r="B134" i="26"/>
  <c r="B135" i="26"/>
  <c r="B136" i="26"/>
  <c r="B137" i="26"/>
  <c r="B138" i="26"/>
  <c r="B139" i="26"/>
  <c r="B140" i="26"/>
  <c r="B141" i="26"/>
  <c r="B142" i="26"/>
  <c r="B143" i="26"/>
  <c r="B144" i="26"/>
  <c r="B145" i="26"/>
  <c r="B146" i="26"/>
  <c r="B147" i="26"/>
  <c r="B148" i="26"/>
  <c r="B149" i="26"/>
  <c r="B150" i="26"/>
  <c r="B151" i="26"/>
  <c r="B152" i="26"/>
  <c r="B153" i="26"/>
  <c r="B154" i="26"/>
  <c r="B155" i="26"/>
  <c r="B156" i="26"/>
  <c r="B157" i="26"/>
  <c r="B158" i="26"/>
  <c r="B159" i="26"/>
  <c r="B160" i="26"/>
  <c r="B161" i="26"/>
  <c r="B162" i="26"/>
  <c r="B163" i="26"/>
  <c r="B164" i="26"/>
  <c r="B165" i="26"/>
  <c r="B166" i="26"/>
  <c r="B167" i="26"/>
  <c r="B168" i="26"/>
  <c r="B169" i="26"/>
  <c r="B170" i="26"/>
  <c r="B171" i="26"/>
  <c r="B172" i="26"/>
  <c r="B173" i="26"/>
  <c r="B174" i="26"/>
  <c r="B175" i="26"/>
  <c r="B176" i="26"/>
  <c r="B177" i="26"/>
  <c r="B178" i="26"/>
  <c r="B179" i="26"/>
  <c r="B180" i="26"/>
  <c r="B181" i="26"/>
  <c r="B182" i="26"/>
  <c r="B183" i="26"/>
  <c r="B184" i="26"/>
  <c r="B185" i="26"/>
  <c r="B186" i="26"/>
  <c r="B187" i="26"/>
  <c r="B188" i="26"/>
  <c r="B189" i="26"/>
  <c r="B190" i="26"/>
  <c r="B191" i="26"/>
  <c r="B192" i="26"/>
  <c r="B193" i="26"/>
  <c r="B194" i="26"/>
  <c r="B195" i="26"/>
  <c r="B196" i="26"/>
  <c r="B197" i="26"/>
  <c r="B198" i="26"/>
  <c r="B199" i="26"/>
  <c r="B200" i="26"/>
  <c r="B201" i="26"/>
  <c r="B202" i="26"/>
  <c r="B203" i="26"/>
  <c r="B204" i="26"/>
  <c r="B205" i="26"/>
  <c r="B206" i="26"/>
  <c r="B207" i="26"/>
  <c r="B208" i="26"/>
  <c r="B209" i="26"/>
  <c r="B210" i="26"/>
  <c r="B211" i="26"/>
  <c r="B212" i="26"/>
  <c r="B213" i="26"/>
  <c r="B214" i="26"/>
  <c r="B215" i="26"/>
  <c r="B216" i="26"/>
  <c r="B217" i="26"/>
  <c r="B218" i="26"/>
  <c r="B219" i="26"/>
  <c r="B220" i="26"/>
  <c r="B221" i="26"/>
  <c r="B222" i="26"/>
  <c r="B223" i="26"/>
  <c r="B224" i="26"/>
  <c r="B225" i="26"/>
  <c r="B226" i="26"/>
  <c r="B227" i="26"/>
  <c r="B228" i="26"/>
  <c r="B229" i="26"/>
  <c r="B230" i="26"/>
  <c r="B231" i="26"/>
  <c r="B232" i="26"/>
  <c r="B233" i="26"/>
  <c r="B234" i="26"/>
  <c r="B235" i="26"/>
  <c r="B236" i="26"/>
  <c r="B237" i="26"/>
  <c r="B238" i="26"/>
  <c r="B239" i="26"/>
  <c r="B240" i="26"/>
  <c r="B241" i="26"/>
  <c r="B242" i="26"/>
  <c r="B243" i="26"/>
  <c r="B244" i="26"/>
  <c r="B245" i="26"/>
  <c r="B246" i="26"/>
  <c r="B247" i="26"/>
  <c r="B248" i="26"/>
  <c r="B249" i="26"/>
  <c r="B250" i="26"/>
  <c r="B251" i="26"/>
  <c r="B252" i="26"/>
  <c r="B253" i="26"/>
  <c r="B254" i="26"/>
  <c r="B255" i="26"/>
  <c r="B256" i="26"/>
  <c r="B257" i="26"/>
  <c r="B258" i="26"/>
  <c r="B259" i="26"/>
  <c r="B260" i="26"/>
  <c r="B261" i="26"/>
  <c r="B262" i="26"/>
  <c r="B263" i="26"/>
  <c r="B264" i="26"/>
  <c r="B265" i="26"/>
  <c r="B266" i="26"/>
  <c r="B267" i="26"/>
  <c r="B268" i="26"/>
  <c r="B269" i="26"/>
  <c r="B270" i="26"/>
  <c r="B271" i="26"/>
  <c r="B272" i="26"/>
  <c r="B273" i="26"/>
  <c r="B274" i="26"/>
  <c r="B275" i="26"/>
  <c r="B276" i="26"/>
  <c r="B277" i="26"/>
  <c r="B278" i="26"/>
  <c r="B279" i="26"/>
  <c r="B280" i="26"/>
  <c r="B281" i="26"/>
  <c r="B282" i="26"/>
  <c r="B283" i="26"/>
  <c r="B284" i="26"/>
  <c r="B285" i="26"/>
  <c r="B286" i="26"/>
  <c r="B287" i="26"/>
  <c r="B288" i="26"/>
  <c r="B289" i="26"/>
  <c r="B290" i="26"/>
  <c r="B291" i="26"/>
  <c r="B292" i="26"/>
  <c r="B293" i="26"/>
  <c r="B294" i="26"/>
  <c r="B295" i="26"/>
  <c r="B296" i="26"/>
  <c r="B297" i="26"/>
  <c r="B298" i="26"/>
  <c r="B299" i="26"/>
  <c r="B300" i="26"/>
  <c r="B301" i="26"/>
  <c r="B302" i="26"/>
  <c r="B303" i="26"/>
  <c r="B304" i="26"/>
  <c r="B305" i="26"/>
  <c r="B306" i="26"/>
  <c r="B307" i="26"/>
  <c r="B308" i="26"/>
  <c r="B309" i="26"/>
  <c r="B310" i="26"/>
  <c r="B311" i="26"/>
  <c r="B312" i="26"/>
  <c r="B313" i="26"/>
  <c r="B314" i="26"/>
  <c r="B315" i="26"/>
  <c r="B316" i="26"/>
  <c r="B317" i="26"/>
  <c r="B318" i="26"/>
  <c r="B319" i="26"/>
  <c r="B320" i="26"/>
  <c r="B321" i="26"/>
  <c r="B322" i="26"/>
  <c r="B323" i="26"/>
  <c r="B324" i="26"/>
  <c r="B325" i="26"/>
  <c r="B326" i="26"/>
  <c r="B327" i="26"/>
  <c r="B328" i="26"/>
  <c r="B329" i="26"/>
  <c r="B330" i="26"/>
  <c r="B331" i="26"/>
  <c r="B332" i="26"/>
  <c r="B333" i="26"/>
  <c r="B334" i="26"/>
  <c r="B335" i="26"/>
  <c r="B336" i="26"/>
  <c r="B337" i="26"/>
  <c r="B338" i="26"/>
  <c r="B339" i="26"/>
  <c r="B340" i="26"/>
  <c r="B341" i="26"/>
  <c r="B342" i="26"/>
  <c r="B343" i="26"/>
  <c r="B344" i="26"/>
  <c r="B345" i="26"/>
  <c r="B346" i="26"/>
  <c r="B347" i="26"/>
  <c r="B348" i="26"/>
  <c r="B349" i="26"/>
  <c r="B350" i="26"/>
  <c r="B351" i="26"/>
  <c r="B352" i="26"/>
  <c r="B353" i="26"/>
  <c r="B354" i="26"/>
  <c r="B355" i="26"/>
  <c r="B356" i="26"/>
  <c r="B357" i="26"/>
  <c r="B358" i="26"/>
  <c r="B359" i="26"/>
  <c r="B360" i="26"/>
  <c r="B361" i="26"/>
  <c r="B362" i="26"/>
  <c r="J10" i="24" l="1"/>
  <c r="B2" i="26" s="1"/>
  <c r="E7" i="22"/>
  <c r="E8" i="22"/>
  <c r="E9" i="22"/>
  <c r="E10" i="22"/>
  <c r="E11" i="22"/>
  <c r="E12" i="22"/>
  <c r="E13" i="22"/>
  <c r="E14" i="22"/>
  <c r="E15" i="22"/>
  <c r="E16" i="22"/>
  <c r="E17" i="22"/>
  <c r="E18" i="22"/>
  <c r="E19" i="22"/>
  <c r="E20" i="22"/>
  <c r="E21" i="22"/>
  <c r="E22" i="22"/>
  <c r="E23" i="22"/>
  <c r="E24" i="22"/>
  <c r="E25" i="22"/>
  <c r="E26" i="22"/>
  <c r="E27" i="22"/>
  <c r="E28" i="22"/>
  <c r="E29" i="22"/>
  <c r="E30" i="22"/>
  <c r="E31" i="22"/>
  <c r="E32" i="22"/>
  <c r="E33" i="22"/>
  <c r="E34" i="22"/>
  <c r="E35" i="22"/>
  <c r="E36" i="22"/>
  <c r="E37" i="22"/>
  <c r="E38" i="22"/>
  <c r="E39" i="22"/>
  <c r="E40" i="22"/>
  <c r="E41" i="22"/>
  <c r="E42" i="22"/>
  <c r="E43" i="22"/>
  <c r="E44" i="22"/>
  <c r="E45" i="22"/>
  <c r="E46" i="22"/>
  <c r="E47" i="22"/>
  <c r="E48" i="22"/>
  <c r="E49" i="22"/>
  <c r="E50" i="22"/>
  <c r="E51" i="22"/>
  <c r="E52" i="22"/>
  <c r="E53" i="22"/>
  <c r="E54" i="22"/>
  <c r="E55" i="22"/>
  <c r="E56" i="22"/>
  <c r="E57" i="22"/>
  <c r="E58" i="22"/>
  <c r="E59" i="22"/>
  <c r="E60" i="22"/>
  <c r="E61" i="22"/>
  <c r="E62" i="22"/>
  <c r="H50" i="23" l="1"/>
  <c r="H51" i="23"/>
  <c r="E12" i="23"/>
  <c r="F12" i="23"/>
  <c r="G12" i="23"/>
  <c r="H12" i="23"/>
  <c r="I12" i="23"/>
  <c r="J12" i="23"/>
  <c r="K12" i="23"/>
  <c r="L12" i="23"/>
  <c r="E13" i="23"/>
  <c r="F13" i="23"/>
  <c r="G13" i="23"/>
  <c r="H13" i="23"/>
  <c r="I13" i="23"/>
  <c r="J13" i="23"/>
  <c r="K13" i="23"/>
  <c r="L13" i="23"/>
  <c r="E14" i="23"/>
  <c r="F14" i="23"/>
  <c r="G14" i="23"/>
  <c r="H14" i="23"/>
  <c r="I14" i="23"/>
  <c r="J14" i="23"/>
  <c r="K14" i="23"/>
  <c r="L14" i="23"/>
  <c r="E15" i="23"/>
  <c r="F15" i="23"/>
  <c r="G15" i="23"/>
  <c r="H15" i="23"/>
  <c r="I15" i="23"/>
  <c r="J15" i="23"/>
  <c r="K15" i="23"/>
  <c r="L15" i="23"/>
  <c r="E16" i="23"/>
  <c r="F16" i="23"/>
  <c r="G16" i="23"/>
  <c r="H16" i="23"/>
  <c r="I16" i="23"/>
  <c r="J16" i="23"/>
  <c r="K16" i="23"/>
  <c r="L16" i="23"/>
  <c r="E17" i="23"/>
  <c r="F17" i="23"/>
  <c r="G17" i="23"/>
  <c r="H17" i="23"/>
  <c r="I17" i="23"/>
  <c r="J17" i="23"/>
  <c r="K17" i="23"/>
  <c r="L17" i="23"/>
  <c r="E18" i="23"/>
  <c r="F18" i="23"/>
  <c r="G18" i="23"/>
  <c r="H18" i="23"/>
  <c r="I18" i="23"/>
  <c r="J18" i="23"/>
  <c r="K18" i="23"/>
  <c r="L18" i="23"/>
  <c r="E19" i="23"/>
  <c r="F19" i="23"/>
  <c r="G19" i="23"/>
  <c r="H19" i="23"/>
  <c r="I19" i="23"/>
  <c r="J19" i="23"/>
  <c r="K19" i="23"/>
  <c r="L19" i="23"/>
  <c r="E20" i="23"/>
  <c r="F20" i="23"/>
  <c r="G20" i="23"/>
  <c r="H20" i="23"/>
  <c r="I20" i="23"/>
  <c r="J20" i="23"/>
  <c r="K20" i="23"/>
  <c r="L20" i="23"/>
  <c r="E21" i="23"/>
  <c r="F21" i="23"/>
  <c r="G21" i="23"/>
  <c r="H21" i="23"/>
  <c r="I21" i="23"/>
  <c r="J21" i="23"/>
  <c r="K21" i="23"/>
  <c r="L21" i="23"/>
  <c r="E22" i="23"/>
  <c r="F22" i="23"/>
  <c r="G22" i="23"/>
  <c r="H22" i="23"/>
  <c r="I22" i="23"/>
  <c r="J22" i="23"/>
  <c r="K22" i="23"/>
  <c r="L22" i="23"/>
  <c r="E23" i="23"/>
  <c r="F23" i="23"/>
  <c r="G23" i="23"/>
  <c r="H23" i="23"/>
  <c r="I23" i="23"/>
  <c r="J23" i="23"/>
  <c r="K23" i="23"/>
  <c r="L23" i="23"/>
  <c r="E24" i="23"/>
  <c r="F24" i="23"/>
  <c r="G24" i="23"/>
  <c r="H24" i="23"/>
  <c r="I24" i="23"/>
  <c r="J24" i="23"/>
  <c r="K24" i="23"/>
  <c r="L24" i="23"/>
  <c r="E25" i="23"/>
  <c r="F25" i="23"/>
  <c r="G25" i="23"/>
  <c r="H25" i="23"/>
  <c r="I25" i="23"/>
  <c r="J25" i="23"/>
  <c r="K25" i="23"/>
  <c r="L25" i="23"/>
  <c r="E26" i="23"/>
  <c r="F26" i="23"/>
  <c r="G26" i="23"/>
  <c r="H26" i="23"/>
  <c r="I26" i="23"/>
  <c r="J26" i="23"/>
  <c r="K26" i="23"/>
  <c r="L26" i="23"/>
  <c r="E27" i="23"/>
  <c r="F27" i="23"/>
  <c r="G27" i="23"/>
  <c r="H27" i="23"/>
  <c r="I27" i="23"/>
  <c r="J27" i="23"/>
  <c r="K27" i="23"/>
  <c r="L27" i="23"/>
  <c r="E28" i="23"/>
  <c r="F28" i="23"/>
  <c r="G28" i="23"/>
  <c r="H28" i="23"/>
  <c r="I28" i="23"/>
  <c r="J28" i="23"/>
  <c r="K28" i="23"/>
  <c r="L28" i="23"/>
  <c r="E29" i="23"/>
  <c r="F29" i="23"/>
  <c r="G29" i="23"/>
  <c r="H29" i="23"/>
  <c r="I29" i="23"/>
  <c r="J29" i="23"/>
  <c r="K29" i="23"/>
  <c r="L29" i="23"/>
  <c r="E30" i="23"/>
  <c r="F30" i="23"/>
  <c r="G30" i="23"/>
  <c r="H30" i="23"/>
  <c r="I30" i="23"/>
  <c r="J30" i="23"/>
  <c r="K30" i="23"/>
  <c r="L30" i="23"/>
  <c r="E31" i="23"/>
  <c r="F31" i="23"/>
  <c r="G31" i="23"/>
  <c r="H31" i="23"/>
  <c r="I31" i="23"/>
  <c r="J31" i="23"/>
  <c r="K31" i="23"/>
  <c r="L31" i="23"/>
  <c r="E32" i="23"/>
  <c r="F32" i="23"/>
  <c r="G32" i="23"/>
  <c r="H32" i="23"/>
  <c r="I32" i="23"/>
  <c r="J32" i="23"/>
  <c r="K32" i="23"/>
  <c r="L32" i="23"/>
  <c r="E33" i="23"/>
  <c r="F33" i="23"/>
  <c r="G33" i="23"/>
  <c r="H33" i="23"/>
  <c r="I33" i="23"/>
  <c r="J33" i="23"/>
  <c r="K33" i="23"/>
  <c r="L33" i="23"/>
  <c r="E34" i="23"/>
  <c r="F34" i="23"/>
  <c r="G34" i="23"/>
  <c r="H34" i="23"/>
  <c r="I34" i="23"/>
  <c r="J34" i="23"/>
  <c r="K34" i="23"/>
  <c r="L34" i="23"/>
  <c r="E35" i="23"/>
  <c r="F35" i="23"/>
  <c r="G35" i="23"/>
  <c r="H35" i="23"/>
  <c r="I35" i="23"/>
  <c r="J35" i="23"/>
  <c r="K35" i="23"/>
  <c r="L35" i="23"/>
  <c r="E36" i="23"/>
  <c r="F36" i="23"/>
  <c r="G36" i="23"/>
  <c r="H36" i="23"/>
  <c r="I36" i="23"/>
  <c r="J36" i="23"/>
  <c r="K36" i="23"/>
  <c r="L36" i="23"/>
  <c r="E37" i="23"/>
  <c r="F37" i="23"/>
  <c r="G37" i="23"/>
  <c r="H37" i="23"/>
  <c r="I37" i="23"/>
  <c r="J37" i="23"/>
  <c r="K37" i="23"/>
  <c r="L37" i="23"/>
  <c r="E38" i="23"/>
  <c r="F38" i="23"/>
  <c r="G38" i="23"/>
  <c r="H38" i="23"/>
  <c r="I38" i="23"/>
  <c r="J38" i="23"/>
  <c r="K38" i="23"/>
  <c r="L38" i="23"/>
  <c r="E39" i="23"/>
  <c r="F39" i="23"/>
  <c r="G39" i="23"/>
  <c r="H39" i="23"/>
  <c r="I39" i="23"/>
  <c r="J39" i="23"/>
  <c r="K39" i="23"/>
  <c r="L39" i="23"/>
  <c r="E40" i="23"/>
  <c r="F40" i="23"/>
  <c r="G40" i="23"/>
  <c r="H40" i="23"/>
  <c r="I40" i="23"/>
  <c r="J40" i="23"/>
  <c r="K40" i="23"/>
  <c r="L40" i="23"/>
  <c r="E41" i="23"/>
  <c r="F41" i="23"/>
  <c r="G41" i="23"/>
  <c r="H41" i="23"/>
  <c r="I41" i="23"/>
  <c r="J41" i="23"/>
  <c r="K41" i="23"/>
  <c r="L41" i="23"/>
  <c r="E42" i="23"/>
  <c r="F42" i="23"/>
  <c r="G42" i="23"/>
  <c r="H42" i="23"/>
  <c r="I42" i="23"/>
  <c r="J42" i="23"/>
  <c r="K42" i="23"/>
  <c r="L42" i="23"/>
  <c r="E43" i="23"/>
  <c r="F43" i="23"/>
  <c r="G43" i="23"/>
  <c r="H43" i="23"/>
  <c r="I43" i="23"/>
  <c r="J43" i="23"/>
  <c r="K43" i="23"/>
  <c r="L43" i="23"/>
  <c r="E44" i="23"/>
  <c r="F44" i="23"/>
  <c r="G44" i="23"/>
  <c r="H44" i="23"/>
  <c r="I44" i="23"/>
  <c r="J44" i="23"/>
  <c r="K44" i="23"/>
  <c r="L44" i="23"/>
  <c r="E45" i="23"/>
  <c r="F45" i="23"/>
  <c r="G45" i="23"/>
  <c r="H45" i="23"/>
  <c r="I45" i="23"/>
  <c r="J45" i="23"/>
  <c r="K45" i="23"/>
  <c r="L45" i="23"/>
  <c r="E46" i="23"/>
  <c r="F46" i="23"/>
  <c r="G46" i="23"/>
  <c r="H46" i="23"/>
  <c r="I46" i="23"/>
  <c r="J46" i="23"/>
  <c r="K46" i="23"/>
  <c r="L46" i="23"/>
  <c r="E47" i="23"/>
  <c r="F47" i="23"/>
  <c r="G47" i="23"/>
  <c r="H47" i="23"/>
  <c r="I47" i="23"/>
  <c r="J47" i="23"/>
  <c r="K47" i="23"/>
  <c r="L47" i="23"/>
  <c r="E48" i="23"/>
  <c r="F48" i="23"/>
  <c r="G48" i="23"/>
  <c r="H48" i="23"/>
  <c r="I48" i="23"/>
  <c r="J48" i="23"/>
  <c r="K48" i="23"/>
  <c r="L48" i="23"/>
  <c r="E49" i="23"/>
  <c r="F49" i="23"/>
  <c r="G49" i="23"/>
  <c r="H49" i="23"/>
  <c r="I49" i="23"/>
  <c r="J49" i="23"/>
  <c r="K49" i="23"/>
  <c r="L49" i="23"/>
  <c r="E50" i="23"/>
  <c r="F50" i="23"/>
  <c r="G50" i="23"/>
  <c r="I50" i="23"/>
  <c r="J50" i="23"/>
  <c r="K50" i="23"/>
  <c r="L50" i="23"/>
  <c r="E51" i="23"/>
  <c r="F51" i="23"/>
  <c r="G51" i="23"/>
  <c r="I51" i="23"/>
  <c r="J51" i="23"/>
  <c r="K51" i="23"/>
  <c r="L51" i="23"/>
  <c r="E52" i="23"/>
  <c r="F52" i="23"/>
  <c r="G52" i="23"/>
  <c r="H52" i="23"/>
  <c r="I52" i="23"/>
  <c r="J52" i="23"/>
  <c r="K52" i="23"/>
  <c r="L52" i="23"/>
  <c r="E53" i="23"/>
  <c r="F53" i="23"/>
  <c r="G53" i="23"/>
  <c r="H53" i="23"/>
  <c r="I53" i="23"/>
  <c r="J53" i="23"/>
  <c r="K53" i="23"/>
  <c r="L53" i="23"/>
  <c r="E54" i="23"/>
  <c r="F54" i="23"/>
  <c r="G54" i="23"/>
  <c r="H54" i="23"/>
  <c r="I54" i="23"/>
  <c r="J54" i="23"/>
  <c r="K54" i="23"/>
  <c r="L54" i="23"/>
  <c r="E55" i="23"/>
  <c r="F55" i="23"/>
  <c r="G55" i="23"/>
  <c r="H55" i="23"/>
  <c r="I55" i="23"/>
  <c r="J55" i="23"/>
  <c r="K55" i="23"/>
  <c r="L55" i="23"/>
  <c r="E56" i="23"/>
  <c r="F56" i="23"/>
  <c r="G56" i="23"/>
  <c r="H56" i="23"/>
  <c r="I56" i="23"/>
  <c r="J56" i="23"/>
  <c r="K56" i="23"/>
  <c r="L56" i="23"/>
  <c r="E57" i="23"/>
  <c r="F57" i="23"/>
  <c r="G57" i="23"/>
  <c r="H57" i="23"/>
  <c r="I57" i="23"/>
  <c r="J57" i="23"/>
  <c r="K57" i="23"/>
  <c r="L57" i="23"/>
  <c r="E58" i="23"/>
  <c r="F58" i="23"/>
  <c r="G58" i="23"/>
  <c r="H58" i="23"/>
  <c r="I58" i="23"/>
  <c r="J58" i="23"/>
  <c r="K58" i="23"/>
  <c r="L58" i="23"/>
  <c r="E59" i="23"/>
  <c r="F59" i="23"/>
  <c r="G59" i="23"/>
  <c r="H59" i="23"/>
  <c r="I59" i="23"/>
  <c r="J59" i="23"/>
  <c r="K59" i="23"/>
  <c r="L59" i="23"/>
  <c r="E60" i="23"/>
  <c r="F60" i="23"/>
  <c r="G60" i="23"/>
  <c r="H60" i="23"/>
  <c r="I60" i="23"/>
  <c r="J60" i="23"/>
  <c r="K60" i="23"/>
  <c r="L60" i="23"/>
  <c r="E61" i="23"/>
  <c r="F61" i="23"/>
  <c r="G61" i="23"/>
  <c r="H61" i="23"/>
  <c r="I61" i="23"/>
  <c r="J61" i="23"/>
  <c r="K61" i="23"/>
  <c r="L61" i="23"/>
  <c r="E62" i="23"/>
  <c r="F62" i="23"/>
  <c r="G62" i="23"/>
  <c r="H62" i="23"/>
  <c r="I62" i="23"/>
  <c r="J62" i="23"/>
  <c r="K62" i="23"/>
  <c r="L62" i="23"/>
  <c r="E63" i="23"/>
  <c r="F63" i="23"/>
  <c r="G63" i="23"/>
  <c r="H63" i="23"/>
  <c r="I63" i="23"/>
  <c r="J63" i="23"/>
  <c r="K63" i="23"/>
  <c r="L63" i="23"/>
  <c r="E64" i="23"/>
  <c r="F64" i="23"/>
  <c r="G64" i="23"/>
  <c r="H64" i="23"/>
  <c r="I64" i="23"/>
  <c r="J64" i="23"/>
  <c r="K64" i="23"/>
  <c r="L64" i="23"/>
  <c r="E65" i="23"/>
  <c r="F65" i="23"/>
  <c r="G65" i="23"/>
  <c r="H65" i="23"/>
  <c r="I65" i="23"/>
  <c r="J65" i="23"/>
  <c r="K65" i="23"/>
  <c r="L65" i="23"/>
  <c r="E66" i="23"/>
  <c r="F66" i="23"/>
  <c r="G66" i="23"/>
  <c r="H66" i="23"/>
  <c r="I66" i="23"/>
  <c r="J66" i="23"/>
  <c r="K66" i="23"/>
  <c r="L66" i="23"/>
  <c r="E67" i="23"/>
  <c r="F67" i="23"/>
  <c r="G67" i="23"/>
  <c r="H67" i="23"/>
  <c r="I67" i="23"/>
  <c r="J67" i="23"/>
  <c r="K67" i="23"/>
  <c r="L67" i="23"/>
  <c r="E68" i="23"/>
  <c r="F68" i="23"/>
  <c r="G68" i="23"/>
  <c r="H68" i="23"/>
  <c r="I68" i="23"/>
  <c r="J68" i="23"/>
  <c r="K68" i="23"/>
  <c r="L68" i="23"/>
  <c r="E69" i="23"/>
  <c r="F69" i="23"/>
  <c r="G69" i="23"/>
  <c r="H69" i="23"/>
  <c r="I69" i="23"/>
  <c r="J69" i="23"/>
  <c r="K69" i="23"/>
  <c r="L69" i="23"/>
  <c r="E70" i="23"/>
  <c r="F70" i="23"/>
  <c r="G70" i="23"/>
  <c r="H70" i="23"/>
  <c r="I70" i="23"/>
  <c r="J70" i="23"/>
  <c r="K70" i="23"/>
  <c r="L70" i="23"/>
  <c r="E71" i="23"/>
  <c r="F71" i="23"/>
  <c r="G71" i="23"/>
  <c r="H71" i="23"/>
  <c r="I71" i="23"/>
  <c r="J71" i="23"/>
  <c r="K71" i="23"/>
  <c r="L71" i="23"/>
  <c r="E72" i="23"/>
  <c r="F72" i="23"/>
  <c r="G72" i="23"/>
  <c r="H72" i="23"/>
  <c r="I72" i="23"/>
  <c r="J72" i="23"/>
  <c r="K72" i="23"/>
  <c r="L72" i="23"/>
  <c r="E73" i="23"/>
  <c r="F73" i="23"/>
  <c r="G73" i="23"/>
  <c r="H73" i="23"/>
  <c r="I73" i="23"/>
  <c r="J73" i="23"/>
  <c r="K73" i="23"/>
  <c r="L73" i="23"/>
  <c r="E74" i="23"/>
  <c r="F74" i="23"/>
  <c r="G74" i="23"/>
  <c r="H74" i="23"/>
  <c r="I74" i="23"/>
  <c r="J74" i="23"/>
  <c r="K74" i="23"/>
  <c r="L74" i="23"/>
  <c r="E75" i="23"/>
  <c r="F75" i="23"/>
  <c r="G75" i="23"/>
  <c r="H75" i="23"/>
  <c r="I75" i="23"/>
  <c r="J75" i="23"/>
  <c r="K75" i="23"/>
  <c r="L75" i="23"/>
  <c r="E76" i="23"/>
  <c r="F76" i="23"/>
  <c r="G76" i="23"/>
  <c r="H76" i="23"/>
  <c r="I76" i="23"/>
  <c r="J76" i="23"/>
  <c r="K76" i="23"/>
  <c r="L76" i="23"/>
  <c r="E77" i="23"/>
  <c r="F77" i="23"/>
  <c r="G77" i="23"/>
  <c r="H77" i="23"/>
  <c r="I77" i="23"/>
  <c r="J77" i="23"/>
  <c r="K77" i="23"/>
  <c r="L77" i="23"/>
  <c r="E78" i="23"/>
  <c r="F78" i="23"/>
  <c r="G78" i="23"/>
  <c r="H78" i="23"/>
  <c r="I78" i="23"/>
  <c r="J78" i="23"/>
  <c r="K78" i="23"/>
  <c r="L78" i="23"/>
  <c r="E79" i="23"/>
  <c r="F79" i="23"/>
  <c r="G79" i="23"/>
  <c r="H79" i="23"/>
  <c r="I79" i="23"/>
  <c r="J79" i="23"/>
  <c r="K79" i="23"/>
  <c r="L79" i="23"/>
  <c r="E80" i="23"/>
  <c r="F80" i="23"/>
  <c r="G80" i="23"/>
  <c r="H80" i="23"/>
  <c r="I80" i="23"/>
  <c r="J80" i="23"/>
  <c r="K80" i="23"/>
  <c r="L80" i="23"/>
  <c r="E81" i="23"/>
  <c r="F81" i="23"/>
  <c r="G81" i="23"/>
  <c r="H81" i="23"/>
  <c r="I81" i="23"/>
  <c r="J81" i="23"/>
  <c r="K81" i="23"/>
  <c r="L81" i="23"/>
  <c r="E82" i="23"/>
  <c r="F82" i="23"/>
  <c r="G82" i="23"/>
  <c r="H82" i="23"/>
  <c r="I82" i="23"/>
  <c r="J82" i="23"/>
  <c r="K82" i="23"/>
  <c r="L82" i="23"/>
  <c r="E83" i="23"/>
  <c r="F83" i="23"/>
  <c r="G83" i="23"/>
  <c r="H83" i="23"/>
  <c r="I83" i="23"/>
  <c r="J83" i="23"/>
  <c r="K83" i="23"/>
  <c r="L83" i="23"/>
  <c r="E84" i="23"/>
  <c r="F84" i="23"/>
  <c r="G84" i="23"/>
  <c r="H84" i="23"/>
  <c r="I84" i="23"/>
  <c r="J84" i="23"/>
  <c r="K84" i="23"/>
  <c r="L84" i="23"/>
  <c r="E85" i="23"/>
  <c r="F85" i="23"/>
  <c r="G85" i="23"/>
  <c r="H85" i="23"/>
  <c r="I85" i="23"/>
  <c r="J85" i="23"/>
  <c r="K85" i="23"/>
  <c r="L85" i="23"/>
  <c r="E86" i="23"/>
  <c r="F86" i="23"/>
  <c r="G86" i="23"/>
  <c r="H86" i="23"/>
  <c r="I86" i="23"/>
  <c r="J86" i="23"/>
  <c r="K86" i="23"/>
  <c r="L86" i="23"/>
  <c r="E87" i="23"/>
  <c r="F87" i="23"/>
  <c r="G87" i="23"/>
  <c r="H87" i="23"/>
  <c r="I87" i="23"/>
  <c r="J87" i="23"/>
  <c r="K87" i="23"/>
  <c r="L87" i="23"/>
  <c r="E88" i="23"/>
  <c r="F88" i="23"/>
  <c r="G88" i="23"/>
  <c r="H88" i="23"/>
  <c r="I88" i="23"/>
  <c r="J88" i="23"/>
  <c r="K88" i="23"/>
  <c r="L88" i="23"/>
  <c r="E89" i="23"/>
  <c r="F89" i="23"/>
  <c r="G89" i="23"/>
  <c r="H89" i="23"/>
  <c r="I89" i="23"/>
  <c r="J89" i="23"/>
  <c r="K89" i="23"/>
  <c r="L89" i="23"/>
  <c r="E90" i="23"/>
  <c r="F90" i="23"/>
  <c r="G90" i="23"/>
  <c r="H90" i="23"/>
  <c r="I90" i="23"/>
  <c r="J90" i="23"/>
  <c r="K90" i="23"/>
  <c r="L90" i="23"/>
  <c r="E91" i="23"/>
  <c r="F91" i="23"/>
  <c r="G91" i="23"/>
  <c r="H91" i="23"/>
  <c r="I91" i="23"/>
  <c r="J91" i="23"/>
  <c r="K91" i="23"/>
  <c r="L91" i="23"/>
  <c r="E92" i="23"/>
  <c r="F92" i="23"/>
  <c r="G92" i="23"/>
  <c r="H92" i="23"/>
  <c r="I92" i="23"/>
  <c r="J92" i="23"/>
  <c r="K92" i="23"/>
  <c r="L92" i="23"/>
  <c r="E93" i="23"/>
  <c r="F93" i="23"/>
  <c r="G93" i="23"/>
  <c r="H93" i="23"/>
  <c r="I93" i="23"/>
  <c r="J93" i="23"/>
  <c r="K93" i="23"/>
  <c r="L93" i="23"/>
  <c r="E94" i="23"/>
  <c r="F94" i="23"/>
  <c r="G94" i="23"/>
  <c r="H94" i="23"/>
  <c r="I94" i="23"/>
  <c r="J94" i="23"/>
  <c r="K94" i="23"/>
  <c r="L94" i="23"/>
  <c r="E95" i="23"/>
  <c r="F95" i="23"/>
  <c r="G95" i="23"/>
  <c r="H95" i="23"/>
  <c r="I95" i="23"/>
  <c r="J95" i="23"/>
  <c r="K95" i="23"/>
  <c r="L95" i="23"/>
  <c r="E96" i="23"/>
  <c r="F96" i="23"/>
  <c r="G96" i="23"/>
  <c r="H96" i="23"/>
  <c r="I96" i="23"/>
  <c r="J96" i="23"/>
  <c r="K96" i="23"/>
  <c r="L96" i="23"/>
  <c r="E97" i="23"/>
  <c r="F97" i="23"/>
  <c r="G97" i="23"/>
  <c r="H97" i="23"/>
  <c r="I97" i="23"/>
  <c r="J97" i="23"/>
  <c r="K97" i="23"/>
  <c r="L97" i="23"/>
  <c r="E98" i="23"/>
  <c r="F98" i="23"/>
  <c r="G98" i="23"/>
  <c r="H98" i="23"/>
  <c r="I98" i="23"/>
  <c r="J98" i="23"/>
  <c r="K98" i="23"/>
  <c r="L98" i="23"/>
  <c r="E99" i="23"/>
  <c r="F99" i="23"/>
  <c r="G99" i="23"/>
  <c r="H99" i="23"/>
  <c r="I99" i="23"/>
  <c r="J99" i="23"/>
  <c r="K99" i="23"/>
  <c r="L99" i="23"/>
  <c r="E100" i="23"/>
  <c r="F100" i="23"/>
  <c r="G100" i="23"/>
  <c r="H100" i="23"/>
  <c r="I100" i="23"/>
  <c r="J100" i="23"/>
  <c r="K100" i="23"/>
  <c r="L100" i="23"/>
  <c r="E101" i="23"/>
  <c r="F101" i="23"/>
  <c r="G101" i="23"/>
  <c r="H101" i="23"/>
  <c r="I101" i="23"/>
  <c r="J101" i="23"/>
  <c r="K101" i="23"/>
  <c r="L101" i="23"/>
  <c r="E102" i="23"/>
  <c r="F102" i="23"/>
  <c r="G102" i="23"/>
  <c r="H102" i="23"/>
  <c r="I102" i="23"/>
  <c r="J102" i="23"/>
  <c r="K102" i="23"/>
  <c r="L102" i="23"/>
  <c r="E103" i="23"/>
  <c r="F103" i="23"/>
  <c r="G103" i="23"/>
  <c r="H103" i="23"/>
  <c r="I103" i="23"/>
  <c r="J103" i="23"/>
  <c r="K103" i="23"/>
  <c r="L103" i="23"/>
  <c r="E104" i="23"/>
  <c r="F104" i="23"/>
  <c r="G104" i="23"/>
  <c r="H104" i="23"/>
  <c r="I104" i="23"/>
  <c r="J104" i="23"/>
  <c r="K104" i="23"/>
  <c r="L104" i="23"/>
  <c r="E105" i="23"/>
  <c r="F105" i="23"/>
  <c r="G105" i="23"/>
  <c r="H105" i="23"/>
  <c r="I105" i="23"/>
  <c r="J105" i="23"/>
  <c r="K105" i="23"/>
  <c r="L105" i="23"/>
  <c r="E106" i="23"/>
  <c r="F106" i="23"/>
  <c r="G106" i="23"/>
  <c r="H106" i="23"/>
  <c r="I106" i="23"/>
  <c r="J106" i="23"/>
  <c r="K106" i="23"/>
  <c r="L106" i="23"/>
  <c r="E107" i="23"/>
  <c r="F107" i="23"/>
  <c r="G107" i="23"/>
  <c r="H107" i="23"/>
  <c r="I107" i="23"/>
  <c r="J107" i="23"/>
  <c r="K107" i="23"/>
  <c r="L107" i="23"/>
  <c r="E108" i="23"/>
  <c r="F108" i="23"/>
  <c r="G108" i="23"/>
  <c r="H108" i="23"/>
  <c r="I108" i="23"/>
  <c r="J108" i="23"/>
  <c r="K108" i="23"/>
  <c r="L108" i="23"/>
  <c r="E109" i="23"/>
  <c r="F109" i="23"/>
  <c r="G109" i="23"/>
  <c r="H109" i="23"/>
  <c r="I109" i="23"/>
  <c r="J109" i="23"/>
  <c r="K109" i="23"/>
  <c r="L109" i="23"/>
  <c r="E110" i="23"/>
  <c r="F110" i="23"/>
  <c r="G110" i="23"/>
  <c r="H110" i="23"/>
  <c r="I110" i="23"/>
  <c r="J110" i="23"/>
  <c r="K110" i="23"/>
  <c r="L110" i="23"/>
  <c r="E111" i="23"/>
  <c r="F111" i="23"/>
  <c r="G111" i="23"/>
  <c r="H111" i="23"/>
  <c r="I111" i="23"/>
  <c r="J111" i="23"/>
  <c r="K111" i="23"/>
  <c r="L111" i="23"/>
  <c r="E112" i="23"/>
  <c r="F112" i="23"/>
  <c r="G112" i="23"/>
  <c r="H112" i="23"/>
  <c r="I112" i="23"/>
  <c r="J112" i="23"/>
  <c r="K112" i="23"/>
  <c r="L112" i="23"/>
  <c r="E113" i="23"/>
  <c r="F113" i="23"/>
  <c r="G113" i="23"/>
  <c r="H113" i="23"/>
  <c r="I113" i="23"/>
  <c r="J113" i="23"/>
  <c r="K113" i="23"/>
  <c r="L113" i="23"/>
  <c r="E114" i="23"/>
  <c r="F114" i="23"/>
  <c r="G114" i="23"/>
  <c r="H114" i="23"/>
  <c r="I114" i="23"/>
  <c r="J114" i="23"/>
  <c r="K114" i="23"/>
  <c r="L114" i="23"/>
  <c r="E115" i="23"/>
  <c r="F115" i="23"/>
  <c r="G115" i="23"/>
  <c r="H115" i="23"/>
  <c r="I115" i="23"/>
  <c r="J115" i="23"/>
  <c r="K115" i="23"/>
  <c r="L115" i="23"/>
  <c r="E116" i="23"/>
  <c r="F116" i="23"/>
  <c r="G116" i="23"/>
  <c r="H116" i="23"/>
  <c r="I116" i="23"/>
  <c r="J116" i="23"/>
  <c r="K116" i="23"/>
  <c r="L116" i="23"/>
  <c r="E117" i="23"/>
  <c r="F117" i="23"/>
  <c r="G117" i="23"/>
  <c r="H117" i="23"/>
  <c r="I117" i="23"/>
  <c r="J117" i="23"/>
  <c r="K117" i="23"/>
  <c r="L117" i="23"/>
  <c r="E118" i="23"/>
  <c r="F118" i="23"/>
  <c r="G118" i="23"/>
  <c r="H118" i="23"/>
  <c r="I118" i="23"/>
  <c r="J118" i="23"/>
  <c r="K118" i="23"/>
  <c r="L118" i="23"/>
  <c r="E119" i="23"/>
  <c r="F119" i="23"/>
  <c r="G119" i="23"/>
  <c r="H119" i="23"/>
  <c r="I119" i="23"/>
  <c r="J119" i="23"/>
  <c r="K119" i="23"/>
  <c r="L119" i="23"/>
  <c r="E120" i="23"/>
  <c r="F120" i="23"/>
  <c r="G120" i="23"/>
  <c r="H120" i="23"/>
  <c r="I120" i="23"/>
  <c r="J120" i="23"/>
  <c r="K120" i="23"/>
  <c r="L120" i="23"/>
  <c r="E121" i="23"/>
  <c r="F121" i="23"/>
  <c r="G121" i="23"/>
  <c r="H121" i="23"/>
  <c r="I121" i="23"/>
  <c r="J121" i="23"/>
  <c r="K121" i="23"/>
  <c r="L121" i="23"/>
  <c r="E122" i="23"/>
  <c r="F122" i="23"/>
  <c r="G122" i="23"/>
  <c r="H122" i="23"/>
  <c r="I122" i="23"/>
  <c r="J122" i="23"/>
  <c r="K122" i="23"/>
  <c r="L122" i="23"/>
  <c r="E123" i="23"/>
  <c r="F123" i="23"/>
  <c r="G123" i="23"/>
  <c r="H123" i="23"/>
  <c r="I123" i="23"/>
  <c r="J123" i="23"/>
  <c r="K123" i="23"/>
  <c r="L123" i="23"/>
  <c r="E124" i="23"/>
  <c r="F124" i="23"/>
  <c r="G124" i="23"/>
  <c r="H124" i="23"/>
  <c r="I124" i="23"/>
  <c r="J124" i="23"/>
  <c r="K124" i="23"/>
  <c r="L124" i="23"/>
  <c r="E125" i="23"/>
  <c r="F125" i="23"/>
  <c r="G125" i="23"/>
  <c r="H125" i="23"/>
  <c r="I125" i="23"/>
  <c r="J125" i="23"/>
  <c r="K125" i="23"/>
  <c r="L125" i="23"/>
  <c r="E126" i="23"/>
  <c r="F126" i="23"/>
  <c r="G126" i="23"/>
  <c r="H126" i="23"/>
  <c r="I126" i="23"/>
  <c r="J126" i="23"/>
  <c r="K126" i="23"/>
  <c r="L126" i="23"/>
  <c r="E127" i="23"/>
  <c r="F127" i="23"/>
  <c r="G127" i="23"/>
  <c r="H127" i="23"/>
  <c r="I127" i="23"/>
  <c r="J127" i="23"/>
  <c r="K127" i="23"/>
  <c r="L127" i="23"/>
  <c r="E128" i="23"/>
  <c r="F128" i="23"/>
  <c r="G128" i="23"/>
  <c r="H128" i="23"/>
  <c r="I128" i="23"/>
  <c r="J128" i="23"/>
  <c r="K128" i="23"/>
  <c r="L128" i="23"/>
  <c r="E129" i="23"/>
  <c r="F129" i="23"/>
  <c r="G129" i="23"/>
  <c r="H129" i="23"/>
  <c r="I129" i="23"/>
  <c r="J129" i="23"/>
  <c r="K129" i="23"/>
  <c r="L129" i="23"/>
  <c r="E130" i="23"/>
  <c r="F130" i="23"/>
  <c r="G130" i="23"/>
  <c r="H130" i="23"/>
  <c r="I130" i="23"/>
  <c r="J130" i="23"/>
  <c r="K130" i="23"/>
  <c r="L130" i="23"/>
  <c r="E131" i="23"/>
  <c r="F131" i="23"/>
  <c r="G131" i="23"/>
  <c r="H131" i="23"/>
  <c r="I131" i="23"/>
  <c r="J131" i="23"/>
  <c r="K131" i="23"/>
  <c r="L131" i="23"/>
  <c r="E132" i="23"/>
  <c r="F132" i="23"/>
  <c r="G132" i="23"/>
  <c r="H132" i="23"/>
  <c r="I132" i="23"/>
  <c r="J132" i="23"/>
  <c r="K132" i="23"/>
  <c r="L132" i="23"/>
  <c r="E133" i="23"/>
  <c r="F133" i="23"/>
  <c r="G133" i="23"/>
  <c r="H133" i="23"/>
  <c r="I133" i="23"/>
  <c r="J133" i="23"/>
  <c r="K133" i="23"/>
  <c r="L133" i="23"/>
  <c r="E134" i="23"/>
  <c r="F134" i="23"/>
  <c r="G134" i="23"/>
  <c r="H134" i="23"/>
  <c r="I134" i="23"/>
  <c r="J134" i="23"/>
  <c r="K134" i="23"/>
  <c r="L134" i="23"/>
  <c r="E135" i="23"/>
  <c r="F135" i="23"/>
  <c r="G135" i="23"/>
  <c r="H135" i="23"/>
  <c r="I135" i="23"/>
  <c r="J135" i="23"/>
  <c r="K135" i="23"/>
  <c r="L135" i="23"/>
  <c r="E136" i="23"/>
  <c r="F136" i="23"/>
  <c r="G136" i="23"/>
  <c r="H136" i="23"/>
  <c r="I136" i="23"/>
  <c r="J136" i="23"/>
  <c r="K136" i="23"/>
  <c r="L136" i="23"/>
  <c r="E137" i="23"/>
  <c r="F137" i="23"/>
  <c r="G137" i="23"/>
  <c r="H137" i="23"/>
  <c r="I137" i="23"/>
  <c r="J137" i="23"/>
  <c r="K137" i="23"/>
  <c r="L137" i="23"/>
  <c r="E138" i="23"/>
  <c r="F138" i="23"/>
  <c r="G138" i="23"/>
  <c r="H138" i="23"/>
  <c r="I138" i="23"/>
  <c r="J138" i="23"/>
  <c r="K138" i="23"/>
  <c r="L138" i="23"/>
  <c r="E139" i="23"/>
  <c r="F139" i="23"/>
  <c r="G139" i="23"/>
  <c r="H139" i="23"/>
  <c r="I139" i="23"/>
  <c r="J139" i="23"/>
  <c r="K139" i="23"/>
  <c r="L139" i="23"/>
  <c r="E140" i="23"/>
  <c r="F140" i="23"/>
  <c r="G140" i="23"/>
  <c r="H140" i="23"/>
  <c r="I140" i="23"/>
  <c r="J140" i="23"/>
  <c r="K140" i="23"/>
  <c r="L140" i="23"/>
  <c r="E141" i="23"/>
  <c r="F141" i="23"/>
  <c r="G141" i="23"/>
  <c r="H141" i="23"/>
  <c r="I141" i="23"/>
  <c r="J141" i="23"/>
  <c r="K141" i="23"/>
  <c r="L141" i="23"/>
  <c r="E142" i="23"/>
  <c r="F142" i="23"/>
  <c r="G142" i="23"/>
  <c r="H142" i="23"/>
  <c r="I142" i="23"/>
  <c r="J142" i="23"/>
  <c r="K142" i="23"/>
  <c r="L142" i="23"/>
  <c r="E143" i="23"/>
  <c r="F143" i="23"/>
  <c r="G143" i="23"/>
  <c r="H143" i="23"/>
  <c r="I143" i="23"/>
  <c r="J143" i="23"/>
  <c r="K143" i="23"/>
  <c r="L143" i="23"/>
  <c r="E144" i="23"/>
  <c r="F144" i="23"/>
  <c r="G144" i="23"/>
  <c r="H144" i="23"/>
  <c r="I144" i="23"/>
  <c r="J144" i="23"/>
  <c r="K144" i="23"/>
  <c r="L144" i="23"/>
  <c r="E145" i="23"/>
  <c r="F145" i="23"/>
  <c r="G145" i="23"/>
  <c r="H145" i="23"/>
  <c r="I145" i="23"/>
  <c r="J145" i="23"/>
  <c r="K145" i="23"/>
  <c r="L145" i="23"/>
  <c r="E146" i="23"/>
  <c r="F146" i="23"/>
  <c r="G146" i="23"/>
  <c r="H146" i="23"/>
  <c r="I146" i="23"/>
  <c r="J146" i="23"/>
  <c r="K146" i="23"/>
  <c r="L146" i="23"/>
  <c r="E147" i="23"/>
  <c r="F147" i="23"/>
  <c r="G147" i="23"/>
  <c r="H147" i="23"/>
  <c r="I147" i="23"/>
  <c r="J147" i="23"/>
  <c r="K147" i="23"/>
  <c r="L147" i="23"/>
  <c r="E148" i="23"/>
  <c r="F148" i="23"/>
  <c r="G148" i="23"/>
  <c r="H148" i="23"/>
  <c r="I148" i="23"/>
  <c r="J148" i="23"/>
  <c r="K148" i="23"/>
  <c r="L148" i="23"/>
  <c r="E149" i="23"/>
  <c r="F149" i="23"/>
  <c r="G149" i="23"/>
  <c r="H149" i="23"/>
  <c r="I149" i="23"/>
  <c r="J149" i="23"/>
  <c r="K149" i="23"/>
  <c r="L149" i="23"/>
  <c r="E150" i="23"/>
  <c r="F150" i="23"/>
  <c r="G150" i="23"/>
  <c r="H150" i="23"/>
  <c r="I150" i="23"/>
  <c r="J150" i="23"/>
  <c r="K150" i="23"/>
  <c r="L150" i="23"/>
  <c r="E151" i="23"/>
  <c r="F151" i="23"/>
  <c r="G151" i="23"/>
  <c r="H151" i="23"/>
  <c r="I151" i="23"/>
  <c r="J151" i="23"/>
  <c r="K151" i="23"/>
  <c r="L151" i="23"/>
  <c r="E152" i="23"/>
  <c r="F152" i="23"/>
  <c r="G152" i="23"/>
  <c r="H152" i="23"/>
  <c r="I152" i="23"/>
  <c r="J152" i="23"/>
  <c r="K152" i="23"/>
  <c r="L152" i="23"/>
  <c r="E153" i="23"/>
  <c r="F153" i="23"/>
  <c r="G153" i="23"/>
  <c r="H153" i="23"/>
  <c r="I153" i="23"/>
  <c r="J153" i="23"/>
  <c r="K153" i="23"/>
  <c r="L153" i="23"/>
  <c r="E154" i="23"/>
  <c r="F154" i="23"/>
  <c r="G154" i="23"/>
  <c r="H154" i="23"/>
  <c r="I154" i="23"/>
  <c r="J154" i="23"/>
  <c r="K154" i="23"/>
  <c r="L154" i="23"/>
  <c r="E155" i="23"/>
  <c r="F155" i="23"/>
  <c r="G155" i="23"/>
  <c r="H155" i="23"/>
  <c r="I155" i="23"/>
  <c r="J155" i="23"/>
  <c r="K155" i="23"/>
  <c r="L155" i="23"/>
  <c r="E156" i="23"/>
  <c r="F156" i="23"/>
  <c r="G156" i="23"/>
  <c r="H156" i="23"/>
  <c r="I156" i="23"/>
  <c r="J156" i="23"/>
  <c r="K156" i="23"/>
  <c r="L156" i="23"/>
  <c r="E157" i="23"/>
  <c r="F157" i="23"/>
  <c r="G157" i="23"/>
  <c r="H157" i="23"/>
  <c r="I157" i="23"/>
  <c r="J157" i="23"/>
  <c r="K157" i="23"/>
  <c r="L157" i="23"/>
  <c r="E158" i="23"/>
  <c r="F158" i="23"/>
  <c r="G158" i="23"/>
  <c r="H158" i="23"/>
  <c r="I158" i="23"/>
  <c r="J158" i="23"/>
  <c r="K158" i="23"/>
  <c r="L158" i="23"/>
  <c r="E159" i="23"/>
  <c r="F159" i="23"/>
  <c r="G159" i="23"/>
  <c r="H159" i="23"/>
  <c r="I159" i="23"/>
  <c r="J159" i="23"/>
  <c r="K159" i="23"/>
  <c r="L159" i="23"/>
  <c r="E160" i="23"/>
  <c r="F160" i="23"/>
  <c r="G160" i="23"/>
  <c r="H160" i="23"/>
  <c r="I160" i="23"/>
  <c r="J160" i="23"/>
  <c r="K160" i="23"/>
  <c r="L160" i="23"/>
  <c r="E161" i="23"/>
  <c r="F161" i="23"/>
  <c r="G161" i="23"/>
  <c r="H161" i="23"/>
  <c r="I161" i="23"/>
  <c r="J161" i="23"/>
  <c r="K161" i="23"/>
  <c r="L161" i="23"/>
  <c r="E162" i="23"/>
  <c r="F162" i="23"/>
  <c r="G162" i="23"/>
  <c r="H162" i="23"/>
  <c r="I162" i="23"/>
  <c r="J162" i="23"/>
  <c r="K162" i="23"/>
  <c r="L162" i="23"/>
  <c r="E163" i="23"/>
  <c r="F163" i="23"/>
  <c r="G163" i="23"/>
  <c r="H163" i="23"/>
  <c r="I163" i="23"/>
  <c r="J163" i="23"/>
  <c r="K163" i="23"/>
  <c r="L163" i="23"/>
  <c r="E164" i="23"/>
  <c r="F164" i="23"/>
  <c r="G164" i="23"/>
  <c r="H164" i="23"/>
  <c r="I164" i="23"/>
  <c r="J164" i="23"/>
  <c r="K164" i="23"/>
  <c r="L164" i="23"/>
  <c r="E165" i="23"/>
  <c r="F165" i="23"/>
  <c r="G165" i="23"/>
  <c r="H165" i="23"/>
  <c r="I165" i="23"/>
  <c r="J165" i="23"/>
  <c r="K165" i="23"/>
  <c r="L165" i="23"/>
  <c r="E166" i="23"/>
  <c r="F166" i="23"/>
  <c r="G166" i="23"/>
  <c r="H166" i="23"/>
  <c r="I166" i="23"/>
  <c r="J166" i="23"/>
  <c r="K166" i="23"/>
  <c r="L166" i="23"/>
  <c r="E167" i="23"/>
  <c r="F167" i="23"/>
  <c r="G167" i="23"/>
  <c r="H167" i="23"/>
  <c r="I167" i="23"/>
  <c r="J167" i="23"/>
  <c r="K167" i="23"/>
  <c r="L167" i="23"/>
  <c r="E168" i="23"/>
  <c r="F168" i="23"/>
  <c r="G168" i="23"/>
  <c r="H168" i="23"/>
  <c r="I168" i="23"/>
  <c r="J168" i="23"/>
  <c r="K168" i="23"/>
  <c r="L168" i="23"/>
  <c r="E169" i="23"/>
  <c r="F169" i="23"/>
  <c r="G169" i="23"/>
  <c r="H169" i="23"/>
  <c r="I169" i="23"/>
  <c r="J169" i="23"/>
  <c r="K169" i="23"/>
  <c r="L169" i="23"/>
  <c r="E170" i="23"/>
  <c r="F170" i="23"/>
  <c r="G170" i="23"/>
  <c r="H170" i="23"/>
  <c r="I170" i="23"/>
  <c r="J170" i="23"/>
  <c r="K170" i="23"/>
  <c r="L170" i="23"/>
  <c r="E171" i="23"/>
  <c r="F171" i="23"/>
  <c r="G171" i="23"/>
  <c r="H171" i="23"/>
  <c r="I171" i="23"/>
  <c r="J171" i="23"/>
  <c r="K171" i="23"/>
  <c r="L171" i="23"/>
  <c r="E172" i="23"/>
  <c r="F172" i="23"/>
  <c r="G172" i="23"/>
  <c r="H172" i="23"/>
  <c r="I172" i="23"/>
  <c r="J172" i="23"/>
  <c r="K172" i="23"/>
  <c r="L172" i="23"/>
  <c r="E173" i="23"/>
  <c r="F173" i="23"/>
  <c r="G173" i="23"/>
  <c r="H173" i="23"/>
  <c r="I173" i="23"/>
  <c r="J173" i="23"/>
  <c r="K173" i="23"/>
  <c r="L173" i="23"/>
  <c r="E174" i="23"/>
  <c r="F174" i="23"/>
  <c r="G174" i="23"/>
  <c r="H174" i="23"/>
  <c r="I174" i="23"/>
  <c r="J174" i="23"/>
  <c r="K174" i="23"/>
  <c r="L174" i="23"/>
  <c r="E175" i="23"/>
  <c r="F175" i="23"/>
  <c r="G175" i="23"/>
  <c r="H175" i="23"/>
  <c r="I175" i="23"/>
  <c r="J175" i="23"/>
  <c r="K175" i="23"/>
  <c r="L175" i="23"/>
  <c r="E176" i="23"/>
  <c r="F176" i="23"/>
  <c r="G176" i="23"/>
  <c r="H176" i="23"/>
  <c r="I176" i="23"/>
  <c r="J176" i="23"/>
  <c r="K176" i="23"/>
  <c r="L176" i="23"/>
  <c r="E177" i="23"/>
  <c r="F177" i="23"/>
  <c r="G177" i="23"/>
  <c r="H177" i="23"/>
  <c r="I177" i="23"/>
  <c r="J177" i="23"/>
  <c r="K177" i="23"/>
  <c r="L177" i="23"/>
  <c r="E178" i="23"/>
  <c r="F178" i="23"/>
  <c r="G178" i="23"/>
  <c r="H178" i="23"/>
  <c r="I178" i="23"/>
  <c r="J178" i="23"/>
  <c r="K178" i="23"/>
  <c r="L178" i="23"/>
  <c r="E179" i="23"/>
  <c r="F179" i="23"/>
  <c r="G179" i="23"/>
  <c r="H179" i="23"/>
  <c r="I179" i="23"/>
  <c r="J179" i="23"/>
  <c r="K179" i="23"/>
  <c r="L179" i="23"/>
  <c r="E180" i="23"/>
  <c r="F180" i="23"/>
  <c r="G180" i="23"/>
  <c r="H180" i="23"/>
  <c r="I180" i="23"/>
  <c r="J180" i="23"/>
  <c r="K180" i="23"/>
  <c r="L180" i="23"/>
  <c r="E181" i="23"/>
  <c r="F181" i="23"/>
  <c r="G181" i="23"/>
  <c r="H181" i="23"/>
  <c r="I181" i="23"/>
  <c r="J181" i="23"/>
  <c r="K181" i="23"/>
  <c r="L181" i="23"/>
  <c r="E182" i="23"/>
  <c r="F182" i="23"/>
  <c r="G182" i="23"/>
  <c r="H182" i="23"/>
  <c r="I182" i="23"/>
  <c r="J182" i="23"/>
  <c r="K182" i="23"/>
  <c r="L182" i="23"/>
  <c r="E183" i="23"/>
  <c r="F183" i="23"/>
  <c r="G183" i="23"/>
  <c r="H183" i="23"/>
  <c r="I183" i="23"/>
  <c r="J183" i="23"/>
  <c r="K183" i="23"/>
  <c r="L183" i="23"/>
  <c r="E184" i="23"/>
  <c r="F184" i="23"/>
  <c r="G184" i="23"/>
  <c r="H184" i="23"/>
  <c r="I184" i="23"/>
  <c r="J184" i="23"/>
  <c r="K184" i="23"/>
  <c r="L184" i="23"/>
  <c r="E185" i="23"/>
  <c r="F185" i="23"/>
  <c r="G185" i="23"/>
  <c r="H185" i="23"/>
  <c r="I185" i="23"/>
  <c r="J185" i="23"/>
  <c r="K185" i="23"/>
  <c r="L185" i="23"/>
  <c r="E186" i="23"/>
  <c r="F186" i="23"/>
  <c r="G186" i="23"/>
  <c r="H186" i="23"/>
  <c r="I186" i="23"/>
  <c r="J186" i="23"/>
  <c r="K186" i="23"/>
  <c r="L186" i="23"/>
  <c r="E187" i="23"/>
  <c r="F187" i="23"/>
  <c r="G187" i="23"/>
  <c r="H187" i="23"/>
  <c r="I187" i="23"/>
  <c r="J187" i="23"/>
  <c r="K187" i="23"/>
  <c r="L187" i="23"/>
  <c r="E188" i="23"/>
  <c r="F188" i="23"/>
  <c r="G188" i="23"/>
  <c r="H188" i="23"/>
  <c r="I188" i="23"/>
  <c r="J188" i="23"/>
  <c r="K188" i="23"/>
  <c r="L188" i="23"/>
  <c r="E189" i="23"/>
  <c r="F189" i="23"/>
  <c r="G189" i="23"/>
  <c r="H189" i="23"/>
  <c r="I189" i="23"/>
  <c r="J189" i="23"/>
  <c r="K189" i="23"/>
  <c r="L189" i="23"/>
  <c r="E190" i="23"/>
  <c r="F190" i="23"/>
  <c r="G190" i="23"/>
  <c r="H190" i="23"/>
  <c r="I190" i="23"/>
  <c r="J190" i="23"/>
  <c r="K190" i="23"/>
  <c r="L190" i="23"/>
  <c r="E191" i="23"/>
  <c r="F191" i="23"/>
  <c r="G191" i="23"/>
  <c r="H191" i="23"/>
  <c r="I191" i="23"/>
  <c r="J191" i="23"/>
  <c r="K191" i="23"/>
  <c r="L191" i="23"/>
  <c r="E192" i="23"/>
  <c r="F192" i="23"/>
  <c r="G192" i="23"/>
  <c r="H192" i="23"/>
  <c r="I192" i="23"/>
  <c r="J192" i="23"/>
  <c r="K192" i="23"/>
  <c r="L192" i="23"/>
  <c r="E193" i="23"/>
  <c r="F193" i="23"/>
  <c r="G193" i="23"/>
  <c r="H193" i="23"/>
  <c r="I193" i="23"/>
  <c r="J193" i="23"/>
  <c r="K193" i="23"/>
  <c r="L193" i="23"/>
  <c r="E194" i="23"/>
  <c r="F194" i="23"/>
  <c r="G194" i="23"/>
  <c r="H194" i="23"/>
  <c r="I194" i="23"/>
  <c r="J194" i="23"/>
  <c r="K194" i="23"/>
  <c r="L194" i="23"/>
  <c r="E195" i="23"/>
  <c r="F195" i="23"/>
  <c r="G195" i="23"/>
  <c r="H195" i="23"/>
  <c r="I195" i="23"/>
  <c r="J195" i="23"/>
  <c r="K195" i="23"/>
  <c r="L195" i="23"/>
  <c r="E196" i="23"/>
  <c r="F196" i="23"/>
  <c r="G196" i="23"/>
  <c r="H196" i="23"/>
  <c r="I196" i="23"/>
  <c r="J196" i="23"/>
  <c r="K196" i="23"/>
  <c r="L196" i="23"/>
  <c r="E197" i="23"/>
  <c r="F197" i="23"/>
  <c r="G197" i="23"/>
  <c r="H197" i="23"/>
  <c r="I197" i="23"/>
  <c r="J197" i="23"/>
  <c r="K197" i="23"/>
  <c r="L197" i="23"/>
  <c r="E198" i="23"/>
  <c r="F198" i="23"/>
  <c r="G198" i="23"/>
  <c r="H198" i="23"/>
  <c r="I198" i="23"/>
  <c r="J198" i="23"/>
  <c r="K198" i="23"/>
  <c r="L198" i="23"/>
  <c r="E199" i="23"/>
  <c r="F199" i="23"/>
  <c r="G199" i="23"/>
  <c r="H199" i="23"/>
  <c r="I199" i="23"/>
  <c r="J199" i="23"/>
  <c r="K199" i="23"/>
  <c r="L199" i="23"/>
  <c r="E200" i="23"/>
  <c r="F200" i="23"/>
  <c r="G200" i="23"/>
  <c r="H200" i="23"/>
  <c r="I200" i="23"/>
  <c r="J200" i="23"/>
  <c r="K200" i="23"/>
  <c r="L200" i="23"/>
  <c r="E201" i="23"/>
  <c r="F201" i="23"/>
  <c r="G201" i="23"/>
  <c r="H201" i="23"/>
  <c r="I201" i="23"/>
  <c r="J201" i="23"/>
  <c r="K201" i="23"/>
  <c r="L201" i="23"/>
  <c r="E202" i="23"/>
  <c r="F202" i="23"/>
  <c r="G202" i="23"/>
  <c r="H202" i="23"/>
  <c r="I202" i="23"/>
  <c r="J202" i="23"/>
  <c r="K202" i="23"/>
  <c r="L202" i="23"/>
  <c r="E203" i="23"/>
  <c r="F203" i="23"/>
  <c r="G203" i="23"/>
  <c r="H203" i="23"/>
  <c r="I203" i="23"/>
  <c r="J203" i="23"/>
  <c r="K203" i="23"/>
  <c r="L203" i="23"/>
  <c r="E204" i="23"/>
  <c r="F204" i="23"/>
  <c r="G204" i="23"/>
  <c r="H204" i="23"/>
  <c r="I204" i="23"/>
  <c r="J204" i="23"/>
  <c r="K204" i="23"/>
  <c r="L204" i="23"/>
  <c r="E205" i="23"/>
  <c r="F205" i="23"/>
  <c r="G205" i="23"/>
  <c r="H205" i="23"/>
  <c r="I205" i="23"/>
  <c r="J205" i="23"/>
  <c r="K205" i="23"/>
  <c r="L205" i="23"/>
  <c r="E206" i="23"/>
  <c r="F206" i="23"/>
  <c r="G206" i="23"/>
  <c r="H206" i="23"/>
  <c r="I206" i="23"/>
  <c r="J206" i="23"/>
  <c r="K206" i="23"/>
  <c r="L206" i="23"/>
  <c r="E207" i="23"/>
  <c r="F207" i="23"/>
  <c r="G207" i="23"/>
  <c r="H207" i="23"/>
  <c r="I207" i="23"/>
  <c r="J207" i="23"/>
  <c r="K207" i="23"/>
  <c r="L207" i="23"/>
  <c r="E208" i="23"/>
  <c r="F208" i="23"/>
  <c r="G208" i="23"/>
  <c r="H208" i="23"/>
  <c r="I208" i="23"/>
  <c r="J208" i="23"/>
  <c r="K208" i="23"/>
  <c r="L208" i="23"/>
  <c r="E209" i="23"/>
  <c r="F209" i="23"/>
  <c r="G209" i="23"/>
  <c r="H209" i="23"/>
  <c r="I209" i="23"/>
  <c r="J209" i="23"/>
  <c r="K209" i="23"/>
  <c r="L209" i="23"/>
  <c r="E210" i="23"/>
  <c r="F210" i="23"/>
  <c r="G210" i="23"/>
  <c r="H210" i="23"/>
  <c r="I210" i="23"/>
  <c r="J210" i="23"/>
  <c r="K210" i="23"/>
  <c r="L210" i="23"/>
  <c r="E211" i="23"/>
  <c r="F211" i="23"/>
  <c r="G211" i="23"/>
  <c r="H211" i="23"/>
  <c r="I211" i="23"/>
  <c r="J211" i="23"/>
  <c r="K211" i="23"/>
  <c r="L211" i="23"/>
  <c r="E212" i="23"/>
  <c r="F212" i="23"/>
  <c r="G212" i="23"/>
  <c r="H212" i="23"/>
  <c r="I212" i="23"/>
  <c r="J212" i="23"/>
  <c r="K212" i="23"/>
  <c r="L212" i="23"/>
  <c r="E213" i="23"/>
  <c r="F213" i="23"/>
  <c r="G213" i="23"/>
  <c r="H213" i="23"/>
  <c r="I213" i="23"/>
  <c r="J213" i="23"/>
  <c r="K213" i="23"/>
  <c r="L213" i="23"/>
  <c r="E214" i="23"/>
  <c r="F214" i="23"/>
  <c r="G214" i="23"/>
  <c r="H214" i="23"/>
  <c r="I214" i="23"/>
  <c r="J214" i="23"/>
  <c r="K214" i="23"/>
  <c r="L214" i="23"/>
  <c r="E215" i="23"/>
  <c r="F215" i="23"/>
  <c r="G215" i="23"/>
  <c r="H215" i="23"/>
  <c r="I215" i="23"/>
  <c r="J215" i="23"/>
  <c r="K215" i="23"/>
  <c r="L215" i="23"/>
  <c r="E216" i="23"/>
  <c r="F216" i="23"/>
  <c r="G216" i="23"/>
  <c r="H216" i="23"/>
  <c r="I216" i="23"/>
  <c r="J216" i="23"/>
  <c r="K216" i="23"/>
  <c r="L216" i="23"/>
  <c r="E217" i="23"/>
  <c r="F217" i="23"/>
  <c r="G217" i="23"/>
  <c r="H217" i="23"/>
  <c r="I217" i="23"/>
  <c r="J217" i="23"/>
  <c r="K217" i="23"/>
  <c r="L217" i="23"/>
  <c r="E218" i="23"/>
  <c r="F218" i="23"/>
  <c r="G218" i="23"/>
  <c r="H218" i="23"/>
  <c r="I218" i="23"/>
  <c r="J218" i="23"/>
  <c r="K218" i="23"/>
  <c r="L218" i="23"/>
  <c r="E219" i="23"/>
  <c r="F219" i="23"/>
  <c r="G219" i="23"/>
  <c r="H219" i="23"/>
  <c r="I219" i="23"/>
  <c r="J219" i="23"/>
  <c r="K219" i="23"/>
  <c r="L219" i="23"/>
  <c r="E220" i="23"/>
  <c r="F220" i="23"/>
  <c r="G220" i="23"/>
  <c r="H220" i="23"/>
  <c r="I220" i="23"/>
  <c r="J220" i="23"/>
  <c r="K220" i="23"/>
  <c r="L220" i="23"/>
  <c r="E221" i="23"/>
  <c r="F221" i="23"/>
  <c r="G221" i="23"/>
  <c r="H221" i="23"/>
  <c r="I221" i="23"/>
  <c r="J221" i="23"/>
  <c r="K221" i="23"/>
  <c r="L221" i="23"/>
  <c r="E222" i="23"/>
  <c r="F222" i="23"/>
  <c r="G222" i="23"/>
  <c r="H222" i="23"/>
  <c r="I222" i="23"/>
  <c r="J222" i="23"/>
  <c r="K222" i="23"/>
  <c r="L222" i="23"/>
  <c r="E223" i="23"/>
  <c r="F223" i="23"/>
  <c r="G223" i="23"/>
  <c r="H223" i="23"/>
  <c r="I223" i="23"/>
  <c r="J223" i="23"/>
  <c r="K223" i="23"/>
  <c r="L223" i="23"/>
  <c r="E224" i="23"/>
  <c r="F224" i="23"/>
  <c r="G224" i="23"/>
  <c r="H224" i="23"/>
  <c r="I224" i="23"/>
  <c r="J224" i="23"/>
  <c r="K224" i="23"/>
  <c r="L224" i="23"/>
  <c r="E225" i="23"/>
  <c r="F225" i="23"/>
  <c r="G225" i="23"/>
  <c r="H225" i="23"/>
  <c r="I225" i="23"/>
  <c r="J225" i="23"/>
  <c r="K225" i="23"/>
  <c r="L225" i="23"/>
  <c r="E226" i="23"/>
  <c r="F226" i="23"/>
  <c r="G226" i="23"/>
  <c r="H226" i="23"/>
  <c r="I226" i="23"/>
  <c r="J226" i="23"/>
  <c r="K226" i="23"/>
  <c r="L226" i="23"/>
  <c r="E227" i="23"/>
  <c r="F227" i="23"/>
  <c r="G227" i="23"/>
  <c r="H227" i="23"/>
  <c r="I227" i="23"/>
  <c r="J227" i="23"/>
  <c r="K227" i="23"/>
  <c r="L227" i="23"/>
  <c r="E228" i="23"/>
  <c r="F228" i="23"/>
  <c r="G228" i="23"/>
  <c r="H228" i="23"/>
  <c r="I228" i="23"/>
  <c r="J228" i="23"/>
  <c r="K228" i="23"/>
  <c r="L228" i="23"/>
  <c r="E229" i="23"/>
  <c r="F229" i="23"/>
  <c r="G229" i="23"/>
  <c r="H229" i="23"/>
  <c r="I229" i="23"/>
  <c r="J229" i="23"/>
  <c r="K229" i="23"/>
  <c r="L229" i="23"/>
  <c r="E230" i="23"/>
  <c r="F230" i="23"/>
  <c r="G230" i="23"/>
  <c r="H230" i="23"/>
  <c r="I230" i="23"/>
  <c r="J230" i="23"/>
  <c r="K230" i="23"/>
  <c r="L230" i="23"/>
  <c r="E231" i="23"/>
  <c r="F231" i="23"/>
  <c r="G231" i="23"/>
  <c r="H231" i="23"/>
  <c r="I231" i="23"/>
  <c r="J231" i="23"/>
  <c r="K231" i="23"/>
  <c r="L231" i="23"/>
  <c r="E232" i="23"/>
  <c r="F232" i="23"/>
  <c r="G232" i="23"/>
  <c r="H232" i="23"/>
  <c r="I232" i="23"/>
  <c r="J232" i="23"/>
  <c r="K232" i="23"/>
  <c r="L232" i="23"/>
  <c r="E233" i="23"/>
  <c r="F233" i="23"/>
  <c r="G233" i="23"/>
  <c r="H233" i="23"/>
  <c r="I233" i="23"/>
  <c r="J233" i="23"/>
  <c r="K233" i="23"/>
  <c r="L233" i="23"/>
  <c r="E234" i="23"/>
  <c r="F234" i="23"/>
  <c r="G234" i="23"/>
  <c r="H234" i="23"/>
  <c r="I234" i="23"/>
  <c r="J234" i="23"/>
  <c r="K234" i="23"/>
  <c r="L234" i="23"/>
  <c r="E235" i="23"/>
  <c r="F235" i="23"/>
  <c r="G235" i="23"/>
  <c r="H235" i="23"/>
  <c r="I235" i="23"/>
  <c r="J235" i="23"/>
  <c r="K235" i="23"/>
  <c r="L235" i="23"/>
  <c r="E236" i="23"/>
  <c r="F236" i="23"/>
  <c r="G236" i="23"/>
  <c r="H236" i="23"/>
  <c r="I236" i="23"/>
  <c r="J236" i="23"/>
  <c r="K236" i="23"/>
  <c r="L236" i="23"/>
  <c r="E237" i="23"/>
  <c r="F237" i="23"/>
  <c r="G237" i="23"/>
  <c r="H237" i="23"/>
  <c r="I237" i="23"/>
  <c r="J237" i="23"/>
  <c r="K237" i="23"/>
  <c r="L237" i="23"/>
  <c r="E238" i="23"/>
  <c r="F238" i="23"/>
  <c r="G238" i="23"/>
  <c r="H238" i="23"/>
  <c r="I238" i="23"/>
  <c r="J238" i="23"/>
  <c r="K238" i="23"/>
  <c r="L238" i="23"/>
  <c r="E239" i="23"/>
  <c r="F239" i="23"/>
  <c r="G239" i="23"/>
  <c r="H239" i="23"/>
  <c r="I239" i="23"/>
  <c r="J239" i="23"/>
  <c r="K239" i="23"/>
  <c r="L239" i="23"/>
  <c r="E240" i="23"/>
  <c r="F240" i="23"/>
  <c r="G240" i="23"/>
  <c r="H240" i="23"/>
  <c r="I240" i="23"/>
  <c r="J240" i="23"/>
  <c r="K240" i="23"/>
  <c r="L240" i="23"/>
  <c r="E241" i="23"/>
  <c r="F241" i="23"/>
  <c r="G241" i="23"/>
  <c r="H241" i="23"/>
  <c r="I241" i="23"/>
  <c r="J241" i="23"/>
  <c r="K241" i="23"/>
  <c r="L241" i="23"/>
  <c r="E242" i="23"/>
  <c r="F242" i="23"/>
  <c r="G242" i="23"/>
  <c r="H242" i="23"/>
  <c r="I242" i="23"/>
  <c r="J242" i="23"/>
  <c r="K242" i="23"/>
  <c r="L242" i="23"/>
  <c r="E243" i="23"/>
  <c r="F243" i="23"/>
  <c r="G243" i="23"/>
  <c r="H243" i="23"/>
  <c r="I243" i="23"/>
  <c r="J243" i="23"/>
  <c r="K243" i="23"/>
  <c r="L243" i="23"/>
  <c r="E244" i="23"/>
  <c r="F244" i="23"/>
  <c r="G244" i="23"/>
  <c r="H244" i="23"/>
  <c r="I244" i="23"/>
  <c r="J244" i="23"/>
  <c r="K244" i="23"/>
  <c r="L244" i="23"/>
  <c r="E245" i="23"/>
  <c r="F245" i="23"/>
  <c r="G245" i="23"/>
  <c r="H245" i="23"/>
  <c r="I245" i="23"/>
  <c r="J245" i="23"/>
  <c r="K245" i="23"/>
  <c r="L245" i="23"/>
  <c r="E246" i="23"/>
  <c r="F246" i="23"/>
  <c r="G246" i="23"/>
  <c r="H246" i="23"/>
  <c r="I246" i="23"/>
  <c r="J246" i="23"/>
  <c r="K246" i="23"/>
  <c r="L246" i="23"/>
  <c r="E247" i="23"/>
  <c r="F247" i="23"/>
  <c r="G247" i="23"/>
  <c r="H247" i="23"/>
  <c r="I247" i="23"/>
  <c r="J247" i="23"/>
  <c r="K247" i="23"/>
  <c r="L247" i="23"/>
  <c r="E248" i="23"/>
  <c r="F248" i="23"/>
  <c r="G248" i="23"/>
  <c r="H248" i="23"/>
  <c r="I248" i="23"/>
  <c r="J248" i="23"/>
  <c r="K248" i="23"/>
  <c r="L248" i="23"/>
  <c r="E249" i="23"/>
  <c r="F249" i="23"/>
  <c r="G249" i="23"/>
  <c r="H249" i="23"/>
  <c r="I249" i="23"/>
  <c r="J249" i="23"/>
  <c r="K249" i="23"/>
  <c r="L249" i="23"/>
  <c r="E250" i="23"/>
  <c r="F250" i="23"/>
  <c r="G250" i="23"/>
  <c r="H250" i="23"/>
  <c r="I250" i="23"/>
  <c r="J250" i="23"/>
  <c r="K250" i="23"/>
  <c r="L250" i="23"/>
  <c r="E251" i="23"/>
  <c r="F251" i="23"/>
  <c r="G251" i="23"/>
  <c r="H251" i="23"/>
  <c r="I251" i="23"/>
  <c r="J251" i="23"/>
  <c r="K251" i="23"/>
  <c r="L251" i="23"/>
  <c r="E252" i="23"/>
  <c r="F252" i="23"/>
  <c r="G252" i="23"/>
  <c r="H252" i="23"/>
  <c r="I252" i="23"/>
  <c r="J252" i="23"/>
  <c r="K252" i="23"/>
  <c r="L252" i="23"/>
  <c r="E253" i="23"/>
  <c r="F253" i="23"/>
  <c r="G253" i="23"/>
  <c r="H253" i="23"/>
  <c r="I253" i="23"/>
  <c r="J253" i="23"/>
  <c r="K253" i="23"/>
  <c r="L253" i="23"/>
  <c r="E254" i="23"/>
  <c r="F254" i="23"/>
  <c r="G254" i="23"/>
  <c r="H254" i="23"/>
  <c r="I254" i="23"/>
  <c r="J254" i="23"/>
  <c r="K254" i="23"/>
  <c r="L254" i="23"/>
  <c r="E255" i="23"/>
  <c r="F255" i="23"/>
  <c r="G255" i="23"/>
  <c r="H255" i="23"/>
  <c r="I255" i="23"/>
  <c r="J255" i="23"/>
  <c r="K255" i="23"/>
  <c r="L255" i="23"/>
  <c r="E256" i="23"/>
  <c r="F256" i="23"/>
  <c r="G256" i="23"/>
  <c r="H256" i="23"/>
  <c r="I256" i="23"/>
  <c r="J256" i="23"/>
  <c r="K256" i="23"/>
  <c r="L256" i="23"/>
  <c r="E257" i="23"/>
  <c r="F257" i="23"/>
  <c r="G257" i="23"/>
  <c r="H257" i="23"/>
  <c r="I257" i="23"/>
  <c r="J257" i="23"/>
  <c r="K257" i="23"/>
  <c r="L257" i="23"/>
  <c r="E258" i="23"/>
  <c r="F258" i="23"/>
  <c r="G258" i="23"/>
  <c r="H258" i="23"/>
  <c r="I258" i="23"/>
  <c r="J258" i="23"/>
  <c r="K258" i="23"/>
  <c r="L258" i="23"/>
  <c r="E259" i="23"/>
  <c r="F259" i="23"/>
  <c r="G259" i="23"/>
  <c r="H259" i="23"/>
  <c r="I259" i="23"/>
  <c r="J259" i="23"/>
  <c r="K259" i="23"/>
  <c r="L259" i="23"/>
  <c r="E260" i="23"/>
  <c r="F260" i="23"/>
  <c r="G260" i="23"/>
  <c r="H260" i="23"/>
  <c r="I260" i="23"/>
  <c r="J260" i="23"/>
  <c r="K260" i="23"/>
  <c r="L260" i="23"/>
  <c r="E261" i="23"/>
  <c r="F261" i="23"/>
  <c r="G261" i="23"/>
  <c r="H261" i="23"/>
  <c r="I261" i="23"/>
  <c r="J261" i="23"/>
  <c r="K261" i="23"/>
  <c r="L261" i="23"/>
  <c r="E262" i="23"/>
  <c r="F262" i="23"/>
  <c r="G262" i="23"/>
  <c r="H262" i="23"/>
  <c r="I262" i="23"/>
  <c r="J262" i="23"/>
  <c r="K262" i="23"/>
  <c r="L262" i="23"/>
  <c r="E263" i="23"/>
  <c r="F263" i="23"/>
  <c r="G263" i="23"/>
  <c r="H263" i="23"/>
  <c r="I263" i="23"/>
  <c r="J263" i="23"/>
  <c r="K263" i="23"/>
  <c r="L263" i="23"/>
  <c r="E264" i="23"/>
  <c r="F264" i="23"/>
  <c r="G264" i="23"/>
  <c r="H264" i="23"/>
  <c r="I264" i="23"/>
  <c r="J264" i="23"/>
  <c r="K264" i="23"/>
  <c r="L264" i="23"/>
  <c r="E265" i="23"/>
  <c r="F265" i="23"/>
  <c r="G265" i="23"/>
  <c r="H265" i="23"/>
  <c r="I265" i="23"/>
  <c r="J265" i="23"/>
  <c r="K265" i="23"/>
  <c r="L265" i="23"/>
  <c r="E266" i="23"/>
  <c r="F266" i="23"/>
  <c r="G266" i="23"/>
  <c r="H266" i="23"/>
  <c r="I266" i="23"/>
  <c r="J266" i="23"/>
  <c r="K266" i="23"/>
  <c r="L266" i="23"/>
  <c r="E267" i="23"/>
  <c r="F267" i="23"/>
  <c r="G267" i="23"/>
  <c r="H267" i="23"/>
  <c r="I267" i="23"/>
  <c r="J267" i="23"/>
  <c r="K267" i="23"/>
  <c r="L267" i="23"/>
  <c r="E268" i="23"/>
  <c r="F268" i="23"/>
  <c r="G268" i="23"/>
  <c r="H268" i="23"/>
  <c r="I268" i="23"/>
  <c r="J268" i="23"/>
  <c r="K268" i="23"/>
  <c r="L268" i="23"/>
  <c r="E269" i="23"/>
  <c r="F269" i="23"/>
  <c r="G269" i="23"/>
  <c r="H269" i="23"/>
  <c r="I269" i="23"/>
  <c r="J269" i="23"/>
  <c r="K269" i="23"/>
  <c r="L269" i="23"/>
  <c r="E270" i="23"/>
  <c r="F270" i="23"/>
  <c r="G270" i="23"/>
  <c r="H270" i="23"/>
  <c r="I270" i="23"/>
  <c r="J270" i="23"/>
  <c r="K270" i="23"/>
  <c r="L270" i="23"/>
  <c r="E271" i="23"/>
  <c r="F271" i="23"/>
  <c r="G271" i="23"/>
  <c r="H271" i="23"/>
  <c r="I271" i="23"/>
  <c r="J271" i="23"/>
  <c r="K271" i="23"/>
  <c r="L271" i="23"/>
  <c r="E272" i="23"/>
  <c r="F272" i="23"/>
  <c r="G272" i="23"/>
  <c r="H272" i="23"/>
  <c r="I272" i="23"/>
  <c r="J272" i="23"/>
  <c r="K272" i="23"/>
  <c r="L272" i="23"/>
  <c r="E273" i="23"/>
  <c r="F273" i="23"/>
  <c r="G273" i="23"/>
  <c r="H273" i="23"/>
  <c r="I273" i="23"/>
  <c r="J273" i="23"/>
  <c r="K273" i="23"/>
  <c r="L273" i="23"/>
  <c r="E274" i="23"/>
  <c r="F274" i="23"/>
  <c r="G274" i="23"/>
  <c r="H274" i="23"/>
  <c r="I274" i="23"/>
  <c r="J274" i="23"/>
  <c r="K274" i="23"/>
  <c r="L274" i="23"/>
  <c r="E275" i="23"/>
  <c r="F275" i="23"/>
  <c r="G275" i="23"/>
  <c r="H275" i="23"/>
  <c r="I275" i="23"/>
  <c r="J275" i="23"/>
  <c r="K275" i="23"/>
  <c r="L275" i="23"/>
  <c r="E276" i="23"/>
  <c r="F276" i="23"/>
  <c r="G276" i="23"/>
  <c r="H276" i="23"/>
  <c r="I276" i="23"/>
  <c r="J276" i="23"/>
  <c r="K276" i="23"/>
  <c r="L276" i="23"/>
  <c r="E277" i="23"/>
  <c r="F277" i="23"/>
  <c r="G277" i="23"/>
  <c r="H277" i="23"/>
  <c r="I277" i="23"/>
  <c r="J277" i="23"/>
  <c r="K277" i="23"/>
  <c r="L277" i="23"/>
  <c r="E278" i="23"/>
  <c r="F278" i="23"/>
  <c r="G278" i="23"/>
  <c r="H278" i="23"/>
  <c r="I278" i="23"/>
  <c r="J278" i="23"/>
  <c r="K278" i="23"/>
  <c r="L278" i="23"/>
  <c r="E279" i="23"/>
  <c r="F279" i="23"/>
  <c r="G279" i="23"/>
  <c r="H279" i="23"/>
  <c r="I279" i="23"/>
  <c r="J279" i="23"/>
  <c r="K279" i="23"/>
  <c r="L279" i="23"/>
  <c r="E280" i="23"/>
  <c r="F280" i="23"/>
  <c r="G280" i="23"/>
  <c r="H280" i="23"/>
  <c r="I280" i="23"/>
  <c r="J280" i="23"/>
  <c r="K280" i="23"/>
  <c r="L280" i="23"/>
  <c r="E281" i="23"/>
  <c r="F281" i="23"/>
  <c r="G281" i="23"/>
  <c r="H281" i="23"/>
  <c r="I281" i="23"/>
  <c r="J281" i="23"/>
  <c r="K281" i="23"/>
  <c r="L281" i="23"/>
  <c r="E282" i="23"/>
  <c r="F282" i="23"/>
  <c r="G282" i="23"/>
  <c r="H282" i="23"/>
  <c r="I282" i="23"/>
  <c r="J282" i="23"/>
  <c r="K282" i="23"/>
  <c r="L282" i="23"/>
  <c r="E283" i="23"/>
  <c r="F283" i="23"/>
  <c r="G283" i="23"/>
  <c r="H283" i="23"/>
  <c r="I283" i="23"/>
  <c r="J283" i="23"/>
  <c r="K283" i="23"/>
  <c r="L283" i="23"/>
  <c r="E284" i="23"/>
  <c r="F284" i="23"/>
  <c r="G284" i="23"/>
  <c r="H284" i="23"/>
  <c r="I284" i="23"/>
  <c r="J284" i="23"/>
  <c r="K284" i="23"/>
  <c r="L284" i="23"/>
  <c r="E285" i="23"/>
  <c r="F285" i="23"/>
  <c r="G285" i="23"/>
  <c r="H285" i="23"/>
  <c r="I285" i="23"/>
  <c r="J285" i="23"/>
  <c r="K285" i="23"/>
  <c r="L285" i="23"/>
  <c r="E286" i="23"/>
  <c r="F286" i="23"/>
  <c r="G286" i="23"/>
  <c r="H286" i="23"/>
  <c r="I286" i="23"/>
  <c r="J286" i="23"/>
  <c r="K286" i="23"/>
  <c r="L286" i="23"/>
  <c r="E287" i="23"/>
  <c r="F287" i="23"/>
  <c r="G287" i="23"/>
  <c r="H287" i="23"/>
  <c r="I287" i="23"/>
  <c r="J287" i="23"/>
  <c r="K287" i="23"/>
  <c r="L287" i="23"/>
  <c r="E288" i="23"/>
  <c r="F288" i="23"/>
  <c r="G288" i="23"/>
  <c r="H288" i="23"/>
  <c r="I288" i="23"/>
  <c r="J288" i="23"/>
  <c r="K288" i="23"/>
  <c r="L288" i="23"/>
  <c r="E289" i="23"/>
  <c r="F289" i="23"/>
  <c r="G289" i="23"/>
  <c r="H289" i="23"/>
  <c r="I289" i="23"/>
  <c r="J289" i="23"/>
  <c r="K289" i="23"/>
  <c r="L289" i="23"/>
  <c r="E290" i="23"/>
  <c r="F290" i="23"/>
  <c r="G290" i="23"/>
  <c r="H290" i="23"/>
  <c r="I290" i="23"/>
  <c r="J290" i="23"/>
  <c r="K290" i="23"/>
  <c r="L290" i="23"/>
  <c r="E291" i="23"/>
  <c r="F291" i="23"/>
  <c r="G291" i="23"/>
  <c r="H291" i="23"/>
  <c r="I291" i="23"/>
  <c r="J291" i="23"/>
  <c r="K291" i="23"/>
  <c r="L291" i="23"/>
  <c r="E292" i="23"/>
  <c r="F292" i="23"/>
  <c r="G292" i="23"/>
  <c r="H292" i="23"/>
  <c r="I292" i="23"/>
  <c r="J292" i="23"/>
  <c r="K292" i="23"/>
  <c r="L292" i="23"/>
  <c r="E293" i="23"/>
  <c r="F293" i="23"/>
  <c r="G293" i="23"/>
  <c r="H293" i="23"/>
  <c r="I293" i="23"/>
  <c r="J293" i="23"/>
  <c r="K293" i="23"/>
  <c r="L293" i="23"/>
  <c r="E294" i="23"/>
  <c r="F294" i="23"/>
  <c r="G294" i="23"/>
  <c r="H294" i="23"/>
  <c r="I294" i="23"/>
  <c r="J294" i="23"/>
  <c r="K294" i="23"/>
  <c r="L294" i="23"/>
  <c r="E295" i="23"/>
  <c r="F295" i="23"/>
  <c r="G295" i="23"/>
  <c r="H295" i="23"/>
  <c r="I295" i="23"/>
  <c r="J295" i="23"/>
  <c r="K295" i="23"/>
  <c r="L295" i="23"/>
  <c r="E296" i="23"/>
  <c r="F296" i="23"/>
  <c r="G296" i="23"/>
  <c r="H296" i="23"/>
  <c r="I296" i="23"/>
  <c r="J296" i="23"/>
  <c r="K296" i="23"/>
  <c r="L296" i="23"/>
  <c r="E297" i="23"/>
  <c r="F297" i="23"/>
  <c r="G297" i="23"/>
  <c r="H297" i="23"/>
  <c r="I297" i="23"/>
  <c r="J297" i="23"/>
  <c r="K297" i="23"/>
  <c r="L297" i="23"/>
  <c r="E298" i="23"/>
  <c r="F298" i="23"/>
  <c r="G298" i="23"/>
  <c r="H298" i="23"/>
  <c r="I298" i="23"/>
  <c r="J298" i="23"/>
  <c r="K298" i="23"/>
  <c r="L298" i="23"/>
  <c r="E299" i="23"/>
  <c r="F299" i="23"/>
  <c r="G299" i="23"/>
  <c r="H299" i="23"/>
  <c r="I299" i="23"/>
  <c r="J299" i="23"/>
  <c r="K299" i="23"/>
  <c r="L299" i="23"/>
  <c r="E300" i="23"/>
  <c r="F300" i="23"/>
  <c r="G300" i="23"/>
  <c r="H300" i="23"/>
  <c r="I300" i="23"/>
  <c r="J300" i="23"/>
  <c r="K300" i="23"/>
  <c r="L300" i="23"/>
  <c r="E301" i="23"/>
  <c r="F301" i="23"/>
  <c r="G301" i="23"/>
  <c r="H301" i="23"/>
  <c r="I301" i="23"/>
  <c r="J301" i="23"/>
  <c r="K301" i="23"/>
  <c r="L301" i="23"/>
  <c r="E302" i="23"/>
  <c r="F302" i="23"/>
  <c r="G302" i="23"/>
  <c r="H302" i="23"/>
  <c r="I302" i="23"/>
  <c r="J302" i="23"/>
  <c r="K302" i="23"/>
  <c r="L302" i="23"/>
  <c r="E303" i="23"/>
  <c r="F303" i="23"/>
  <c r="G303" i="23"/>
  <c r="H303" i="23"/>
  <c r="I303" i="23"/>
  <c r="J303" i="23"/>
  <c r="K303" i="23"/>
  <c r="L303" i="23"/>
  <c r="E304" i="23"/>
  <c r="F304" i="23"/>
  <c r="G304" i="23"/>
  <c r="H304" i="23"/>
  <c r="I304" i="23"/>
  <c r="J304" i="23"/>
  <c r="K304" i="23"/>
  <c r="L304" i="23"/>
  <c r="E305" i="23"/>
  <c r="F305" i="23"/>
  <c r="G305" i="23"/>
  <c r="H305" i="23"/>
  <c r="I305" i="23"/>
  <c r="J305" i="23"/>
  <c r="K305" i="23"/>
  <c r="L305" i="23"/>
  <c r="E306" i="23"/>
  <c r="F306" i="23"/>
  <c r="G306" i="23"/>
  <c r="H306" i="23"/>
  <c r="I306" i="23"/>
  <c r="J306" i="23"/>
  <c r="K306" i="23"/>
  <c r="L306" i="23"/>
  <c r="E307" i="23"/>
  <c r="F307" i="23"/>
  <c r="G307" i="23"/>
  <c r="H307" i="23"/>
  <c r="I307" i="23"/>
  <c r="J307" i="23"/>
  <c r="K307" i="23"/>
  <c r="L307" i="23"/>
  <c r="E308" i="23"/>
  <c r="F308" i="23"/>
  <c r="G308" i="23"/>
  <c r="H308" i="23"/>
  <c r="I308" i="23"/>
  <c r="J308" i="23"/>
  <c r="K308" i="23"/>
  <c r="L308" i="23"/>
  <c r="E309" i="23"/>
  <c r="F309" i="23"/>
  <c r="G309" i="23"/>
  <c r="H309" i="23"/>
  <c r="I309" i="23"/>
  <c r="J309" i="23"/>
  <c r="K309" i="23"/>
  <c r="L309" i="23"/>
  <c r="E310" i="23"/>
  <c r="F310" i="23"/>
  <c r="G310" i="23"/>
  <c r="H310" i="23"/>
  <c r="I310" i="23"/>
  <c r="J310" i="23"/>
  <c r="K310" i="23"/>
  <c r="L310" i="23"/>
  <c r="E311" i="23"/>
  <c r="F311" i="23"/>
  <c r="G311" i="23"/>
  <c r="H311" i="23"/>
  <c r="I311" i="23"/>
  <c r="J311" i="23"/>
  <c r="K311" i="23"/>
  <c r="L311" i="23"/>
  <c r="E312" i="23"/>
  <c r="F312" i="23"/>
  <c r="G312" i="23"/>
  <c r="H312" i="23"/>
  <c r="I312" i="23"/>
  <c r="J312" i="23"/>
  <c r="K312" i="23"/>
  <c r="L312" i="23"/>
  <c r="E313" i="23"/>
  <c r="F313" i="23"/>
  <c r="G313" i="23"/>
  <c r="H313" i="23"/>
  <c r="I313" i="23"/>
  <c r="J313" i="23"/>
  <c r="K313" i="23"/>
  <c r="L313" i="23"/>
  <c r="E314" i="23"/>
  <c r="F314" i="23"/>
  <c r="G314" i="23"/>
  <c r="H314" i="23"/>
  <c r="I314" i="23"/>
  <c r="J314" i="23"/>
  <c r="K314" i="23"/>
  <c r="L314" i="23"/>
  <c r="E315" i="23"/>
  <c r="F315" i="23"/>
  <c r="G315" i="23"/>
  <c r="H315" i="23"/>
  <c r="I315" i="23"/>
  <c r="J315" i="23"/>
  <c r="K315" i="23"/>
  <c r="L315" i="23"/>
  <c r="E316" i="23"/>
  <c r="F316" i="23"/>
  <c r="G316" i="23"/>
  <c r="H316" i="23"/>
  <c r="I316" i="23"/>
  <c r="J316" i="23"/>
  <c r="K316" i="23"/>
  <c r="L316" i="23"/>
  <c r="E317" i="23"/>
  <c r="F317" i="23"/>
  <c r="G317" i="23"/>
  <c r="H317" i="23"/>
  <c r="I317" i="23"/>
  <c r="J317" i="23"/>
  <c r="K317" i="23"/>
  <c r="L317" i="23"/>
  <c r="E318" i="23"/>
  <c r="F318" i="23"/>
  <c r="G318" i="23"/>
  <c r="H318" i="23"/>
  <c r="I318" i="23"/>
  <c r="J318" i="23"/>
  <c r="K318" i="23"/>
  <c r="L318" i="23"/>
  <c r="E319" i="23"/>
  <c r="F319" i="23"/>
  <c r="G319" i="23"/>
  <c r="H319" i="23"/>
  <c r="I319" i="23"/>
  <c r="J319" i="23"/>
  <c r="K319" i="23"/>
  <c r="L319" i="23"/>
  <c r="E320" i="23"/>
  <c r="F320" i="23"/>
  <c r="G320" i="23"/>
  <c r="H320" i="23"/>
  <c r="I320" i="23"/>
  <c r="J320" i="23"/>
  <c r="K320" i="23"/>
  <c r="L320" i="23"/>
  <c r="E321" i="23"/>
  <c r="F321" i="23"/>
  <c r="G321" i="23"/>
  <c r="H321" i="23"/>
  <c r="I321" i="23"/>
  <c r="J321" i="23"/>
  <c r="K321" i="23"/>
  <c r="L321" i="23"/>
  <c r="E322" i="23"/>
  <c r="F322" i="23"/>
  <c r="G322" i="23"/>
  <c r="H322" i="23"/>
  <c r="I322" i="23"/>
  <c r="J322" i="23"/>
  <c r="K322" i="23"/>
  <c r="L322" i="23"/>
  <c r="E323" i="23"/>
  <c r="F323" i="23"/>
  <c r="G323" i="23"/>
  <c r="H323" i="23"/>
  <c r="I323" i="23"/>
  <c r="J323" i="23"/>
  <c r="K323" i="23"/>
  <c r="L323" i="23"/>
  <c r="E324" i="23"/>
  <c r="F324" i="23"/>
  <c r="G324" i="23"/>
  <c r="H324" i="23"/>
  <c r="I324" i="23"/>
  <c r="J324" i="23"/>
  <c r="K324" i="23"/>
  <c r="L324" i="23"/>
  <c r="E325" i="23"/>
  <c r="F325" i="23"/>
  <c r="G325" i="23"/>
  <c r="H325" i="23"/>
  <c r="I325" i="23"/>
  <c r="J325" i="23"/>
  <c r="K325" i="23"/>
  <c r="L325" i="23"/>
  <c r="E326" i="23"/>
  <c r="F326" i="23"/>
  <c r="G326" i="23"/>
  <c r="H326" i="23"/>
  <c r="I326" i="23"/>
  <c r="J326" i="23"/>
  <c r="K326" i="23"/>
  <c r="L326" i="23"/>
  <c r="E327" i="23"/>
  <c r="F327" i="23"/>
  <c r="G327" i="23"/>
  <c r="H327" i="23"/>
  <c r="I327" i="23"/>
  <c r="J327" i="23"/>
  <c r="K327" i="23"/>
  <c r="L327" i="23"/>
  <c r="E328" i="23"/>
  <c r="F328" i="23"/>
  <c r="G328" i="23"/>
  <c r="H328" i="23"/>
  <c r="I328" i="23"/>
  <c r="J328" i="23"/>
  <c r="K328" i="23"/>
  <c r="L328" i="23"/>
  <c r="E329" i="23"/>
  <c r="F329" i="23"/>
  <c r="G329" i="23"/>
  <c r="H329" i="23"/>
  <c r="I329" i="23"/>
  <c r="J329" i="23"/>
  <c r="K329" i="23"/>
  <c r="L329" i="23"/>
  <c r="E330" i="23"/>
  <c r="F330" i="23"/>
  <c r="G330" i="23"/>
  <c r="H330" i="23"/>
  <c r="I330" i="23"/>
  <c r="J330" i="23"/>
  <c r="K330" i="23"/>
  <c r="L330" i="23"/>
  <c r="E331" i="23"/>
  <c r="F331" i="23"/>
  <c r="G331" i="23"/>
  <c r="H331" i="23"/>
  <c r="I331" i="23"/>
  <c r="J331" i="23"/>
  <c r="K331" i="23"/>
  <c r="L331" i="23"/>
  <c r="E332" i="23"/>
  <c r="F332" i="23"/>
  <c r="G332" i="23"/>
  <c r="H332" i="23"/>
  <c r="I332" i="23"/>
  <c r="J332" i="23"/>
  <c r="K332" i="23"/>
  <c r="L332" i="23"/>
  <c r="E333" i="23"/>
  <c r="F333" i="23"/>
  <c r="G333" i="23"/>
  <c r="H333" i="23"/>
  <c r="I333" i="23"/>
  <c r="J333" i="23"/>
  <c r="K333" i="23"/>
  <c r="L333" i="23"/>
  <c r="E334" i="23"/>
  <c r="F334" i="23"/>
  <c r="G334" i="23"/>
  <c r="H334" i="23"/>
  <c r="I334" i="23"/>
  <c r="J334" i="23"/>
  <c r="K334" i="23"/>
  <c r="L334" i="23"/>
  <c r="E335" i="23"/>
  <c r="F335" i="23"/>
  <c r="G335" i="23"/>
  <c r="H335" i="23"/>
  <c r="I335" i="23"/>
  <c r="J335" i="23"/>
  <c r="K335" i="23"/>
  <c r="L335" i="23"/>
  <c r="E336" i="23"/>
  <c r="F336" i="23"/>
  <c r="G336" i="23"/>
  <c r="H336" i="23"/>
  <c r="I336" i="23"/>
  <c r="J336" i="23"/>
  <c r="K336" i="23"/>
  <c r="L336" i="23"/>
  <c r="E337" i="23"/>
  <c r="F337" i="23"/>
  <c r="G337" i="23"/>
  <c r="H337" i="23"/>
  <c r="I337" i="23"/>
  <c r="J337" i="23"/>
  <c r="K337" i="23"/>
  <c r="L337" i="23"/>
  <c r="E338" i="23"/>
  <c r="F338" i="23"/>
  <c r="G338" i="23"/>
  <c r="H338" i="23"/>
  <c r="I338" i="23"/>
  <c r="J338" i="23"/>
  <c r="K338" i="23"/>
  <c r="L338" i="23"/>
  <c r="E339" i="23"/>
  <c r="F339" i="23"/>
  <c r="G339" i="23"/>
  <c r="H339" i="23"/>
  <c r="I339" i="23"/>
  <c r="J339" i="23"/>
  <c r="K339" i="23"/>
  <c r="L339" i="23"/>
  <c r="E340" i="23"/>
  <c r="F340" i="23"/>
  <c r="G340" i="23"/>
  <c r="H340" i="23"/>
  <c r="I340" i="23"/>
  <c r="J340" i="23"/>
  <c r="K340" i="23"/>
  <c r="L340" i="23"/>
  <c r="E341" i="23"/>
  <c r="F341" i="23"/>
  <c r="G341" i="23"/>
  <c r="H341" i="23"/>
  <c r="I341" i="23"/>
  <c r="J341" i="23"/>
  <c r="K341" i="23"/>
  <c r="L341" i="23"/>
  <c r="E342" i="23"/>
  <c r="F342" i="23"/>
  <c r="G342" i="23"/>
  <c r="H342" i="23"/>
  <c r="I342" i="23"/>
  <c r="J342" i="23"/>
  <c r="K342" i="23"/>
  <c r="L342" i="23"/>
  <c r="E343" i="23"/>
  <c r="F343" i="23"/>
  <c r="G343" i="23"/>
  <c r="H343" i="23"/>
  <c r="I343" i="23"/>
  <c r="J343" i="23"/>
  <c r="K343" i="23"/>
  <c r="L343" i="23"/>
  <c r="E344" i="23"/>
  <c r="F344" i="23"/>
  <c r="G344" i="23"/>
  <c r="H344" i="23"/>
  <c r="I344" i="23"/>
  <c r="J344" i="23"/>
  <c r="K344" i="23"/>
  <c r="L344" i="23"/>
  <c r="E345" i="23"/>
  <c r="F345" i="23"/>
  <c r="G345" i="23"/>
  <c r="H345" i="23"/>
  <c r="I345" i="23"/>
  <c r="J345" i="23"/>
  <c r="K345" i="23"/>
  <c r="L345" i="23"/>
  <c r="E346" i="23"/>
  <c r="F346" i="23"/>
  <c r="G346" i="23"/>
  <c r="H346" i="23"/>
  <c r="I346" i="23"/>
  <c r="J346" i="23"/>
  <c r="K346" i="23"/>
  <c r="L346" i="23"/>
  <c r="E347" i="23"/>
  <c r="F347" i="23"/>
  <c r="G347" i="23"/>
  <c r="H347" i="23"/>
  <c r="I347" i="23"/>
  <c r="J347" i="23"/>
  <c r="K347" i="23"/>
  <c r="L347" i="23"/>
  <c r="E348" i="23"/>
  <c r="F348" i="23"/>
  <c r="G348" i="23"/>
  <c r="H348" i="23"/>
  <c r="I348" i="23"/>
  <c r="J348" i="23"/>
  <c r="K348" i="23"/>
  <c r="L348" i="23"/>
  <c r="E349" i="23"/>
  <c r="F349" i="23"/>
  <c r="G349" i="23"/>
  <c r="H349" i="23"/>
  <c r="I349" i="23"/>
  <c r="J349" i="23"/>
  <c r="K349" i="23"/>
  <c r="L349" i="23"/>
  <c r="E350" i="23"/>
  <c r="F350" i="23"/>
  <c r="G350" i="23"/>
  <c r="H350" i="23"/>
  <c r="I350" i="23"/>
  <c r="J350" i="23"/>
  <c r="K350" i="23"/>
  <c r="L350" i="23"/>
  <c r="E351" i="23"/>
  <c r="F351" i="23"/>
  <c r="G351" i="23"/>
  <c r="H351" i="23"/>
  <c r="I351" i="23"/>
  <c r="J351" i="23"/>
  <c r="K351" i="23"/>
  <c r="L351" i="23"/>
  <c r="E352" i="23"/>
  <c r="F352" i="23"/>
  <c r="G352" i="23"/>
  <c r="H352" i="23"/>
  <c r="I352" i="23"/>
  <c r="J352" i="23"/>
  <c r="K352" i="23"/>
  <c r="L352" i="23"/>
  <c r="E353" i="23"/>
  <c r="F353" i="23"/>
  <c r="G353" i="23"/>
  <c r="H353" i="23"/>
  <c r="I353" i="23"/>
  <c r="J353" i="23"/>
  <c r="K353" i="23"/>
  <c r="L353" i="23"/>
  <c r="E354" i="23"/>
  <c r="F354" i="23"/>
  <c r="G354" i="23"/>
  <c r="H354" i="23"/>
  <c r="I354" i="23"/>
  <c r="J354" i="23"/>
  <c r="K354" i="23"/>
  <c r="L354" i="23"/>
  <c r="E355" i="23"/>
  <c r="F355" i="23"/>
  <c r="G355" i="23"/>
  <c r="H355" i="23"/>
  <c r="I355" i="23"/>
  <c r="J355" i="23"/>
  <c r="K355" i="23"/>
  <c r="L355" i="23"/>
  <c r="E356" i="23"/>
  <c r="F356" i="23"/>
  <c r="G356" i="23"/>
  <c r="H356" i="23"/>
  <c r="I356" i="23"/>
  <c r="J356" i="23"/>
  <c r="K356" i="23"/>
  <c r="L356" i="23"/>
  <c r="E357" i="23"/>
  <c r="F357" i="23"/>
  <c r="G357" i="23"/>
  <c r="H357" i="23"/>
  <c r="I357" i="23"/>
  <c r="J357" i="23"/>
  <c r="K357" i="23"/>
  <c r="L357" i="23"/>
  <c r="E358" i="23"/>
  <c r="F358" i="23"/>
  <c r="G358" i="23"/>
  <c r="H358" i="23"/>
  <c r="I358" i="23"/>
  <c r="J358" i="23"/>
  <c r="K358" i="23"/>
  <c r="L358" i="23"/>
  <c r="E359" i="23"/>
  <c r="F359" i="23"/>
  <c r="G359" i="23"/>
  <c r="H359" i="23"/>
  <c r="I359" i="23"/>
  <c r="J359" i="23"/>
  <c r="K359" i="23"/>
  <c r="L359" i="23"/>
  <c r="E360" i="23"/>
  <c r="F360" i="23"/>
  <c r="G360" i="23"/>
  <c r="H360" i="23"/>
  <c r="I360" i="23"/>
  <c r="J360" i="23"/>
  <c r="K360" i="23"/>
  <c r="L360" i="23"/>
  <c r="E361" i="23"/>
  <c r="F361" i="23"/>
  <c r="G361" i="23"/>
  <c r="H361" i="23"/>
  <c r="I361" i="23"/>
  <c r="J361" i="23"/>
  <c r="K361" i="23"/>
  <c r="L361" i="23"/>
  <c r="E362" i="23"/>
  <c r="F362" i="23"/>
  <c r="G362" i="23"/>
  <c r="H362" i="23"/>
  <c r="I362" i="23"/>
  <c r="J362" i="23"/>
  <c r="K362" i="23"/>
  <c r="L362" i="23"/>
  <c r="E363" i="23"/>
  <c r="F363" i="23"/>
  <c r="G363" i="23"/>
  <c r="H363" i="23"/>
  <c r="I363" i="23"/>
  <c r="J363" i="23"/>
  <c r="K363" i="23"/>
  <c r="L363" i="23"/>
  <c r="E364" i="23"/>
  <c r="F364" i="23"/>
  <c r="G364" i="23"/>
  <c r="H364" i="23"/>
  <c r="I364" i="23"/>
  <c r="J364" i="23"/>
  <c r="K364" i="23"/>
  <c r="L364" i="23"/>
  <c r="F11" i="23"/>
  <c r="G11" i="23"/>
  <c r="H11" i="23"/>
  <c r="I11" i="23"/>
  <c r="J11" i="23"/>
  <c r="K11" i="23"/>
  <c r="L11" i="23"/>
  <c r="F6" i="23"/>
  <c r="G6" i="23"/>
  <c r="H6" i="23"/>
  <c r="I6" i="23"/>
  <c r="J6" i="23"/>
  <c r="K6" i="23"/>
  <c r="L6" i="23"/>
  <c r="F7" i="23"/>
  <c r="G7" i="23"/>
  <c r="H7" i="23"/>
  <c r="I7" i="23"/>
  <c r="J7" i="23"/>
  <c r="K7" i="23"/>
  <c r="L7" i="23"/>
  <c r="F8" i="23"/>
  <c r="G8" i="23"/>
  <c r="H8" i="23"/>
  <c r="I8" i="23"/>
  <c r="J8" i="23"/>
  <c r="K8" i="23"/>
  <c r="L8" i="23"/>
  <c r="E6" i="23"/>
  <c r="E7" i="23"/>
  <c r="L9" i="23"/>
  <c r="L10" i="23"/>
  <c r="F9" i="23"/>
  <c r="G9" i="23"/>
  <c r="H9" i="23"/>
  <c r="I9" i="23"/>
  <c r="J9" i="23"/>
  <c r="K9" i="23"/>
  <c r="F10" i="23"/>
  <c r="G10" i="23"/>
  <c r="H10" i="23"/>
  <c r="I10" i="23"/>
  <c r="J10" i="23"/>
  <c r="K10" i="23"/>
  <c r="E9" i="23"/>
  <c r="E10" i="23"/>
  <c r="E11" i="23"/>
  <c r="E8" i="23"/>
  <c r="C7" i="21"/>
  <c r="F8" i="22"/>
  <c r="G8" i="22"/>
  <c r="H8" i="22"/>
  <c r="F9" i="22"/>
  <c r="G9" i="22"/>
  <c r="H9" i="22"/>
  <c r="F10" i="22"/>
  <c r="G10" i="22"/>
  <c r="H10" i="22"/>
  <c r="F11" i="22"/>
  <c r="G11" i="22"/>
  <c r="H11" i="22"/>
  <c r="F12" i="22"/>
  <c r="G12" i="22"/>
  <c r="H12" i="22"/>
  <c r="F13" i="22"/>
  <c r="G13" i="22"/>
  <c r="H13" i="22"/>
  <c r="F14" i="22"/>
  <c r="G14" i="22"/>
  <c r="H14" i="22"/>
  <c r="F15" i="22"/>
  <c r="G15" i="22"/>
  <c r="H15" i="22"/>
  <c r="F16" i="22"/>
  <c r="G16" i="22"/>
  <c r="H16" i="22"/>
  <c r="F17" i="22"/>
  <c r="G17" i="22"/>
  <c r="H17" i="22"/>
  <c r="F18" i="22"/>
  <c r="G18" i="22"/>
  <c r="H18" i="22"/>
  <c r="F19" i="22"/>
  <c r="G19" i="22"/>
  <c r="H19" i="22"/>
  <c r="F20" i="22"/>
  <c r="G20" i="22"/>
  <c r="H20" i="22"/>
  <c r="F21" i="22"/>
  <c r="G21" i="22"/>
  <c r="H21" i="22"/>
  <c r="F22" i="22"/>
  <c r="G22" i="22"/>
  <c r="H22" i="22"/>
  <c r="F23" i="22"/>
  <c r="G23" i="22"/>
  <c r="H23" i="22"/>
  <c r="F24" i="22"/>
  <c r="G24" i="22"/>
  <c r="H24" i="22"/>
  <c r="F25" i="22"/>
  <c r="G25" i="22"/>
  <c r="H25" i="22"/>
  <c r="F26" i="22"/>
  <c r="G26" i="22"/>
  <c r="H26" i="22"/>
  <c r="F27" i="22"/>
  <c r="G27" i="22"/>
  <c r="H27" i="22"/>
  <c r="F28" i="22"/>
  <c r="G28" i="22"/>
  <c r="H28" i="22"/>
  <c r="F29" i="22"/>
  <c r="G29" i="22"/>
  <c r="H29" i="22"/>
  <c r="F30" i="22"/>
  <c r="G30" i="22"/>
  <c r="H30" i="22"/>
  <c r="F31" i="22"/>
  <c r="G31" i="22"/>
  <c r="H31" i="22"/>
  <c r="F32" i="22"/>
  <c r="G32" i="22"/>
  <c r="H32" i="22"/>
  <c r="F33" i="22"/>
  <c r="G33" i="22"/>
  <c r="H33" i="22"/>
  <c r="F34" i="22"/>
  <c r="G34" i="22"/>
  <c r="H34" i="22"/>
  <c r="F35" i="22"/>
  <c r="G35" i="22"/>
  <c r="H35" i="22"/>
  <c r="F36" i="22"/>
  <c r="G36" i="22"/>
  <c r="H36" i="22"/>
  <c r="F37" i="22"/>
  <c r="G37" i="22"/>
  <c r="H37" i="22"/>
  <c r="F38" i="22"/>
  <c r="G38" i="22"/>
  <c r="H38" i="22"/>
  <c r="F39" i="22"/>
  <c r="G39" i="22"/>
  <c r="H39" i="22"/>
  <c r="F40" i="22"/>
  <c r="G40" i="22"/>
  <c r="H40" i="22"/>
  <c r="F41" i="22"/>
  <c r="G41" i="22"/>
  <c r="H41" i="22"/>
  <c r="F42" i="22"/>
  <c r="G42" i="22"/>
  <c r="H42" i="22"/>
  <c r="F43" i="22"/>
  <c r="G43" i="22"/>
  <c r="H43" i="22"/>
  <c r="F44" i="22"/>
  <c r="G44" i="22"/>
  <c r="H44" i="22"/>
  <c r="F45" i="22"/>
  <c r="G45" i="22"/>
  <c r="H45" i="22"/>
  <c r="F46" i="22"/>
  <c r="G46" i="22"/>
  <c r="H46" i="22"/>
  <c r="F47" i="22"/>
  <c r="G47" i="22"/>
  <c r="H47" i="22"/>
  <c r="F48" i="22"/>
  <c r="G48" i="22"/>
  <c r="H48" i="22"/>
  <c r="F49" i="22"/>
  <c r="G49" i="22"/>
  <c r="H49" i="22"/>
  <c r="F50" i="22"/>
  <c r="G50" i="22"/>
  <c r="H50" i="22"/>
  <c r="F51" i="22"/>
  <c r="G51" i="22"/>
  <c r="H51" i="22"/>
  <c r="F52" i="22"/>
  <c r="G52" i="22"/>
  <c r="H52" i="22"/>
  <c r="F53" i="22"/>
  <c r="G53" i="22"/>
  <c r="H53" i="22"/>
  <c r="F54" i="22"/>
  <c r="G54" i="22"/>
  <c r="H54" i="22"/>
  <c r="F55" i="22"/>
  <c r="G55" i="22"/>
  <c r="H55" i="22"/>
  <c r="F56" i="22"/>
  <c r="G56" i="22"/>
  <c r="H56" i="22"/>
  <c r="F57" i="22"/>
  <c r="G57" i="22"/>
  <c r="H57" i="22"/>
  <c r="F58" i="22"/>
  <c r="G58" i="22"/>
  <c r="H58" i="22"/>
  <c r="F59" i="22"/>
  <c r="G59" i="22"/>
  <c r="H59" i="22"/>
  <c r="F60" i="22"/>
  <c r="G60" i="22"/>
  <c r="H60" i="22"/>
  <c r="F61" i="22"/>
  <c r="G61" i="22"/>
  <c r="H61" i="22"/>
  <c r="F62" i="22"/>
  <c r="G62" i="22"/>
  <c r="H62" i="22"/>
  <c r="E63" i="22"/>
  <c r="F63" i="22"/>
  <c r="G63" i="22"/>
  <c r="H63" i="22"/>
  <c r="E64" i="22"/>
  <c r="F64" i="22"/>
  <c r="G64" i="22"/>
  <c r="H64" i="22"/>
  <c r="E65" i="22"/>
  <c r="F65" i="22"/>
  <c r="G65" i="22"/>
  <c r="H65" i="22"/>
  <c r="E66" i="22"/>
  <c r="F66" i="22"/>
  <c r="G66" i="22"/>
  <c r="H66" i="22"/>
  <c r="E67" i="22"/>
  <c r="F67" i="22"/>
  <c r="G67" i="22"/>
  <c r="H67" i="22"/>
  <c r="E68" i="22"/>
  <c r="F68" i="22"/>
  <c r="G68" i="22"/>
  <c r="H68" i="22"/>
  <c r="E69" i="22"/>
  <c r="F69" i="22"/>
  <c r="G69" i="22"/>
  <c r="H69" i="22"/>
  <c r="E70" i="22"/>
  <c r="F70" i="22"/>
  <c r="G70" i="22"/>
  <c r="H70" i="22"/>
  <c r="E71" i="22"/>
  <c r="F71" i="22"/>
  <c r="G71" i="22"/>
  <c r="H71" i="22"/>
  <c r="E72" i="22"/>
  <c r="F72" i="22"/>
  <c r="G72" i="22"/>
  <c r="H72" i="22"/>
  <c r="E73" i="22"/>
  <c r="F73" i="22"/>
  <c r="G73" i="22"/>
  <c r="H73" i="22"/>
  <c r="E74" i="22"/>
  <c r="F74" i="22"/>
  <c r="G74" i="22"/>
  <c r="H74" i="22"/>
  <c r="E75" i="22"/>
  <c r="F75" i="22"/>
  <c r="G75" i="22"/>
  <c r="H75" i="22"/>
  <c r="E76" i="22"/>
  <c r="F76" i="22"/>
  <c r="G76" i="22"/>
  <c r="H76" i="22"/>
  <c r="E77" i="22"/>
  <c r="F77" i="22"/>
  <c r="G77" i="22"/>
  <c r="H77" i="22"/>
  <c r="E78" i="22"/>
  <c r="F78" i="22"/>
  <c r="G78" i="22"/>
  <c r="H78" i="22"/>
  <c r="E79" i="22"/>
  <c r="F79" i="22"/>
  <c r="G79" i="22"/>
  <c r="H79" i="22"/>
  <c r="E80" i="22"/>
  <c r="F80" i="22"/>
  <c r="G80" i="22"/>
  <c r="H80" i="22"/>
  <c r="E81" i="22"/>
  <c r="F81" i="22"/>
  <c r="G81" i="22"/>
  <c r="H81" i="22"/>
  <c r="E82" i="22"/>
  <c r="F82" i="22"/>
  <c r="G82" i="22"/>
  <c r="H82" i="22"/>
  <c r="E83" i="22"/>
  <c r="F83" i="22"/>
  <c r="G83" i="22"/>
  <c r="H83" i="22"/>
  <c r="E84" i="22"/>
  <c r="F84" i="22"/>
  <c r="G84" i="22"/>
  <c r="H84" i="22"/>
  <c r="E85" i="22"/>
  <c r="F85" i="22"/>
  <c r="G85" i="22"/>
  <c r="H85" i="22"/>
  <c r="E86" i="22"/>
  <c r="F86" i="22"/>
  <c r="G86" i="22"/>
  <c r="H86" i="22"/>
  <c r="E87" i="22"/>
  <c r="F87" i="22"/>
  <c r="G87" i="22"/>
  <c r="H87" i="22"/>
  <c r="E88" i="22"/>
  <c r="F88" i="22"/>
  <c r="G88" i="22"/>
  <c r="H88" i="22"/>
  <c r="E89" i="22"/>
  <c r="F89" i="22"/>
  <c r="G89" i="22"/>
  <c r="H89" i="22"/>
  <c r="E90" i="22"/>
  <c r="F90" i="22"/>
  <c r="G90" i="22"/>
  <c r="H90" i="22"/>
  <c r="E91" i="22"/>
  <c r="F91" i="22"/>
  <c r="G91" i="22"/>
  <c r="H91" i="22"/>
  <c r="E92" i="22"/>
  <c r="F92" i="22"/>
  <c r="G92" i="22"/>
  <c r="H92" i="22"/>
  <c r="E93" i="22"/>
  <c r="F93" i="22"/>
  <c r="G93" i="22"/>
  <c r="H93" i="22"/>
  <c r="E94" i="22"/>
  <c r="F94" i="22"/>
  <c r="G94" i="22"/>
  <c r="H94" i="22"/>
  <c r="E95" i="22"/>
  <c r="F95" i="22"/>
  <c r="G95" i="22"/>
  <c r="H95" i="22"/>
  <c r="E96" i="22"/>
  <c r="F96" i="22"/>
  <c r="G96" i="22"/>
  <c r="H96" i="22"/>
  <c r="E97" i="22"/>
  <c r="F97" i="22"/>
  <c r="G97" i="22"/>
  <c r="H97" i="22"/>
  <c r="E98" i="22"/>
  <c r="F98" i="22"/>
  <c r="G98" i="22"/>
  <c r="H98" i="22"/>
  <c r="E99" i="22"/>
  <c r="F99" i="22"/>
  <c r="G99" i="22"/>
  <c r="H99" i="22"/>
  <c r="E100" i="22"/>
  <c r="F100" i="22"/>
  <c r="G100" i="22"/>
  <c r="H100" i="22"/>
  <c r="E101" i="22"/>
  <c r="F101" i="22"/>
  <c r="G101" i="22"/>
  <c r="H101" i="22"/>
  <c r="E102" i="22"/>
  <c r="F102" i="22"/>
  <c r="G102" i="22"/>
  <c r="H102" i="22"/>
  <c r="E103" i="22"/>
  <c r="F103" i="22"/>
  <c r="G103" i="22"/>
  <c r="H103" i="22"/>
  <c r="E104" i="22"/>
  <c r="F104" i="22"/>
  <c r="G104" i="22"/>
  <c r="H104" i="22"/>
  <c r="E105" i="22"/>
  <c r="F105" i="22"/>
  <c r="G105" i="22"/>
  <c r="H105" i="22"/>
  <c r="E106" i="22"/>
  <c r="F106" i="22"/>
  <c r="G106" i="22"/>
  <c r="H106" i="22"/>
  <c r="E107" i="22"/>
  <c r="F107" i="22"/>
  <c r="G107" i="22"/>
  <c r="H107" i="22"/>
  <c r="E108" i="22"/>
  <c r="F108" i="22"/>
  <c r="G108" i="22"/>
  <c r="H108" i="22"/>
  <c r="E109" i="22"/>
  <c r="F109" i="22"/>
  <c r="G109" i="22"/>
  <c r="H109" i="22"/>
  <c r="E110" i="22"/>
  <c r="F110" i="22"/>
  <c r="G110" i="22"/>
  <c r="H110" i="22"/>
  <c r="E111" i="22"/>
  <c r="F111" i="22"/>
  <c r="G111" i="22"/>
  <c r="H111" i="22"/>
  <c r="E112" i="22"/>
  <c r="F112" i="22"/>
  <c r="G112" i="22"/>
  <c r="H112" i="22"/>
  <c r="E113" i="22"/>
  <c r="F113" i="22"/>
  <c r="G113" i="22"/>
  <c r="H113" i="22"/>
  <c r="E114" i="22"/>
  <c r="F114" i="22"/>
  <c r="G114" i="22"/>
  <c r="H114" i="22"/>
  <c r="E115" i="22"/>
  <c r="F115" i="22"/>
  <c r="G115" i="22"/>
  <c r="H115" i="22"/>
  <c r="E116" i="22"/>
  <c r="F116" i="22"/>
  <c r="G116" i="22"/>
  <c r="H116" i="22"/>
  <c r="E117" i="22"/>
  <c r="F117" i="22"/>
  <c r="G117" i="22"/>
  <c r="H117" i="22"/>
  <c r="E118" i="22"/>
  <c r="F118" i="22"/>
  <c r="G118" i="22"/>
  <c r="H118" i="22"/>
  <c r="E119" i="22"/>
  <c r="F119" i="22"/>
  <c r="G119" i="22"/>
  <c r="H119" i="22"/>
  <c r="E120" i="22"/>
  <c r="F120" i="22"/>
  <c r="G120" i="22"/>
  <c r="H120" i="22"/>
  <c r="E121" i="22"/>
  <c r="F121" i="22"/>
  <c r="G121" i="22"/>
  <c r="H121" i="22"/>
  <c r="E122" i="22"/>
  <c r="F122" i="22"/>
  <c r="G122" i="22"/>
  <c r="H122" i="22"/>
  <c r="E123" i="22"/>
  <c r="F123" i="22"/>
  <c r="G123" i="22"/>
  <c r="H123" i="22"/>
  <c r="E124" i="22"/>
  <c r="F124" i="22"/>
  <c r="G124" i="22"/>
  <c r="H124" i="22"/>
  <c r="E125" i="22"/>
  <c r="F125" i="22"/>
  <c r="G125" i="22"/>
  <c r="H125" i="22"/>
  <c r="E126" i="22"/>
  <c r="F126" i="22"/>
  <c r="G126" i="22"/>
  <c r="H126" i="22"/>
  <c r="E127" i="22"/>
  <c r="F127" i="22"/>
  <c r="G127" i="22"/>
  <c r="H127" i="22"/>
  <c r="E128" i="22"/>
  <c r="F128" i="22"/>
  <c r="G128" i="22"/>
  <c r="H128" i="22"/>
  <c r="E129" i="22"/>
  <c r="F129" i="22"/>
  <c r="G129" i="22"/>
  <c r="H129" i="22"/>
  <c r="E130" i="22"/>
  <c r="F130" i="22"/>
  <c r="G130" i="22"/>
  <c r="H130" i="22"/>
  <c r="E131" i="22"/>
  <c r="F131" i="22"/>
  <c r="G131" i="22"/>
  <c r="H131" i="22"/>
  <c r="E132" i="22"/>
  <c r="F132" i="22"/>
  <c r="G132" i="22"/>
  <c r="H132" i="22"/>
  <c r="E133" i="22"/>
  <c r="F133" i="22"/>
  <c r="G133" i="22"/>
  <c r="H133" i="22"/>
  <c r="E134" i="22"/>
  <c r="F134" i="22"/>
  <c r="G134" i="22"/>
  <c r="H134" i="22"/>
  <c r="E135" i="22"/>
  <c r="F135" i="22"/>
  <c r="G135" i="22"/>
  <c r="H135" i="22"/>
  <c r="E136" i="22"/>
  <c r="F136" i="22"/>
  <c r="G136" i="22"/>
  <c r="H136" i="22"/>
  <c r="E137" i="22"/>
  <c r="F137" i="22"/>
  <c r="G137" i="22"/>
  <c r="H137" i="22"/>
  <c r="E138" i="22"/>
  <c r="F138" i="22"/>
  <c r="G138" i="22"/>
  <c r="H138" i="22"/>
  <c r="E139" i="22"/>
  <c r="F139" i="22"/>
  <c r="G139" i="22"/>
  <c r="H139" i="22"/>
  <c r="E140" i="22"/>
  <c r="F140" i="22"/>
  <c r="G140" i="22"/>
  <c r="H140" i="22"/>
  <c r="E141" i="22"/>
  <c r="F141" i="22"/>
  <c r="G141" i="22"/>
  <c r="H141" i="22"/>
  <c r="E142" i="22"/>
  <c r="F142" i="22"/>
  <c r="G142" i="22"/>
  <c r="H142" i="22"/>
  <c r="E143" i="22"/>
  <c r="F143" i="22"/>
  <c r="G143" i="22"/>
  <c r="H143" i="22"/>
  <c r="E144" i="22"/>
  <c r="F144" i="22"/>
  <c r="G144" i="22"/>
  <c r="H144" i="22"/>
  <c r="E145" i="22"/>
  <c r="F145" i="22"/>
  <c r="G145" i="22"/>
  <c r="H145" i="22"/>
  <c r="E146" i="22"/>
  <c r="F146" i="22"/>
  <c r="G146" i="22"/>
  <c r="H146" i="22"/>
  <c r="E147" i="22"/>
  <c r="F147" i="22"/>
  <c r="G147" i="22"/>
  <c r="H147" i="22"/>
  <c r="E148" i="22"/>
  <c r="F148" i="22"/>
  <c r="G148" i="22"/>
  <c r="H148" i="22"/>
  <c r="E149" i="22"/>
  <c r="F149" i="22"/>
  <c r="G149" i="22"/>
  <c r="H149" i="22"/>
  <c r="E150" i="22"/>
  <c r="F150" i="22"/>
  <c r="G150" i="22"/>
  <c r="H150" i="22"/>
  <c r="E151" i="22"/>
  <c r="F151" i="22"/>
  <c r="G151" i="22"/>
  <c r="H151" i="22"/>
  <c r="E152" i="22"/>
  <c r="F152" i="22"/>
  <c r="G152" i="22"/>
  <c r="H152" i="22"/>
  <c r="E153" i="22"/>
  <c r="F153" i="22"/>
  <c r="G153" i="22"/>
  <c r="H153" i="22"/>
  <c r="E154" i="22"/>
  <c r="F154" i="22"/>
  <c r="G154" i="22"/>
  <c r="H154" i="22"/>
  <c r="E155" i="22"/>
  <c r="F155" i="22"/>
  <c r="G155" i="22"/>
  <c r="H155" i="22"/>
  <c r="E156" i="22"/>
  <c r="F156" i="22"/>
  <c r="G156" i="22"/>
  <c r="H156" i="22"/>
  <c r="E157" i="22"/>
  <c r="F157" i="22"/>
  <c r="G157" i="22"/>
  <c r="H157" i="22"/>
  <c r="E158" i="22"/>
  <c r="F158" i="22"/>
  <c r="G158" i="22"/>
  <c r="H158" i="22"/>
  <c r="E159" i="22"/>
  <c r="F159" i="22"/>
  <c r="G159" i="22"/>
  <c r="H159" i="22"/>
  <c r="E160" i="22"/>
  <c r="F160" i="22"/>
  <c r="G160" i="22"/>
  <c r="H160" i="22"/>
  <c r="E161" i="22"/>
  <c r="F161" i="22"/>
  <c r="G161" i="22"/>
  <c r="H161" i="22"/>
  <c r="E162" i="22"/>
  <c r="F162" i="22"/>
  <c r="G162" i="22"/>
  <c r="H162" i="22"/>
  <c r="E163" i="22"/>
  <c r="F163" i="22"/>
  <c r="G163" i="22"/>
  <c r="H163" i="22"/>
  <c r="E164" i="22"/>
  <c r="F164" i="22"/>
  <c r="G164" i="22"/>
  <c r="H164" i="22"/>
  <c r="E165" i="22"/>
  <c r="F165" i="22"/>
  <c r="G165" i="22"/>
  <c r="H165" i="22"/>
  <c r="E166" i="22"/>
  <c r="F166" i="22"/>
  <c r="G166" i="22"/>
  <c r="H166" i="22"/>
  <c r="E167" i="22"/>
  <c r="F167" i="22"/>
  <c r="G167" i="22"/>
  <c r="H167" i="22"/>
  <c r="E168" i="22"/>
  <c r="F168" i="22"/>
  <c r="G168" i="22"/>
  <c r="H168" i="22"/>
  <c r="E169" i="22"/>
  <c r="F169" i="22"/>
  <c r="G169" i="22"/>
  <c r="H169" i="22"/>
  <c r="E170" i="22"/>
  <c r="F170" i="22"/>
  <c r="G170" i="22"/>
  <c r="H170" i="22"/>
  <c r="E171" i="22"/>
  <c r="F171" i="22"/>
  <c r="G171" i="22"/>
  <c r="H171" i="22"/>
  <c r="E172" i="22"/>
  <c r="F172" i="22"/>
  <c r="G172" i="22"/>
  <c r="H172" i="22"/>
  <c r="E173" i="22"/>
  <c r="F173" i="22"/>
  <c r="G173" i="22"/>
  <c r="H173" i="22"/>
  <c r="E174" i="22"/>
  <c r="F174" i="22"/>
  <c r="G174" i="22"/>
  <c r="H174" i="22"/>
  <c r="E175" i="22"/>
  <c r="F175" i="22"/>
  <c r="G175" i="22"/>
  <c r="H175" i="22"/>
  <c r="E176" i="22"/>
  <c r="F176" i="22"/>
  <c r="G176" i="22"/>
  <c r="H176" i="22"/>
  <c r="E177" i="22"/>
  <c r="F177" i="22"/>
  <c r="G177" i="22"/>
  <c r="H177" i="22"/>
  <c r="E178" i="22"/>
  <c r="F178" i="22"/>
  <c r="G178" i="22"/>
  <c r="H178" i="22"/>
  <c r="E179" i="22"/>
  <c r="F179" i="22"/>
  <c r="G179" i="22"/>
  <c r="H179" i="22"/>
  <c r="E180" i="22"/>
  <c r="F180" i="22"/>
  <c r="G180" i="22"/>
  <c r="H180" i="22"/>
  <c r="E181" i="22"/>
  <c r="F181" i="22"/>
  <c r="G181" i="22"/>
  <c r="H181" i="22"/>
  <c r="E182" i="22"/>
  <c r="F182" i="22"/>
  <c r="G182" i="22"/>
  <c r="H182" i="22"/>
  <c r="E183" i="22"/>
  <c r="F183" i="22"/>
  <c r="G183" i="22"/>
  <c r="H183" i="22"/>
  <c r="E184" i="22"/>
  <c r="F184" i="22"/>
  <c r="G184" i="22"/>
  <c r="H184" i="22"/>
  <c r="E185" i="22"/>
  <c r="F185" i="22"/>
  <c r="G185" i="22"/>
  <c r="H185" i="22"/>
  <c r="E186" i="22"/>
  <c r="F186" i="22"/>
  <c r="G186" i="22"/>
  <c r="H186" i="22"/>
  <c r="E187" i="22"/>
  <c r="F187" i="22"/>
  <c r="G187" i="22"/>
  <c r="H187" i="22"/>
  <c r="E188" i="22"/>
  <c r="F188" i="22"/>
  <c r="G188" i="22"/>
  <c r="H188" i="22"/>
  <c r="E189" i="22"/>
  <c r="F189" i="22"/>
  <c r="G189" i="22"/>
  <c r="H189" i="22"/>
  <c r="E190" i="22"/>
  <c r="F190" i="22"/>
  <c r="G190" i="22"/>
  <c r="H190" i="22"/>
  <c r="E191" i="22"/>
  <c r="F191" i="22"/>
  <c r="G191" i="22"/>
  <c r="H191" i="22"/>
  <c r="E192" i="22"/>
  <c r="F192" i="22"/>
  <c r="G192" i="22"/>
  <c r="H192" i="22"/>
  <c r="E193" i="22"/>
  <c r="F193" i="22"/>
  <c r="G193" i="22"/>
  <c r="H193" i="22"/>
  <c r="E194" i="22"/>
  <c r="F194" i="22"/>
  <c r="G194" i="22"/>
  <c r="H194" i="22"/>
  <c r="E195" i="22"/>
  <c r="F195" i="22"/>
  <c r="G195" i="22"/>
  <c r="H195" i="22"/>
  <c r="E196" i="22"/>
  <c r="F196" i="22"/>
  <c r="G196" i="22"/>
  <c r="H196" i="22"/>
  <c r="E197" i="22"/>
  <c r="F197" i="22"/>
  <c r="G197" i="22"/>
  <c r="H197" i="22"/>
  <c r="E198" i="22"/>
  <c r="F198" i="22"/>
  <c r="G198" i="22"/>
  <c r="H198" i="22"/>
  <c r="E199" i="22"/>
  <c r="F199" i="22"/>
  <c r="G199" i="22"/>
  <c r="H199" i="22"/>
  <c r="E200" i="22"/>
  <c r="F200" i="22"/>
  <c r="G200" i="22"/>
  <c r="H200" i="22"/>
  <c r="E201" i="22"/>
  <c r="F201" i="22"/>
  <c r="G201" i="22"/>
  <c r="H201" i="22"/>
  <c r="E202" i="22"/>
  <c r="F202" i="22"/>
  <c r="G202" i="22"/>
  <c r="H202" i="22"/>
  <c r="E203" i="22"/>
  <c r="F203" i="22"/>
  <c r="G203" i="22"/>
  <c r="H203" i="22"/>
  <c r="E204" i="22"/>
  <c r="F204" i="22"/>
  <c r="G204" i="22"/>
  <c r="H204" i="22"/>
  <c r="E205" i="22"/>
  <c r="F205" i="22"/>
  <c r="G205" i="22"/>
  <c r="H205" i="22"/>
  <c r="E206" i="22"/>
  <c r="F206" i="22"/>
  <c r="G206" i="22"/>
  <c r="H206" i="22"/>
  <c r="E207" i="22"/>
  <c r="F207" i="22"/>
  <c r="G207" i="22"/>
  <c r="H207" i="22"/>
  <c r="E208" i="22"/>
  <c r="F208" i="22"/>
  <c r="G208" i="22"/>
  <c r="H208" i="22"/>
  <c r="E209" i="22"/>
  <c r="F209" i="22"/>
  <c r="G209" i="22"/>
  <c r="H209" i="22"/>
  <c r="E210" i="22"/>
  <c r="F210" i="22"/>
  <c r="G210" i="22"/>
  <c r="H210" i="22"/>
  <c r="E211" i="22"/>
  <c r="F211" i="22"/>
  <c r="G211" i="22"/>
  <c r="H211" i="22"/>
  <c r="E212" i="22"/>
  <c r="F212" i="22"/>
  <c r="G212" i="22"/>
  <c r="H212" i="22"/>
  <c r="E213" i="22"/>
  <c r="F213" i="22"/>
  <c r="G213" i="22"/>
  <c r="H213" i="22"/>
  <c r="E214" i="22"/>
  <c r="F214" i="22"/>
  <c r="G214" i="22"/>
  <c r="H214" i="22"/>
  <c r="E215" i="22"/>
  <c r="F215" i="22"/>
  <c r="G215" i="22"/>
  <c r="H215" i="22"/>
  <c r="E216" i="22"/>
  <c r="F216" i="22"/>
  <c r="G216" i="22"/>
  <c r="H216" i="22"/>
  <c r="E217" i="22"/>
  <c r="F217" i="22"/>
  <c r="G217" i="22"/>
  <c r="H217" i="22"/>
  <c r="E218" i="22"/>
  <c r="F218" i="22"/>
  <c r="G218" i="22"/>
  <c r="H218" i="22"/>
  <c r="E219" i="22"/>
  <c r="F219" i="22"/>
  <c r="G219" i="22"/>
  <c r="H219" i="22"/>
  <c r="E220" i="22"/>
  <c r="F220" i="22"/>
  <c r="G220" i="22"/>
  <c r="H220" i="22"/>
  <c r="E221" i="22"/>
  <c r="F221" i="22"/>
  <c r="G221" i="22"/>
  <c r="H221" i="22"/>
  <c r="E222" i="22"/>
  <c r="F222" i="22"/>
  <c r="G222" i="22"/>
  <c r="H222" i="22"/>
  <c r="E223" i="22"/>
  <c r="F223" i="22"/>
  <c r="G223" i="22"/>
  <c r="H223" i="22"/>
  <c r="E224" i="22"/>
  <c r="F224" i="22"/>
  <c r="G224" i="22"/>
  <c r="H224" i="22"/>
  <c r="E225" i="22"/>
  <c r="F225" i="22"/>
  <c r="G225" i="22"/>
  <c r="H225" i="22"/>
  <c r="E226" i="22"/>
  <c r="F226" i="22"/>
  <c r="G226" i="22"/>
  <c r="H226" i="22"/>
  <c r="E227" i="22"/>
  <c r="F227" i="22"/>
  <c r="G227" i="22"/>
  <c r="H227" i="22"/>
  <c r="E228" i="22"/>
  <c r="F228" i="22"/>
  <c r="G228" i="22"/>
  <c r="H228" i="22"/>
  <c r="E229" i="22"/>
  <c r="F229" i="22"/>
  <c r="G229" i="22"/>
  <c r="H229" i="22"/>
  <c r="E230" i="22"/>
  <c r="F230" i="22"/>
  <c r="G230" i="22"/>
  <c r="H230" i="22"/>
  <c r="E231" i="22"/>
  <c r="F231" i="22"/>
  <c r="G231" i="22"/>
  <c r="H231" i="22"/>
  <c r="E232" i="22"/>
  <c r="F232" i="22"/>
  <c r="G232" i="22"/>
  <c r="H232" i="22"/>
  <c r="E233" i="22"/>
  <c r="F233" i="22"/>
  <c r="G233" i="22"/>
  <c r="H233" i="22"/>
  <c r="E234" i="22"/>
  <c r="F234" i="22"/>
  <c r="G234" i="22"/>
  <c r="H234" i="22"/>
  <c r="E235" i="22"/>
  <c r="F235" i="22"/>
  <c r="G235" i="22"/>
  <c r="H235" i="22"/>
  <c r="E236" i="22"/>
  <c r="F236" i="22"/>
  <c r="G236" i="22"/>
  <c r="H236" i="22"/>
  <c r="E237" i="22"/>
  <c r="F237" i="22"/>
  <c r="G237" i="22"/>
  <c r="H237" i="22"/>
  <c r="E238" i="22"/>
  <c r="F238" i="22"/>
  <c r="G238" i="22"/>
  <c r="H238" i="22"/>
  <c r="E239" i="22"/>
  <c r="F239" i="22"/>
  <c r="G239" i="22"/>
  <c r="H239" i="22"/>
  <c r="E240" i="22"/>
  <c r="F240" i="22"/>
  <c r="G240" i="22"/>
  <c r="H240" i="22"/>
  <c r="E241" i="22"/>
  <c r="F241" i="22"/>
  <c r="G241" i="22"/>
  <c r="H241" i="22"/>
  <c r="E242" i="22"/>
  <c r="F242" i="22"/>
  <c r="G242" i="22"/>
  <c r="H242" i="22"/>
  <c r="E243" i="22"/>
  <c r="F243" i="22"/>
  <c r="G243" i="22"/>
  <c r="H243" i="22"/>
  <c r="E244" i="22"/>
  <c r="F244" i="22"/>
  <c r="G244" i="22"/>
  <c r="H244" i="22"/>
  <c r="E245" i="22"/>
  <c r="F245" i="22"/>
  <c r="G245" i="22"/>
  <c r="H245" i="22"/>
  <c r="E246" i="22"/>
  <c r="F246" i="22"/>
  <c r="G246" i="22"/>
  <c r="H246" i="22"/>
  <c r="E247" i="22"/>
  <c r="F247" i="22"/>
  <c r="G247" i="22"/>
  <c r="H247" i="22"/>
  <c r="E248" i="22"/>
  <c r="F248" i="22"/>
  <c r="G248" i="22"/>
  <c r="H248" i="22"/>
  <c r="E249" i="22"/>
  <c r="F249" i="22"/>
  <c r="G249" i="22"/>
  <c r="H249" i="22"/>
  <c r="E250" i="22"/>
  <c r="F250" i="22"/>
  <c r="G250" i="22"/>
  <c r="H250" i="22"/>
  <c r="E251" i="22"/>
  <c r="F251" i="22"/>
  <c r="G251" i="22"/>
  <c r="H251" i="22"/>
  <c r="E252" i="22"/>
  <c r="F252" i="22"/>
  <c r="G252" i="22"/>
  <c r="H252" i="22"/>
  <c r="E253" i="22"/>
  <c r="F253" i="22"/>
  <c r="G253" i="22"/>
  <c r="H253" i="22"/>
  <c r="E254" i="22"/>
  <c r="F254" i="22"/>
  <c r="G254" i="22"/>
  <c r="H254" i="22"/>
  <c r="E255" i="22"/>
  <c r="F255" i="22"/>
  <c r="G255" i="22"/>
  <c r="H255" i="22"/>
  <c r="E256" i="22"/>
  <c r="F256" i="22"/>
  <c r="G256" i="22"/>
  <c r="H256" i="22"/>
  <c r="E257" i="22"/>
  <c r="F257" i="22"/>
  <c r="G257" i="22"/>
  <c r="H257" i="22"/>
  <c r="E258" i="22"/>
  <c r="F258" i="22"/>
  <c r="G258" i="22"/>
  <c r="H258" i="22"/>
  <c r="E259" i="22"/>
  <c r="F259" i="22"/>
  <c r="G259" i="22"/>
  <c r="H259" i="22"/>
  <c r="E260" i="22"/>
  <c r="F260" i="22"/>
  <c r="G260" i="22"/>
  <c r="H260" i="22"/>
  <c r="E261" i="22"/>
  <c r="F261" i="22"/>
  <c r="G261" i="22"/>
  <c r="H261" i="22"/>
  <c r="E262" i="22"/>
  <c r="F262" i="22"/>
  <c r="G262" i="22"/>
  <c r="H262" i="22"/>
  <c r="E263" i="22"/>
  <c r="F263" i="22"/>
  <c r="G263" i="22"/>
  <c r="H263" i="22"/>
  <c r="E264" i="22"/>
  <c r="F264" i="22"/>
  <c r="G264" i="22"/>
  <c r="H264" i="22"/>
  <c r="E265" i="22"/>
  <c r="F265" i="22"/>
  <c r="G265" i="22"/>
  <c r="H265" i="22"/>
  <c r="E266" i="22"/>
  <c r="F266" i="22"/>
  <c r="G266" i="22"/>
  <c r="H266" i="22"/>
  <c r="E267" i="22"/>
  <c r="F267" i="22"/>
  <c r="G267" i="22"/>
  <c r="H267" i="22"/>
  <c r="E268" i="22"/>
  <c r="F268" i="22"/>
  <c r="G268" i="22"/>
  <c r="H268" i="22"/>
  <c r="E269" i="22"/>
  <c r="F269" i="22"/>
  <c r="G269" i="22"/>
  <c r="H269" i="22"/>
  <c r="E270" i="22"/>
  <c r="F270" i="22"/>
  <c r="G270" i="22"/>
  <c r="H270" i="22"/>
  <c r="E271" i="22"/>
  <c r="F271" i="22"/>
  <c r="G271" i="22"/>
  <c r="H271" i="22"/>
  <c r="E272" i="22"/>
  <c r="F272" i="22"/>
  <c r="G272" i="22"/>
  <c r="H272" i="22"/>
  <c r="E273" i="22"/>
  <c r="F273" i="22"/>
  <c r="G273" i="22"/>
  <c r="H273" i="22"/>
  <c r="E274" i="22"/>
  <c r="F274" i="22"/>
  <c r="G274" i="22"/>
  <c r="H274" i="22"/>
  <c r="E275" i="22"/>
  <c r="F275" i="22"/>
  <c r="G275" i="22"/>
  <c r="H275" i="22"/>
  <c r="E276" i="22"/>
  <c r="F276" i="22"/>
  <c r="G276" i="22"/>
  <c r="H276" i="22"/>
  <c r="E277" i="22"/>
  <c r="F277" i="22"/>
  <c r="G277" i="22"/>
  <c r="H277" i="22"/>
  <c r="E278" i="22"/>
  <c r="F278" i="22"/>
  <c r="G278" i="22"/>
  <c r="H278" i="22"/>
  <c r="E279" i="22"/>
  <c r="F279" i="22"/>
  <c r="G279" i="22"/>
  <c r="H279" i="22"/>
  <c r="E280" i="22"/>
  <c r="F280" i="22"/>
  <c r="G280" i="22"/>
  <c r="H280" i="22"/>
  <c r="E281" i="22"/>
  <c r="F281" i="22"/>
  <c r="G281" i="22"/>
  <c r="H281" i="22"/>
  <c r="E282" i="22"/>
  <c r="F282" i="22"/>
  <c r="G282" i="22"/>
  <c r="H282" i="22"/>
  <c r="E283" i="22"/>
  <c r="F283" i="22"/>
  <c r="G283" i="22"/>
  <c r="H283" i="22"/>
  <c r="E284" i="22"/>
  <c r="F284" i="22"/>
  <c r="G284" i="22"/>
  <c r="H284" i="22"/>
  <c r="E285" i="22"/>
  <c r="F285" i="22"/>
  <c r="G285" i="22"/>
  <c r="H285" i="22"/>
  <c r="E286" i="22"/>
  <c r="F286" i="22"/>
  <c r="G286" i="22"/>
  <c r="H286" i="22"/>
  <c r="E287" i="22"/>
  <c r="F287" i="22"/>
  <c r="G287" i="22"/>
  <c r="H287" i="22"/>
  <c r="E288" i="22"/>
  <c r="F288" i="22"/>
  <c r="G288" i="22"/>
  <c r="H288" i="22"/>
  <c r="E289" i="22"/>
  <c r="F289" i="22"/>
  <c r="G289" i="22"/>
  <c r="H289" i="22"/>
  <c r="E290" i="22"/>
  <c r="F290" i="22"/>
  <c r="G290" i="22"/>
  <c r="H290" i="22"/>
  <c r="E291" i="22"/>
  <c r="F291" i="22"/>
  <c r="G291" i="22"/>
  <c r="H291" i="22"/>
  <c r="E292" i="22"/>
  <c r="F292" i="22"/>
  <c r="G292" i="22"/>
  <c r="H292" i="22"/>
  <c r="E293" i="22"/>
  <c r="F293" i="22"/>
  <c r="G293" i="22"/>
  <c r="H293" i="22"/>
  <c r="E294" i="22"/>
  <c r="F294" i="22"/>
  <c r="G294" i="22"/>
  <c r="H294" i="22"/>
  <c r="E295" i="22"/>
  <c r="F295" i="22"/>
  <c r="G295" i="22"/>
  <c r="H295" i="22"/>
  <c r="E296" i="22"/>
  <c r="F296" i="22"/>
  <c r="G296" i="22"/>
  <c r="H296" i="22"/>
  <c r="E297" i="22"/>
  <c r="F297" i="22"/>
  <c r="G297" i="22"/>
  <c r="H297" i="22"/>
  <c r="E298" i="22"/>
  <c r="F298" i="22"/>
  <c r="G298" i="22"/>
  <c r="H298" i="22"/>
  <c r="E299" i="22"/>
  <c r="F299" i="22"/>
  <c r="G299" i="22"/>
  <c r="H299" i="22"/>
  <c r="E300" i="22"/>
  <c r="F300" i="22"/>
  <c r="G300" i="22"/>
  <c r="H300" i="22"/>
  <c r="E301" i="22"/>
  <c r="F301" i="22"/>
  <c r="G301" i="22"/>
  <c r="H301" i="22"/>
  <c r="E302" i="22"/>
  <c r="F302" i="22"/>
  <c r="G302" i="22"/>
  <c r="H302" i="22"/>
  <c r="E303" i="22"/>
  <c r="F303" i="22"/>
  <c r="G303" i="22"/>
  <c r="H303" i="22"/>
  <c r="E304" i="22"/>
  <c r="F304" i="22"/>
  <c r="G304" i="22"/>
  <c r="H304" i="22"/>
  <c r="E305" i="22"/>
  <c r="F305" i="22"/>
  <c r="G305" i="22"/>
  <c r="H305" i="22"/>
  <c r="E306" i="22"/>
  <c r="F306" i="22"/>
  <c r="G306" i="22"/>
  <c r="H306" i="22"/>
  <c r="E307" i="22"/>
  <c r="F307" i="22"/>
  <c r="G307" i="22"/>
  <c r="H307" i="22"/>
  <c r="E308" i="22"/>
  <c r="F308" i="22"/>
  <c r="G308" i="22"/>
  <c r="H308" i="22"/>
  <c r="E309" i="22"/>
  <c r="F309" i="22"/>
  <c r="G309" i="22"/>
  <c r="H309" i="22"/>
  <c r="E310" i="22"/>
  <c r="F310" i="22"/>
  <c r="G310" i="22"/>
  <c r="H310" i="22"/>
  <c r="E311" i="22"/>
  <c r="F311" i="22"/>
  <c r="G311" i="22"/>
  <c r="H311" i="22"/>
  <c r="E312" i="22"/>
  <c r="F312" i="22"/>
  <c r="G312" i="22"/>
  <c r="H312" i="22"/>
  <c r="E313" i="22"/>
  <c r="F313" i="22"/>
  <c r="G313" i="22"/>
  <c r="H313" i="22"/>
  <c r="E314" i="22"/>
  <c r="F314" i="22"/>
  <c r="G314" i="22"/>
  <c r="H314" i="22"/>
  <c r="E315" i="22"/>
  <c r="F315" i="22"/>
  <c r="G315" i="22"/>
  <c r="H315" i="22"/>
  <c r="E316" i="22"/>
  <c r="F316" i="22"/>
  <c r="G316" i="22"/>
  <c r="H316" i="22"/>
  <c r="E317" i="22"/>
  <c r="F317" i="22"/>
  <c r="G317" i="22"/>
  <c r="H317" i="22"/>
  <c r="E318" i="22"/>
  <c r="F318" i="22"/>
  <c r="G318" i="22"/>
  <c r="H318" i="22"/>
  <c r="E319" i="22"/>
  <c r="F319" i="22"/>
  <c r="G319" i="22"/>
  <c r="H319" i="22"/>
  <c r="E320" i="22"/>
  <c r="F320" i="22"/>
  <c r="G320" i="22"/>
  <c r="H320" i="22"/>
  <c r="E321" i="22"/>
  <c r="F321" i="22"/>
  <c r="G321" i="22"/>
  <c r="H321" i="22"/>
  <c r="E322" i="22"/>
  <c r="F322" i="22"/>
  <c r="G322" i="22"/>
  <c r="H322" i="22"/>
  <c r="E323" i="22"/>
  <c r="F323" i="22"/>
  <c r="G323" i="22"/>
  <c r="H323" i="22"/>
  <c r="E324" i="22"/>
  <c r="F324" i="22"/>
  <c r="G324" i="22"/>
  <c r="H324" i="22"/>
  <c r="E325" i="22"/>
  <c r="F325" i="22"/>
  <c r="G325" i="22"/>
  <c r="H325" i="22"/>
  <c r="E326" i="22"/>
  <c r="F326" i="22"/>
  <c r="G326" i="22"/>
  <c r="H326" i="22"/>
  <c r="E327" i="22"/>
  <c r="F327" i="22"/>
  <c r="G327" i="22"/>
  <c r="H327" i="22"/>
  <c r="E328" i="22"/>
  <c r="F328" i="22"/>
  <c r="G328" i="22"/>
  <c r="H328" i="22"/>
  <c r="E329" i="22"/>
  <c r="F329" i="22"/>
  <c r="G329" i="22"/>
  <c r="H329" i="22"/>
  <c r="E330" i="22"/>
  <c r="F330" i="22"/>
  <c r="G330" i="22"/>
  <c r="H330" i="22"/>
  <c r="E331" i="22"/>
  <c r="F331" i="22"/>
  <c r="G331" i="22"/>
  <c r="H331" i="22"/>
  <c r="E332" i="22"/>
  <c r="F332" i="22"/>
  <c r="G332" i="22"/>
  <c r="H332" i="22"/>
  <c r="E333" i="22"/>
  <c r="F333" i="22"/>
  <c r="G333" i="22"/>
  <c r="H333" i="22"/>
  <c r="E334" i="22"/>
  <c r="F334" i="22"/>
  <c r="G334" i="22"/>
  <c r="H334" i="22"/>
  <c r="E335" i="22"/>
  <c r="F335" i="22"/>
  <c r="G335" i="22"/>
  <c r="H335" i="22"/>
  <c r="E336" i="22"/>
  <c r="F336" i="22"/>
  <c r="G336" i="22"/>
  <c r="H336" i="22"/>
  <c r="E337" i="22"/>
  <c r="F337" i="22"/>
  <c r="G337" i="22"/>
  <c r="H337" i="22"/>
  <c r="E338" i="22"/>
  <c r="F338" i="22"/>
  <c r="G338" i="22"/>
  <c r="H338" i="22"/>
  <c r="E339" i="22"/>
  <c r="F339" i="22"/>
  <c r="G339" i="22"/>
  <c r="H339" i="22"/>
  <c r="E340" i="22"/>
  <c r="F340" i="22"/>
  <c r="G340" i="22"/>
  <c r="H340" i="22"/>
  <c r="E341" i="22"/>
  <c r="F341" i="22"/>
  <c r="G341" i="22"/>
  <c r="H341" i="22"/>
  <c r="E342" i="22"/>
  <c r="F342" i="22"/>
  <c r="G342" i="22"/>
  <c r="H342" i="22"/>
  <c r="E343" i="22"/>
  <c r="F343" i="22"/>
  <c r="G343" i="22"/>
  <c r="H343" i="22"/>
  <c r="E344" i="22"/>
  <c r="F344" i="22"/>
  <c r="G344" i="22"/>
  <c r="H344" i="22"/>
  <c r="E345" i="22"/>
  <c r="F345" i="22"/>
  <c r="G345" i="22"/>
  <c r="H345" i="22"/>
  <c r="E346" i="22"/>
  <c r="F346" i="22"/>
  <c r="G346" i="22"/>
  <c r="H346" i="22"/>
  <c r="E347" i="22"/>
  <c r="F347" i="22"/>
  <c r="G347" i="22"/>
  <c r="H347" i="22"/>
  <c r="E348" i="22"/>
  <c r="F348" i="22"/>
  <c r="G348" i="22"/>
  <c r="H348" i="22"/>
  <c r="E349" i="22"/>
  <c r="F349" i="22"/>
  <c r="G349" i="22"/>
  <c r="H349" i="22"/>
  <c r="E350" i="22"/>
  <c r="F350" i="22"/>
  <c r="G350" i="22"/>
  <c r="H350" i="22"/>
  <c r="E351" i="22"/>
  <c r="F351" i="22"/>
  <c r="G351" i="22"/>
  <c r="H351" i="22"/>
  <c r="E352" i="22"/>
  <c r="F352" i="22"/>
  <c r="G352" i="22"/>
  <c r="H352" i="22"/>
  <c r="E353" i="22"/>
  <c r="F353" i="22"/>
  <c r="G353" i="22"/>
  <c r="H353" i="22"/>
  <c r="E354" i="22"/>
  <c r="F354" i="22"/>
  <c r="G354" i="22"/>
  <c r="H354" i="22"/>
  <c r="E355" i="22"/>
  <c r="F355" i="22"/>
  <c r="G355" i="22"/>
  <c r="H355" i="22"/>
  <c r="E356" i="22"/>
  <c r="F356" i="22"/>
  <c r="G356" i="22"/>
  <c r="H356" i="22"/>
  <c r="E357" i="22"/>
  <c r="F357" i="22"/>
  <c r="G357" i="22"/>
  <c r="H357" i="22"/>
  <c r="E358" i="22"/>
  <c r="F358" i="22"/>
  <c r="G358" i="22"/>
  <c r="H358" i="22"/>
  <c r="E359" i="22"/>
  <c r="F359" i="22"/>
  <c r="G359" i="22"/>
  <c r="H359" i="22"/>
  <c r="E360" i="22"/>
  <c r="F360" i="22"/>
  <c r="G360" i="22"/>
  <c r="H360" i="22"/>
  <c r="E361" i="22"/>
  <c r="F361" i="22"/>
  <c r="G361" i="22"/>
  <c r="H361" i="22"/>
  <c r="E362" i="22"/>
  <c r="F362" i="22"/>
  <c r="G362" i="22"/>
  <c r="H362" i="22"/>
  <c r="F7" i="22"/>
  <c r="G7" i="22"/>
  <c r="H7" i="22"/>
  <c r="F6" i="22"/>
  <c r="G6" i="22"/>
  <c r="H6" i="22"/>
  <c r="E6" i="22"/>
  <c r="F4" i="22" l="1"/>
  <c r="G4" i="22"/>
  <c r="H4" i="22"/>
  <c r="F5" i="22"/>
  <c r="G5" i="22"/>
  <c r="H5" i="22"/>
  <c r="E4" i="22"/>
  <c r="E5" i="22"/>
  <c r="L3" i="17"/>
  <c r="K3" i="17"/>
  <c r="L4" i="17"/>
  <c r="K4" i="17"/>
  <c r="O4" i="17"/>
  <c r="O1" i="17" s="1"/>
  <c r="B3" i="23" s="1"/>
  <c r="K3" i="13"/>
  <c r="K1" i="13" s="1"/>
  <c r="B2" i="22" s="1"/>
  <c r="N4" i="12" a="1"/>
  <c r="N4" i="12" s="1"/>
  <c r="N1" i="12" s="1"/>
  <c r="B2" i="21" s="1"/>
  <c r="E6" i="21"/>
  <c r="F6" i="21"/>
  <c r="G6" i="21"/>
  <c r="H6" i="21"/>
  <c r="I6" i="21"/>
  <c r="J6" i="21"/>
  <c r="K6" i="21"/>
  <c r="L6" i="21"/>
  <c r="F5" i="21"/>
  <c r="G5" i="21"/>
  <c r="H5" i="21"/>
  <c r="I5" i="21"/>
  <c r="J5" i="21"/>
  <c r="K5" i="21"/>
  <c r="L5" i="21"/>
  <c r="E5" i="21"/>
  <c r="H4" i="21"/>
  <c r="I4" i="21"/>
  <c r="J4" i="21"/>
  <c r="K4" i="21"/>
  <c r="E8" i="21"/>
  <c r="F8" i="21"/>
  <c r="G8" i="21"/>
  <c r="H8" i="21"/>
  <c r="I8" i="21"/>
  <c r="J8" i="21"/>
  <c r="K8" i="21"/>
  <c r="L8" i="21"/>
  <c r="E9" i="21"/>
  <c r="F9" i="21"/>
  <c r="G9" i="21"/>
  <c r="H9" i="21"/>
  <c r="I9" i="21"/>
  <c r="J9" i="21"/>
  <c r="K9" i="21"/>
  <c r="L9" i="21"/>
  <c r="E10" i="21"/>
  <c r="F10" i="21"/>
  <c r="G10" i="21"/>
  <c r="H10" i="21"/>
  <c r="I10" i="21"/>
  <c r="J10" i="21"/>
  <c r="K10" i="21"/>
  <c r="L10" i="21"/>
  <c r="E11" i="21"/>
  <c r="F11" i="21"/>
  <c r="G11" i="21"/>
  <c r="H11" i="21"/>
  <c r="I11" i="21"/>
  <c r="J11" i="21"/>
  <c r="K11" i="21"/>
  <c r="L11" i="21"/>
  <c r="E12" i="21"/>
  <c r="F12" i="21"/>
  <c r="G12" i="21"/>
  <c r="H12" i="21"/>
  <c r="I12" i="21"/>
  <c r="J12" i="21"/>
  <c r="K12" i="21"/>
  <c r="L12" i="21"/>
  <c r="E13" i="21"/>
  <c r="F13" i="21"/>
  <c r="G13" i="21"/>
  <c r="H13" i="21"/>
  <c r="I13" i="21"/>
  <c r="J13" i="21"/>
  <c r="K13" i="21"/>
  <c r="L13" i="21"/>
  <c r="E14" i="21"/>
  <c r="F14" i="21"/>
  <c r="G14" i="21"/>
  <c r="H14" i="21"/>
  <c r="I14" i="21"/>
  <c r="J14" i="21"/>
  <c r="K14" i="21"/>
  <c r="L14" i="21"/>
  <c r="E15" i="21"/>
  <c r="F15" i="21"/>
  <c r="G15" i="21"/>
  <c r="H15" i="21"/>
  <c r="I15" i="21"/>
  <c r="J15" i="21"/>
  <c r="K15" i="21"/>
  <c r="L15" i="21"/>
  <c r="E16" i="21"/>
  <c r="F16" i="21"/>
  <c r="G16" i="21"/>
  <c r="H16" i="21"/>
  <c r="I16" i="21"/>
  <c r="J16" i="21"/>
  <c r="K16" i="21"/>
  <c r="L16" i="21"/>
  <c r="E17" i="21"/>
  <c r="F17" i="21"/>
  <c r="G17" i="21"/>
  <c r="H17" i="21"/>
  <c r="I17" i="21"/>
  <c r="J17" i="21"/>
  <c r="K17" i="21"/>
  <c r="L17" i="21"/>
  <c r="E18" i="21"/>
  <c r="F18" i="21"/>
  <c r="G18" i="21"/>
  <c r="H18" i="21"/>
  <c r="I18" i="21"/>
  <c r="J18" i="21"/>
  <c r="K18" i="21"/>
  <c r="L18" i="21"/>
  <c r="E19" i="21"/>
  <c r="F19" i="21"/>
  <c r="G19" i="21"/>
  <c r="H19" i="21"/>
  <c r="I19" i="21"/>
  <c r="J19" i="21"/>
  <c r="K19" i="21"/>
  <c r="L19" i="21"/>
  <c r="E20" i="21"/>
  <c r="F20" i="21"/>
  <c r="G20" i="21"/>
  <c r="H20" i="21"/>
  <c r="I20" i="21"/>
  <c r="J20" i="21"/>
  <c r="K20" i="21"/>
  <c r="L20" i="21"/>
  <c r="E21" i="21"/>
  <c r="F21" i="21"/>
  <c r="G21" i="21"/>
  <c r="H21" i="21"/>
  <c r="I21" i="21"/>
  <c r="J21" i="21"/>
  <c r="K21" i="21"/>
  <c r="L21" i="21"/>
  <c r="E22" i="21"/>
  <c r="F22" i="21"/>
  <c r="G22" i="21"/>
  <c r="H22" i="21"/>
  <c r="I22" i="21"/>
  <c r="J22" i="21"/>
  <c r="K22" i="21"/>
  <c r="L22" i="21"/>
  <c r="E23" i="21"/>
  <c r="F23" i="21"/>
  <c r="G23" i="21"/>
  <c r="H23" i="21"/>
  <c r="I23" i="21"/>
  <c r="J23" i="21"/>
  <c r="K23" i="21"/>
  <c r="L23" i="21"/>
  <c r="E24" i="21"/>
  <c r="F24" i="21"/>
  <c r="G24" i="21"/>
  <c r="H24" i="21"/>
  <c r="I24" i="21"/>
  <c r="J24" i="21"/>
  <c r="K24" i="21"/>
  <c r="L24" i="21"/>
  <c r="E25" i="21"/>
  <c r="F25" i="21"/>
  <c r="G25" i="21"/>
  <c r="H25" i="21"/>
  <c r="I25" i="21"/>
  <c r="J25" i="21"/>
  <c r="K25" i="21"/>
  <c r="L25" i="21"/>
  <c r="E26" i="21"/>
  <c r="F26" i="21"/>
  <c r="G26" i="21"/>
  <c r="H26" i="21"/>
  <c r="I26" i="21"/>
  <c r="J26" i="21"/>
  <c r="K26" i="21"/>
  <c r="L26" i="21"/>
  <c r="E27" i="21"/>
  <c r="F27" i="21"/>
  <c r="G27" i="21"/>
  <c r="H27" i="21"/>
  <c r="I27" i="21"/>
  <c r="J27" i="21"/>
  <c r="K27" i="21"/>
  <c r="L27" i="21"/>
  <c r="E28" i="21"/>
  <c r="F28" i="21"/>
  <c r="G28" i="21"/>
  <c r="H28" i="21"/>
  <c r="I28" i="21"/>
  <c r="J28" i="21"/>
  <c r="K28" i="21"/>
  <c r="L28" i="21"/>
  <c r="E29" i="21"/>
  <c r="F29" i="21"/>
  <c r="G29" i="21"/>
  <c r="H29" i="21"/>
  <c r="I29" i="21"/>
  <c r="J29" i="21"/>
  <c r="K29" i="21"/>
  <c r="L29" i="21"/>
  <c r="E30" i="21"/>
  <c r="F30" i="21"/>
  <c r="G30" i="21"/>
  <c r="H30" i="21"/>
  <c r="I30" i="21"/>
  <c r="J30" i="21"/>
  <c r="K30" i="21"/>
  <c r="L30" i="21"/>
  <c r="E31" i="21"/>
  <c r="F31" i="21"/>
  <c r="G31" i="21"/>
  <c r="H31" i="21"/>
  <c r="I31" i="21"/>
  <c r="J31" i="21"/>
  <c r="K31" i="21"/>
  <c r="L31" i="21"/>
  <c r="E32" i="21"/>
  <c r="F32" i="21"/>
  <c r="G32" i="21"/>
  <c r="H32" i="21"/>
  <c r="I32" i="21"/>
  <c r="J32" i="21"/>
  <c r="K32" i="21"/>
  <c r="L32" i="21"/>
  <c r="E33" i="21"/>
  <c r="F33" i="21"/>
  <c r="G33" i="21"/>
  <c r="H33" i="21"/>
  <c r="I33" i="21"/>
  <c r="J33" i="21"/>
  <c r="K33" i="21"/>
  <c r="L33" i="21"/>
  <c r="E34" i="21"/>
  <c r="F34" i="21"/>
  <c r="G34" i="21"/>
  <c r="H34" i="21"/>
  <c r="I34" i="21"/>
  <c r="J34" i="21"/>
  <c r="K34" i="21"/>
  <c r="L34" i="21"/>
  <c r="E35" i="21"/>
  <c r="F35" i="21"/>
  <c r="G35" i="21"/>
  <c r="H35" i="21"/>
  <c r="I35" i="21"/>
  <c r="J35" i="21"/>
  <c r="K35" i="21"/>
  <c r="L35" i="21"/>
  <c r="E36" i="21"/>
  <c r="F36" i="21"/>
  <c r="G36" i="21"/>
  <c r="H36" i="21"/>
  <c r="I36" i="21"/>
  <c r="J36" i="21"/>
  <c r="K36" i="21"/>
  <c r="L36" i="21"/>
  <c r="E37" i="21"/>
  <c r="F37" i="21"/>
  <c r="G37" i="21"/>
  <c r="H37" i="21"/>
  <c r="I37" i="21"/>
  <c r="J37" i="21"/>
  <c r="K37" i="21"/>
  <c r="L37" i="21"/>
  <c r="E38" i="21"/>
  <c r="F38" i="21"/>
  <c r="G38" i="21"/>
  <c r="H38" i="21"/>
  <c r="I38" i="21"/>
  <c r="J38" i="21"/>
  <c r="K38" i="21"/>
  <c r="L38" i="21"/>
  <c r="E39" i="21"/>
  <c r="F39" i="21"/>
  <c r="G39" i="21"/>
  <c r="H39" i="21"/>
  <c r="I39" i="21"/>
  <c r="J39" i="21"/>
  <c r="K39" i="21"/>
  <c r="L39" i="21"/>
  <c r="E40" i="21"/>
  <c r="F40" i="21"/>
  <c r="G40" i="21"/>
  <c r="H40" i="21"/>
  <c r="I40" i="21"/>
  <c r="J40" i="21"/>
  <c r="K40" i="21"/>
  <c r="L40" i="21"/>
  <c r="E41" i="21"/>
  <c r="F41" i="21"/>
  <c r="G41" i="21"/>
  <c r="H41" i="21"/>
  <c r="I41" i="21"/>
  <c r="J41" i="21"/>
  <c r="K41" i="21"/>
  <c r="L41" i="21"/>
  <c r="E42" i="21"/>
  <c r="F42" i="21"/>
  <c r="G42" i="21"/>
  <c r="H42" i="21"/>
  <c r="I42" i="21"/>
  <c r="J42" i="21"/>
  <c r="K42" i="21"/>
  <c r="L42" i="21"/>
  <c r="E43" i="21"/>
  <c r="F43" i="21"/>
  <c r="G43" i="21"/>
  <c r="H43" i="21"/>
  <c r="I43" i="21"/>
  <c r="J43" i="21"/>
  <c r="K43" i="21"/>
  <c r="L43" i="21"/>
  <c r="E44" i="21"/>
  <c r="F44" i="21"/>
  <c r="G44" i="21"/>
  <c r="H44" i="21"/>
  <c r="I44" i="21"/>
  <c r="J44" i="21"/>
  <c r="K44" i="21"/>
  <c r="L44" i="21"/>
  <c r="E45" i="21"/>
  <c r="F45" i="21"/>
  <c r="G45" i="21"/>
  <c r="H45" i="21"/>
  <c r="I45" i="21"/>
  <c r="J45" i="21"/>
  <c r="K45" i="21"/>
  <c r="L45" i="21"/>
  <c r="E46" i="21"/>
  <c r="F46" i="21"/>
  <c r="G46" i="21"/>
  <c r="H46" i="21"/>
  <c r="I46" i="21"/>
  <c r="J46" i="21"/>
  <c r="K46" i="21"/>
  <c r="L46" i="21"/>
  <c r="E47" i="21"/>
  <c r="F47" i="21"/>
  <c r="G47" i="21"/>
  <c r="H47" i="21"/>
  <c r="I47" i="21"/>
  <c r="J47" i="21"/>
  <c r="K47" i="21"/>
  <c r="L47" i="21"/>
  <c r="E48" i="21"/>
  <c r="F48" i="21"/>
  <c r="G48" i="21"/>
  <c r="H48" i="21"/>
  <c r="I48" i="21"/>
  <c r="J48" i="21"/>
  <c r="K48" i="21"/>
  <c r="L48" i="21"/>
  <c r="E49" i="21"/>
  <c r="F49" i="21"/>
  <c r="G49" i="21"/>
  <c r="H49" i="21"/>
  <c r="I49" i="21"/>
  <c r="J49" i="21"/>
  <c r="K49" i="21"/>
  <c r="L49" i="21"/>
  <c r="E50" i="21"/>
  <c r="F50" i="21"/>
  <c r="G50" i="21"/>
  <c r="H50" i="21"/>
  <c r="I50" i="21"/>
  <c r="J50" i="21"/>
  <c r="K50" i="21"/>
  <c r="L50" i="21"/>
  <c r="E51" i="21"/>
  <c r="F51" i="21"/>
  <c r="G51" i="21"/>
  <c r="H51" i="21"/>
  <c r="I51" i="21"/>
  <c r="J51" i="21"/>
  <c r="K51" i="21"/>
  <c r="L51" i="21"/>
  <c r="E52" i="21"/>
  <c r="F52" i="21"/>
  <c r="G52" i="21"/>
  <c r="H52" i="21"/>
  <c r="I52" i="21"/>
  <c r="J52" i="21"/>
  <c r="K52" i="21"/>
  <c r="L52" i="21"/>
  <c r="E53" i="21"/>
  <c r="F53" i="21"/>
  <c r="G53" i="21"/>
  <c r="H53" i="21"/>
  <c r="I53" i="21"/>
  <c r="J53" i="21"/>
  <c r="K53" i="21"/>
  <c r="L53" i="21"/>
  <c r="E54" i="21"/>
  <c r="F54" i="21"/>
  <c r="G54" i="21"/>
  <c r="H54" i="21"/>
  <c r="I54" i="21"/>
  <c r="J54" i="21"/>
  <c r="K54" i="21"/>
  <c r="L54" i="21"/>
  <c r="E55" i="21"/>
  <c r="F55" i="21"/>
  <c r="G55" i="21"/>
  <c r="H55" i="21"/>
  <c r="I55" i="21"/>
  <c r="J55" i="21"/>
  <c r="K55" i="21"/>
  <c r="L55" i="21"/>
  <c r="E56" i="21"/>
  <c r="F56" i="21"/>
  <c r="G56" i="21"/>
  <c r="H56" i="21"/>
  <c r="I56" i="21"/>
  <c r="J56" i="21"/>
  <c r="K56" i="21"/>
  <c r="L56" i="21"/>
  <c r="E57" i="21"/>
  <c r="F57" i="21"/>
  <c r="G57" i="21"/>
  <c r="H57" i="21"/>
  <c r="I57" i="21"/>
  <c r="J57" i="21"/>
  <c r="K57" i="21"/>
  <c r="L57" i="21"/>
  <c r="E58" i="21"/>
  <c r="F58" i="21"/>
  <c r="G58" i="21"/>
  <c r="H58" i="21"/>
  <c r="I58" i="21"/>
  <c r="J58" i="21"/>
  <c r="K58" i="21"/>
  <c r="L58" i="21"/>
  <c r="E59" i="21"/>
  <c r="F59" i="21"/>
  <c r="G59" i="21"/>
  <c r="H59" i="21"/>
  <c r="I59" i="21"/>
  <c r="J59" i="21"/>
  <c r="K59" i="21"/>
  <c r="L59" i="21"/>
  <c r="E60" i="21"/>
  <c r="F60" i="21"/>
  <c r="G60" i="21"/>
  <c r="H60" i="21"/>
  <c r="I60" i="21"/>
  <c r="J60" i="21"/>
  <c r="K60" i="21"/>
  <c r="L60" i="21"/>
  <c r="E61" i="21"/>
  <c r="F61" i="21"/>
  <c r="G61" i="21"/>
  <c r="H61" i="21"/>
  <c r="I61" i="21"/>
  <c r="J61" i="21"/>
  <c r="K61" i="21"/>
  <c r="L61" i="21"/>
  <c r="E62" i="21"/>
  <c r="F62" i="21"/>
  <c r="G62" i="21"/>
  <c r="H62" i="21"/>
  <c r="I62" i="21"/>
  <c r="J62" i="21"/>
  <c r="K62" i="21"/>
  <c r="L62" i="21"/>
  <c r="E63" i="21"/>
  <c r="F63" i="21"/>
  <c r="G63" i="21"/>
  <c r="H63" i="21"/>
  <c r="I63" i="21"/>
  <c r="J63" i="21"/>
  <c r="K63" i="21"/>
  <c r="L63" i="21"/>
  <c r="E64" i="21"/>
  <c r="F64" i="21"/>
  <c r="G64" i="21"/>
  <c r="H64" i="21"/>
  <c r="I64" i="21"/>
  <c r="J64" i="21"/>
  <c r="K64" i="21"/>
  <c r="L64" i="21"/>
  <c r="E65" i="21"/>
  <c r="F65" i="21"/>
  <c r="G65" i="21"/>
  <c r="H65" i="21"/>
  <c r="I65" i="21"/>
  <c r="J65" i="21"/>
  <c r="K65" i="21"/>
  <c r="L65" i="21"/>
  <c r="E66" i="21"/>
  <c r="F66" i="21"/>
  <c r="G66" i="21"/>
  <c r="H66" i="21"/>
  <c r="I66" i="21"/>
  <c r="J66" i="21"/>
  <c r="K66" i="21"/>
  <c r="L66" i="21"/>
  <c r="E67" i="21"/>
  <c r="F67" i="21"/>
  <c r="G67" i="21"/>
  <c r="H67" i="21"/>
  <c r="I67" i="21"/>
  <c r="J67" i="21"/>
  <c r="K67" i="21"/>
  <c r="L67" i="21"/>
  <c r="E68" i="21"/>
  <c r="F68" i="21"/>
  <c r="G68" i="21"/>
  <c r="H68" i="21"/>
  <c r="I68" i="21"/>
  <c r="J68" i="21"/>
  <c r="K68" i="21"/>
  <c r="L68" i="21"/>
  <c r="E69" i="21"/>
  <c r="F69" i="21"/>
  <c r="G69" i="21"/>
  <c r="H69" i="21"/>
  <c r="I69" i="21"/>
  <c r="J69" i="21"/>
  <c r="K69" i="21"/>
  <c r="L69" i="21"/>
  <c r="E70" i="21"/>
  <c r="F70" i="21"/>
  <c r="G70" i="21"/>
  <c r="H70" i="21"/>
  <c r="I70" i="21"/>
  <c r="J70" i="21"/>
  <c r="K70" i="21"/>
  <c r="L70" i="21"/>
  <c r="E71" i="21"/>
  <c r="F71" i="21"/>
  <c r="G71" i="21"/>
  <c r="H71" i="21"/>
  <c r="I71" i="21"/>
  <c r="J71" i="21"/>
  <c r="K71" i="21"/>
  <c r="L71" i="21"/>
  <c r="E72" i="21"/>
  <c r="F72" i="21"/>
  <c r="G72" i="21"/>
  <c r="H72" i="21"/>
  <c r="I72" i="21"/>
  <c r="J72" i="21"/>
  <c r="K72" i="21"/>
  <c r="L72" i="21"/>
  <c r="E73" i="21"/>
  <c r="F73" i="21"/>
  <c r="G73" i="21"/>
  <c r="H73" i="21"/>
  <c r="I73" i="21"/>
  <c r="J73" i="21"/>
  <c r="K73" i="21"/>
  <c r="L73" i="21"/>
  <c r="E74" i="21"/>
  <c r="F74" i="21"/>
  <c r="G74" i="21"/>
  <c r="H74" i="21"/>
  <c r="I74" i="21"/>
  <c r="J74" i="21"/>
  <c r="K74" i="21"/>
  <c r="L74" i="21"/>
  <c r="E75" i="21"/>
  <c r="F75" i="21"/>
  <c r="G75" i="21"/>
  <c r="H75" i="21"/>
  <c r="I75" i="21"/>
  <c r="J75" i="21"/>
  <c r="K75" i="21"/>
  <c r="L75" i="21"/>
  <c r="E76" i="21"/>
  <c r="F76" i="21"/>
  <c r="G76" i="21"/>
  <c r="H76" i="21"/>
  <c r="I76" i="21"/>
  <c r="J76" i="21"/>
  <c r="K76" i="21"/>
  <c r="L76" i="21"/>
  <c r="E77" i="21"/>
  <c r="F77" i="21"/>
  <c r="G77" i="21"/>
  <c r="H77" i="21"/>
  <c r="I77" i="21"/>
  <c r="J77" i="21"/>
  <c r="K77" i="21"/>
  <c r="L77" i="21"/>
  <c r="E78" i="21"/>
  <c r="F78" i="21"/>
  <c r="G78" i="21"/>
  <c r="H78" i="21"/>
  <c r="I78" i="21"/>
  <c r="J78" i="21"/>
  <c r="K78" i="21"/>
  <c r="L78" i="21"/>
  <c r="E79" i="21"/>
  <c r="F79" i="21"/>
  <c r="G79" i="21"/>
  <c r="H79" i="21"/>
  <c r="I79" i="21"/>
  <c r="J79" i="21"/>
  <c r="K79" i="21"/>
  <c r="L79" i="21"/>
  <c r="E80" i="21"/>
  <c r="F80" i="21"/>
  <c r="G80" i="21"/>
  <c r="H80" i="21"/>
  <c r="I80" i="21"/>
  <c r="J80" i="21"/>
  <c r="K80" i="21"/>
  <c r="L80" i="21"/>
  <c r="E81" i="21"/>
  <c r="F81" i="21"/>
  <c r="G81" i="21"/>
  <c r="H81" i="21"/>
  <c r="I81" i="21"/>
  <c r="J81" i="21"/>
  <c r="K81" i="21"/>
  <c r="L81" i="21"/>
  <c r="E82" i="21"/>
  <c r="F82" i="21"/>
  <c r="G82" i="21"/>
  <c r="H82" i="21"/>
  <c r="I82" i="21"/>
  <c r="J82" i="21"/>
  <c r="K82" i="21"/>
  <c r="L82" i="21"/>
  <c r="E83" i="21"/>
  <c r="F83" i="21"/>
  <c r="G83" i="21"/>
  <c r="H83" i="21"/>
  <c r="I83" i="21"/>
  <c r="J83" i="21"/>
  <c r="K83" i="21"/>
  <c r="L83" i="21"/>
  <c r="E84" i="21"/>
  <c r="F84" i="21"/>
  <c r="G84" i="21"/>
  <c r="H84" i="21"/>
  <c r="I84" i="21"/>
  <c r="J84" i="21"/>
  <c r="K84" i="21"/>
  <c r="L84" i="21"/>
  <c r="E85" i="21"/>
  <c r="F85" i="21"/>
  <c r="G85" i="21"/>
  <c r="H85" i="21"/>
  <c r="I85" i="21"/>
  <c r="J85" i="21"/>
  <c r="K85" i="21"/>
  <c r="L85" i="21"/>
  <c r="E86" i="21"/>
  <c r="F86" i="21"/>
  <c r="G86" i="21"/>
  <c r="H86" i="21"/>
  <c r="I86" i="21"/>
  <c r="J86" i="21"/>
  <c r="K86" i="21"/>
  <c r="L86" i="21"/>
  <c r="E87" i="21"/>
  <c r="F87" i="21"/>
  <c r="G87" i="21"/>
  <c r="H87" i="21"/>
  <c r="I87" i="21"/>
  <c r="J87" i="21"/>
  <c r="K87" i="21"/>
  <c r="L87" i="21"/>
  <c r="E88" i="21"/>
  <c r="F88" i="21"/>
  <c r="G88" i="21"/>
  <c r="H88" i="21"/>
  <c r="I88" i="21"/>
  <c r="J88" i="21"/>
  <c r="K88" i="21"/>
  <c r="L88" i="21"/>
  <c r="E89" i="21"/>
  <c r="F89" i="21"/>
  <c r="G89" i="21"/>
  <c r="H89" i="21"/>
  <c r="I89" i="21"/>
  <c r="J89" i="21"/>
  <c r="K89" i="21"/>
  <c r="L89" i="21"/>
  <c r="E90" i="21"/>
  <c r="F90" i="21"/>
  <c r="G90" i="21"/>
  <c r="H90" i="21"/>
  <c r="I90" i="21"/>
  <c r="J90" i="21"/>
  <c r="K90" i="21"/>
  <c r="L90" i="21"/>
  <c r="E91" i="21"/>
  <c r="F91" i="21"/>
  <c r="G91" i="21"/>
  <c r="H91" i="21"/>
  <c r="I91" i="21"/>
  <c r="J91" i="21"/>
  <c r="K91" i="21"/>
  <c r="L91" i="21"/>
  <c r="E92" i="21"/>
  <c r="F92" i="21"/>
  <c r="G92" i="21"/>
  <c r="H92" i="21"/>
  <c r="I92" i="21"/>
  <c r="J92" i="21"/>
  <c r="K92" i="21"/>
  <c r="L92" i="21"/>
  <c r="E93" i="21"/>
  <c r="F93" i="21"/>
  <c r="G93" i="21"/>
  <c r="H93" i="21"/>
  <c r="I93" i="21"/>
  <c r="J93" i="21"/>
  <c r="K93" i="21"/>
  <c r="L93" i="21"/>
  <c r="E94" i="21"/>
  <c r="F94" i="21"/>
  <c r="G94" i="21"/>
  <c r="H94" i="21"/>
  <c r="I94" i="21"/>
  <c r="J94" i="21"/>
  <c r="K94" i="21"/>
  <c r="L94" i="21"/>
  <c r="E95" i="21"/>
  <c r="F95" i="21"/>
  <c r="G95" i="21"/>
  <c r="H95" i="21"/>
  <c r="I95" i="21"/>
  <c r="J95" i="21"/>
  <c r="K95" i="21"/>
  <c r="L95" i="21"/>
  <c r="E96" i="21"/>
  <c r="F96" i="21"/>
  <c r="G96" i="21"/>
  <c r="H96" i="21"/>
  <c r="I96" i="21"/>
  <c r="J96" i="21"/>
  <c r="K96" i="21"/>
  <c r="L96" i="21"/>
  <c r="E97" i="21"/>
  <c r="F97" i="21"/>
  <c r="G97" i="21"/>
  <c r="H97" i="21"/>
  <c r="I97" i="21"/>
  <c r="J97" i="21"/>
  <c r="K97" i="21"/>
  <c r="L97" i="21"/>
  <c r="E98" i="21"/>
  <c r="F98" i="21"/>
  <c r="G98" i="21"/>
  <c r="H98" i="21"/>
  <c r="I98" i="21"/>
  <c r="J98" i="21"/>
  <c r="K98" i="21"/>
  <c r="L98" i="21"/>
  <c r="E99" i="21"/>
  <c r="F99" i="21"/>
  <c r="G99" i="21"/>
  <c r="H99" i="21"/>
  <c r="I99" i="21"/>
  <c r="J99" i="21"/>
  <c r="K99" i="21"/>
  <c r="L99" i="21"/>
  <c r="E100" i="21"/>
  <c r="F100" i="21"/>
  <c r="G100" i="21"/>
  <c r="H100" i="21"/>
  <c r="I100" i="21"/>
  <c r="J100" i="21"/>
  <c r="K100" i="21"/>
  <c r="L100" i="21"/>
  <c r="E101" i="21"/>
  <c r="F101" i="21"/>
  <c r="G101" i="21"/>
  <c r="H101" i="21"/>
  <c r="I101" i="21"/>
  <c r="J101" i="21"/>
  <c r="K101" i="21"/>
  <c r="L101" i="21"/>
  <c r="E102" i="21"/>
  <c r="F102" i="21"/>
  <c r="G102" i="21"/>
  <c r="H102" i="21"/>
  <c r="I102" i="21"/>
  <c r="J102" i="21"/>
  <c r="K102" i="21"/>
  <c r="L102" i="21"/>
  <c r="E103" i="21"/>
  <c r="F103" i="21"/>
  <c r="G103" i="21"/>
  <c r="H103" i="21"/>
  <c r="I103" i="21"/>
  <c r="J103" i="21"/>
  <c r="K103" i="21"/>
  <c r="L103" i="21"/>
  <c r="E104" i="21"/>
  <c r="F104" i="21"/>
  <c r="G104" i="21"/>
  <c r="H104" i="21"/>
  <c r="I104" i="21"/>
  <c r="J104" i="21"/>
  <c r="K104" i="21"/>
  <c r="L104" i="21"/>
  <c r="E105" i="21"/>
  <c r="F105" i="21"/>
  <c r="G105" i="21"/>
  <c r="H105" i="21"/>
  <c r="I105" i="21"/>
  <c r="J105" i="21"/>
  <c r="K105" i="21"/>
  <c r="L105" i="21"/>
  <c r="E106" i="21"/>
  <c r="F106" i="21"/>
  <c r="G106" i="21"/>
  <c r="H106" i="21"/>
  <c r="I106" i="21"/>
  <c r="J106" i="21"/>
  <c r="K106" i="21"/>
  <c r="L106" i="21"/>
  <c r="E107" i="21"/>
  <c r="F107" i="21"/>
  <c r="G107" i="21"/>
  <c r="H107" i="21"/>
  <c r="I107" i="21"/>
  <c r="J107" i="21"/>
  <c r="K107" i="21"/>
  <c r="L107" i="21"/>
  <c r="E108" i="21"/>
  <c r="F108" i="21"/>
  <c r="G108" i="21"/>
  <c r="H108" i="21"/>
  <c r="I108" i="21"/>
  <c r="J108" i="21"/>
  <c r="K108" i="21"/>
  <c r="L108" i="21"/>
  <c r="E109" i="21"/>
  <c r="F109" i="21"/>
  <c r="G109" i="21"/>
  <c r="H109" i="21"/>
  <c r="I109" i="21"/>
  <c r="J109" i="21"/>
  <c r="K109" i="21"/>
  <c r="L109" i="21"/>
  <c r="E110" i="21"/>
  <c r="F110" i="21"/>
  <c r="G110" i="21"/>
  <c r="H110" i="21"/>
  <c r="I110" i="21"/>
  <c r="J110" i="21"/>
  <c r="K110" i="21"/>
  <c r="L110" i="21"/>
  <c r="E111" i="21"/>
  <c r="F111" i="21"/>
  <c r="G111" i="21"/>
  <c r="H111" i="21"/>
  <c r="I111" i="21"/>
  <c r="J111" i="21"/>
  <c r="K111" i="21"/>
  <c r="L111" i="21"/>
  <c r="E112" i="21"/>
  <c r="F112" i="21"/>
  <c r="G112" i="21"/>
  <c r="H112" i="21"/>
  <c r="I112" i="21"/>
  <c r="J112" i="21"/>
  <c r="K112" i="21"/>
  <c r="L112" i="21"/>
  <c r="E113" i="21"/>
  <c r="F113" i="21"/>
  <c r="G113" i="21"/>
  <c r="H113" i="21"/>
  <c r="I113" i="21"/>
  <c r="J113" i="21"/>
  <c r="K113" i="21"/>
  <c r="L113" i="21"/>
  <c r="E114" i="21"/>
  <c r="F114" i="21"/>
  <c r="G114" i="21"/>
  <c r="H114" i="21"/>
  <c r="I114" i="21"/>
  <c r="J114" i="21"/>
  <c r="K114" i="21"/>
  <c r="L114" i="21"/>
  <c r="E115" i="21"/>
  <c r="F115" i="21"/>
  <c r="G115" i="21"/>
  <c r="H115" i="21"/>
  <c r="I115" i="21"/>
  <c r="J115" i="21"/>
  <c r="K115" i="21"/>
  <c r="L115" i="21"/>
  <c r="E116" i="21"/>
  <c r="F116" i="21"/>
  <c r="G116" i="21"/>
  <c r="H116" i="21"/>
  <c r="I116" i="21"/>
  <c r="J116" i="21"/>
  <c r="K116" i="21"/>
  <c r="L116" i="21"/>
  <c r="E117" i="21"/>
  <c r="F117" i="21"/>
  <c r="G117" i="21"/>
  <c r="H117" i="21"/>
  <c r="I117" i="21"/>
  <c r="J117" i="21"/>
  <c r="K117" i="21"/>
  <c r="L117" i="21"/>
  <c r="E118" i="21"/>
  <c r="F118" i="21"/>
  <c r="G118" i="21"/>
  <c r="H118" i="21"/>
  <c r="I118" i="21"/>
  <c r="J118" i="21"/>
  <c r="K118" i="21"/>
  <c r="L118" i="21"/>
  <c r="E119" i="21"/>
  <c r="F119" i="21"/>
  <c r="G119" i="21"/>
  <c r="H119" i="21"/>
  <c r="I119" i="21"/>
  <c r="J119" i="21"/>
  <c r="K119" i="21"/>
  <c r="L119" i="21"/>
  <c r="E120" i="21"/>
  <c r="F120" i="21"/>
  <c r="G120" i="21"/>
  <c r="H120" i="21"/>
  <c r="I120" i="21"/>
  <c r="J120" i="21"/>
  <c r="K120" i="21"/>
  <c r="L120" i="21"/>
  <c r="E121" i="21"/>
  <c r="F121" i="21"/>
  <c r="G121" i="21"/>
  <c r="H121" i="21"/>
  <c r="I121" i="21"/>
  <c r="J121" i="21"/>
  <c r="K121" i="21"/>
  <c r="L121" i="21"/>
  <c r="E122" i="21"/>
  <c r="F122" i="21"/>
  <c r="G122" i="21"/>
  <c r="H122" i="21"/>
  <c r="I122" i="21"/>
  <c r="J122" i="21"/>
  <c r="K122" i="21"/>
  <c r="L122" i="21"/>
  <c r="E123" i="21"/>
  <c r="F123" i="21"/>
  <c r="G123" i="21"/>
  <c r="H123" i="21"/>
  <c r="I123" i="21"/>
  <c r="J123" i="21"/>
  <c r="K123" i="21"/>
  <c r="L123" i="21"/>
  <c r="E124" i="21"/>
  <c r="F124" i="21"/>
  <c r="G124" i="21"/>
  <c r="H124" i="21"/>
  <c r="I124" i="21"/>
  <c r="J124" i="21"/>
  <c r="K124" i="21"/>
  <c r="L124" i="21"/>
  <c r="E125" i="21"/>
  <c r="F125" i="21"/>
  <c r="G125" i="21"/>
  <c r="H125" i="21"/>
  <c r="I125" i="21"/>
  <c r="J125" i="21"/>
  <c r="K125" i="21"/>
  <c r="L125" i="21"/>
  <c r="E126" i="21"/>
  <c r="F126" i="21"/>
  <c r="G126" i="21"/>
  <c r="H126" i="21"/>
  <c r="I126" i="21"/>
  <c r="J126" i="21"/>
  <c r="K126" i="21"/>
  <c r="L126" i="21"/>
  <c r="E127" i="21"/>
  <c r="F127" i="21"/>
  <c r="G127" i="21"/>
  <c r="H127" i="21"/>
  <c r="I127" i="21"/>
  <c r="J127" i="21"/>
  <c r="K127" i="21"/>
  <c r="L127" i="21"/>
  <c r="E128" i="21"/>
  <c r="F128" i="21"/>
  <c r="G128" i="21"/>
  <c r="H128" i="21"/>
  <c r="I128" i="21"/>
  <c r="J128" i="21"/>
  <c r="K128" i="21"/>
  <c r="L128" i="21"/>
  <c r="E129" i="21"/>
  <c r="F129" i="21"/>
  <c r="G129" i="21"/>
  <c r="H129" i="21"/>
  <c r="I129" i="21"/>
  <c r="J129" i="21"/>
  <c r="K129" i="21"/>
  <c r="L129" i="21"/>
  <c r="E130" i="21"/>
  <c r="F130" i="21"/>
  <c r="G130" i="21"/>
  <c r="H130" i="21"/>
  <c r="I130" i="21"/>
  <c r="J130" i="21"/>
  <c r="K130" i="21"/>
  <c r="L130" i="21"/>
  <c r="E131" i="21"/>
  <c r="F131" i="21"/>
  <c r="G131" i="21"/>
  <c r="H131" i="21"/>
  <c r="I131" i="21"/>
  <c r="J131" i="21"/>
  <c r="K131" i="21"/>
  <c r="L131" i="21"/>
  <c r="E132" i="21"/>
  <c r="F132" i="21"/>
  <c r="G132" i="21"/>
  <c r="H132" i="21"/>
  <c r="I132" i="21"/>
  <c r="J132" i="21"/>
  <c r="K132" i="21"/>
  <c r="L132" i="21"/>
  <c r="E133" i="21"/>
  <c r="F133" i="21"/>
  <c r="G133" i="21"/>
  <c r="H133" i="21"/>
  <c r="I133" i="21"/>
  <c r="J133" i="21"/>
  <c r="K133" i="21"/>
  <c r="L133" i="21"/>
  <c r="E134" i="21"/>
  <c r="F134" i="21"/>
  <c r="G134" i="21"/>
  <c r="H134" i="21"/>
  <c r="I134" i="21"/>
  <c r="J134" i="21"/>
  <c r="K134" i="21"/>
  <c r="L134" i="21"/>
  <c r="E135" i="21"/>
  <c r="F135" i="21"/>
  <c r="G135" i="21"/>
  <c r="H135" i="21"/>
  <c r="I135" i="21"/>
  <c r="J135" i="21"/>
  <c r="K135" i="21"/>
  <c r="L135" i="21"/>
  <c r="E136" i="21"/>
  <c r="F136" i="21"/>
  <c r="G136" i="21"/>
  <c r="H136" i="21"/>
  <c r="I136" i="21"/>
  <c r="J136" i="21"/>
  <c r="K136" i="21"/>
  <c r="L136" i="21"/>
  <c r="E137" i="21"/>
  <c r="F137" i="21"/>
  <c r="G137" i="21"/>
  <c r="H137" i="21"/>
  <c r="I137" i="21"/>
  <c r="J137" i="21"/>
  <c r="K137" i="21"/>
  <c r="L137" i="21"/>
  <c r="E138" i="21"/>
  <c r="F138" i="21"/>
  <c r="G138" i="21"/>
  <c r="H138" i="21"/>
  <c r="I138" i="21"/>
  <c r="J138" i="21"/>
  <c r="K138" i="21"/>
  <c r="L138" i="21"/>
  <c r="E139" i="21"/>
  <c r="F139" i="21"/>
  <c r="G139" i="21"/>
  <c r="H139" i="21"/>
  <c r="I139" i="21"/>
  <c r="J139" i="21"/>
  <c r="K139" i="21"/>
  <c r="L139" i="21"/>
  <c r="E140" i="21"/>
  <c r="F140" i="21"/>
  <c r="G140" i="21"/>
  <c r="H140" i="21"/>
  <c r="I140" i="21"/>
  <c r="J140" i="21"/>
  <c r="K140" i="21"/>
  <c r="L140" i="21"/>
  <c r="E141" i="21"/>
  <c r="F141" i="21"/>
  <c r="G141" i="21"/>
  <c r="H141" i="21"/>
  <c r="I141" i="21"/>
  <c r="J141" i="21"/>
  <c r="K141" i="21"/>
  <c r="L141" i="21"/>
  <c r="E142" i="21"/>
  <c r="F142" i="21"/>
  <c r="G142" i="21"/>
  <c r="H142" i="21"/>
  <c r="I142" i="21"/>
  <c r="J142" i="21"/>
  <c r="K142" i="21"/>
  <c r="L142" i="21"/>
  <c r="E143" i="21"/>
  <c r="F143" i="21"/>
  <c r="G143" i="21"/>
  <c r="H143" i="21"/>
  <c r="I143" i="21"/>
  <c r="J143" i="21"/>
  <c r="K143" i="21"/>
  <c r="L143" i="21"/>
  <c r="E144" i="21"/>
  <c r="F144" i="21"/>
  <c r="G144" i="21"/>
  <c r="H144" i="21"/>
  <c r="I144" i="21"/>
  <c r="J144" i="21"/>
  <c r="K144" i="21"/>
  <c r="L144" i="21"/>
  <c r="E145" i="21"/>
  <c r="F145" i="21"/>
  <c r="G145" i="21"/>
  <c r="H145" i="21"/>
  <c r="I145" i="21"/>
  <c r="J145" i="21"/>
  <c r="K145" i="21"/>
  <c r="L145" i="21"/>
  <c r="E146" i="21"/>
  <c r="F146" i="21"/>
  <c r="G146" i="21"/>
  <c r="H146" i="21"/>
  <c r="I146" i="21"/>
  <c r="J146" i="21"/>
  <c r="K146" i="21"/>
  <c r="L146" i="21"/>
  <c r="E147" i="21"/>
  <c r="F147" i="21"/>
  <c r="G147" i="21"/>
  <c r="H147" i="21"/>
  <c r="I147" i="21"/>
  <c r="J147" i="21"/>
  <c r="K147" i="21"/>
  <c r="L147" i="21"/>
  <c r="E148" i="21"/>
  <c r="F148" i="21"/>
  <c r="G148" i="21"/>
  <c r="H148" i="21"/>
  <c r="I148" i="21"/>
  <c r="J148" i="21"/>
  <c r="K148" i="21"/>
  <c r="L148" i="21"/>
  <c r="E149" i="21"/>
  <c r="F149" i="21"/>
  <c r="G149" i="21"/>
  <c r="H149" i="21"/>
  <c r="I149" i="21"/>
  <c r="J149" i="21"/>
  <c r="K149" i="21"/>
  <c r="L149" i="21"/>
  <c r="E150" i="21"/>
  <c r="F150" i="21"/>
  <c r="G150" i="21"/>
  <c r="H150" i="21"/>
  <c r="I150" i="21"/>
  <c r="J150" i="21"/>
  <c r="K150" i="21"/>
  <c r="L150" i="21"/>
  <c r="E151" i="21"/>
  <c r="F151" i="21"/>
  <c r="G151" i="21"/>
  <c r="H151" i="21"/>
  <c r="I151" i="21"/>
  <c r="J151" i="21"/>
  <c r="K151" i="21"/>
  <c r="L151" i="21"/>
  <c r="E152" i="21"/>
  <c r="F152" i="21"/>
  <c r="G152" i="21"/>
  <c r="H152" i="21"/>
  <c r="I152" i="21"/>
  <c r="J152" i="21"/>
  <c r="K152" i="21"/>
  <c r="L152" i="21"/>
  <c r="E153" i="21"/>
  <c r="F153" i="21"/>
  <c r="G153" i="21"/>
  <c r="H153" i="21"/>
  <c r="I153" i="21"/>
  <c r="J153" i="21"/>
  <c r="K153" i="21"/>
  <c r="L153" i="21"/>
  <c r="E154" i="21"/>
  <c r="F154" i="21"/>
  <c r="G154" i="21"/>
  <c r="H154" i="21"/>
  <c r="I154" i="21"/>
  <c r="J154" i="21"/>
  <c r="K154" i="21"/>
  <c r="L154" i="21"/>
  <c r="E155" i="21"/>
  <c r="F155" i="21"/>
  <c r="G155" i="21"/>
  <c r="H155" i="21"/>
  <c r="I155" i="21"/>
  <c r="J155" i="21"/>
  <c r="K155" i="21"/>
  <c r="L155" i="21"/>
  <c r="E156" i="21"/>
  <c r="F156" i="21"/>
  <c r="G156" i="21"/>
  <c r="H156" i="21"/>
  <c r="I156" i="21"/>
  <c r="J156" i="21"/>
  <c r="K156" i="21"/>
  <c r="L156" i="21"/>
  <c r="E157" i="21"/>
  <c r="F157" i="21"/>
  <c r="G157" i="21"/>
  <c r="H157" i="21"/>
  <c r="I157" i="21"/>
  <c r="J157" i="21"/>
  <c r="K157" i="21"/>
  <c r="L157" i="21"/>
  <c r="E158" i="21"/>
  <c r="F158" i="21"/>
  <c r="G158" i="21"/>
  <c r="H158" i="21"/>
  <c r="I158" i="21"/>
  <c r="J158" i="21"/>
  <c r="K158" i="21"/>
  <c r="L158" i="21"/>
  <c r="E159" i="21"/>
  <c r="F159" i="21"/>
  <c r="G159" i="21"/>
  <c r="H159" i="21"/>
  <c r="I159" i="21"/>
  <c r="J159" i="21"/>
  <c r="K159" i="21"/>
  <c r="L159" i="21"/>
  <c r="E160" i="21"/>
  <c r="F160" i="21"/>
  <c r="G160" i="21"/>
  <c r="H160" i="21"/>
  <c r="I160" i="21"/>
  <c r="J160" i="21"/>
  <c r="K160" i="21"/>
  <c r="L160" i="21"/>
  <c r="E161" i="21"/>
  <c r="F161" i="21"/>
  <c r="G161" i="21"/>
  <c r="H161" i="21"/>
  <c r="I161" i="21"/>
  <c r="J161" i="21"/>
  <c r="K161" i="21"/>
  <c r="L161" i="21"/>
  <c r="E162" i="21"/>
  <c r="F162" i="21"/>
  <c r="G162" i="21"/>
  <c r="H162" i="21"/>
  <c r="I162" i="21"/>
  <c r="J162" i="21"/>
  <c r="K162" i="21"/>
  <c r="L162" i="21"/>
  <c r="E163" i="21"/>
  <c r="F163" i="21"/>
  <c r="G163" i="21"/>
  <c r="H163" i="21"/>
  <c r="I163" i="21"/>
  <c r="J163" i="21"/>
  <c r="K163" i="21"/>
  <c r="L163" i="21"/>
  <c r="E164" i="21"/>
  <c r="F164" i="21"/>
  <c r="G164" i="21"/>
  <c r="H164" i="21"/>
  <c r="I164" i="21"/>
  <c r="J164" i="21"/>
  <c r="K164" i="21"/>
  <c r="L164" i="21"/>
  <c r="E165" i="21"/>
  <c r="F165" i="21"/>
  <c r="G165" i="21"/>
  <c r="H165" i="21"/>
  <c r="I165" i="21"/>
  <c r="J165" i="21"/>
  <c r="K165" i="21"/>
  <c r="L165" i="21"/>
  <c r="E166" i="21"/>
  <c r="F166" i="21"/>
  <c r="G166" i="21"/>
  <c r="H166" i="21"/>
  <c r="I166" i="21"/>
  <c r="J166" i="21"/>
  <c r="K166" i="21"/>
  <c r="L166" i="21"/>
  <c r="E167" i="21"/>
  <c r="F167" i="21"/>
  <c r="G167" i="21"/>
  <c r="H167" i="21"/>
  <c r="I167" i="21"/>
  <c r="J167" i="21"/>
  <c r="K167" i="21"/>
  <c r="L167" i="21"/>
  <c r="E168" i="21"/>
  <c r="F168" i="21"/>
  <c r="G168" i="21"/>
  <c r="H168" i="21"/>
  <c r="I168" i="21"/>
  <c r="J168" i="21"/>
  <c r="K168" i="21"/>
  <c r="L168" i="21"/>
  <c r="E169" i="21"/>
  <c r="F169" i="21"/>
  <c r="G169" i="21"/>
  <c r="H169" i="21"/>
  <c r="I169" i="21"/>
  <c r="J169" i="21"/>
  <c r="K169" i="21"/>
  <c r="L169" i="21"/>
  <c r="E170" i="21"/>
  <c r="F170" i="21"/>
  <c r="G170" i="21"/>
  <c r="H170" i="21"/>
  <c r="I170" i="21"/>
  <c r="J170" i="21"/>
  <c r="K170" i="21"/>
  <c r="L170" i="21"/>
  <c r="E171" i="21"/>
  <c r="F171" i="21"/>
  <c r="G171" i="21"/>
  <c r="H171" i="21"/>
  <c r="I171" i="21"/>
  <c r="J171" i="21"/>
  <c r="K171" i="21"/>
  <c r="L171" i="21"/>
  <c r="E172" i="21"/>
  <c r="F172" i="21"/>
  <c r="G172" i="21"/>
  <c r="H172" i="21"/>
  <c r="I172" i="21"/>
  <c r="J172" i="21"/>
  <c r="K172" i="21"/>
  <c r="L172" i="21"/>
  <c r="E173" i="21"/>
  <c r="F173" i="21"/>
  <c r="G173" i="21"/>
  <c r="H173" i="21"/>
  <c r="I173" i="21"/>
  <c r="J173" i="21"/>
  <c r="K173" i="21"/>
  <c r="L173" i="21"/>
  <c r="E174" i="21"/>
  <c r="F174" i="21"/>
  <c r="G174" i="21"/>
  <c r="H174" i="21"/>
  <c r="I174" i="21"/>
  <c r="J174" i="21"/>
  <c r="K174" i="21"/>
  <c r="L174" i="21"/>
  <c r="E175" i="21"/>
  <c r="F175" i="21"/>
  <c r="G175" i="21"/>
  <c r="H175" i="21"/>
  <c r="I175" i="21"/>
  <c r="J175" i="21"/>
  <c r="K175" i="21"/>
  <c r="L175" i="21"/>
  <c r="E176" i="21"/>
  <c r="F176" i="21"/>
  <c r="G176" i="21"/>
  <c r="H176" i="21"/>
  <c r="I176" i="21"/>
  <c r="J176" i="21"/>
  <c r="K176" i="21"/>
  <c r="L176" i="21"/>
  <c r="E177" i="21"/>
  <c r="F177" i="21"/>
  <c r="G177" i="21"/>
  <c r="H177" i="21"/>
  <c r="I177" i="21"/>
  <c r="J177" i="21"/>
  <c r="K177" i="21"/>
  <c r="L177" i="21"/>
  <c r="E178" i="21"/>
  <c r="F178" i="21"/>
  <c r="G178" i="21"/>
  <c r="H178" i="21"/>
  <c r="I178" i="21"/>
  <c r="J178" i="21"/>
  <c r="K178" i="21"/>
  <c r="L178" i="21"/>
  <c r="E179" i="21"/>
  <c r="F179" i="21"/>
  <c r="G179" i="21"/>
  <c r="H179" i="21"/>
  <c r="I179" i="21"/>
  <c r="J179" i="21"/>
  <c r="K179" i="21"/>
  <c r="L179" i="21"/>
  <c r="E180" i="21"/>
  <c r="F180" i="21"/>
  <c r="G180" i="21"/>
  <c r="H180" i="21"/>
  <c r="I180" i="21"/>
  <c r="J180" i="21"/>
  <c r="K180" i="21"/>
  <c r="L180" i="21"/>
  <c r="E181" i="21"/>
  <c r="F181" i="21"/>
  <c r="G181" i="21"/>
  <c r="H181" i="21"/>
  <c r="I181" i="21"/>
  <c r="J181" i="21"/>
  <c r="K181" i="21"/>
  <c r="L181" i="21"/>
  <c r="E182" i="21"/>
  <c r="F182" i="21"/>
  <c r="G182" i="21"/>
  <c r="H182" i="21"/>
  <c r="I182" i="21"/>
  <c r="J182" i="21"/>
  <c r="K182" i="21"/>
  <c r="L182" i="21"/>
  <c r="E183" i="21"/>
  <c r="F183" i="21"/>
  <c r="G183" i="21"/>
  <c r="H183" i="21"/>
  <c r="I183" i="21"/>
  <c r="J183" i="21"/>
  <c r="K183" i="21"/>
  <c r="L183" i="21"/>
  <c r="E184" i="21"/>
  <c r="F184" i="21"/>
  <c r="G184" i="21"/>
  <c r="H184" i="21"/>
  <c r="I184" i="21"/>
  <c r="J184" i="21"/>
  <c r="K184" i="21"/>
  <c r="L184" i="21"/>
  <c r="E185" i="21"/>
  <c r="F185" i="21"/>
  <c r="G185" i="21"/>
  <c r="H185" i="21"/>
  <c r="I185" i="21"/>
  <c r="J185" i="21"/>
  <c r="K185" i="21"/>
  <c r="L185" i="21"/>
  <c r="E186" i="21"/>
  <c r="F186" i="21"/>
  <c r="G186" i="21"/>
  <c r="H186" i="21"/>
  <c r="I186" i="21"/>
  <c r="J186" i="21"/>
  <c r="K186" i="21"/>
  <c r="L186" i="21"/>
  <c r="E187" i="21"/>
  <c r="F187" i="21"/>
  <c r="G187" i="21"/>
  <c r="H187" i="21"/>
  <c r="I187" i="21"/>
  <c r="J187" i="21"/>
  <c r="K187" i="21"/>
  <c r="L187" i="21"/>
  <c r="E188" i="21"/>
  <c r="F188" i="21"/>
  <c r="G188" i="21"/>
  <c r="H188" i="21"/>
  <c r="I188" i="21"/>
  <c r="J188" i="21"/>
  <c r="K188" i="21"/>
  <c r="L188" i="21"/>
  <c r="E189" i="21"/>
  <c r="F189" i="21"/>
  <c r="G189" i="21"/>
  <c r="H189" i="21"/>
  <c r="I189" i="21"/>
  <c r="J189" i="21"/>
  <c r="K189" i="21"/>
  <c r="L189" i="21"/>
  <c r="E190" i="21"/>
  <c r="F190" i="21"/>
  <c r="G190" i="21"/>
  <c r="H190" i="21"/>
  <c r="I190" i="21"/>
  <c r="J190" i="21"/>
  <c r="K190" i="21"/>
  <c r="L190" i="21"/>
  <c r="E191" i="21"/>
  <c r="F191" i="21"/>
  <c r="G191" i="21"/>
  <c r="H191" i="21"/>
  <c r="I191" i="21"/>
  <c r="J191" i="21"/>
  <c r="K191" i="21"/>
  <c r="L191" i="21"/>
  <c r="E192" i="21"/>
  <c r="F192" i="21"/>
  <c r="G192" i="21"/>
  <c r="H192" i="21"/>
  <c r="I192" i="21"/>
  <c r="J192" i="21"/>
  <c r="K192" i="21"/>
  <c r="L192" i="21"/>
  <c r="E193" i="21"/>
  <c r="F193" i="21"/>
  <c r="G193" i="21"/>
  <c r="H193" i="21"/>
  <c r="I193" i="21"/>
  <c r="J193" i="21"/>
  <c r="K193" i="21"/>
  <c r="L193" i="21"/>
  <c r="E194" i="21"/>
  <c r="F194" i="21"/>
  <c r="G194" i="21"/>
  <c r="H194" i="21"/>
  <c r="I194" i="21"/>
  <c r="J194" i="21"/>
  <c r="K194" i="21"/>
  <c r="L194" i="21"/>
  <c r="E195" i="21"/>
  <c r="F195" i="21"/>
  <c r="G195" i="21"/>
  <c r="H195" i="21"/>
  <c r="I195" i="21"/>
  <c r="J195" i="21"/>
  <c r="K195" i="21"/>
  <c r="L195" i="21"/>
  <c r="E196" i="21"/>
  <c r="F196" i="21"/>
  <c r="G196" i="21"/>
  <c r="H196" i="21"/>
  <c r="I196" i="21"/>
  <c r="J196" i="21"/>
  <c r="K196" i="21"/>
  <c r="L196" i="21"/>
  <c r="E197" i="21"/>
  <c r="F197" i="21"/>
  <c r="G197" i="21"/>
  <c r="H197" i="21"/>
  <c r="I197" i="21"/>
  <c r="J197" i="21"/>
  <c r="K197" i="21"/>
  <c r="L197" i="21"/>
  <c r="E198" i="21"/>
  <c r="F198" i="21"/>
  <c r="G198" i="21"/>
  <c r="H198" i="21"/>
  <c r="I198" i="21"/>
  <c r="J198" i="21"/>
  <c r="K198" i="21"/>
  <c r="L198" i="21"/>
  <c r="E199" i="21"/>
  <c r="F199" i="21"/>
  <c r="G199" i="21"/>
  <c r="H199" i="21"/>
  <c r="I199" i="21"/>
  <c r="J199" i="21"/>
  <c r="K199" i="21"/>
  <c r="L199" i="21"/>
  <c r="E200" i="21"/>
  <c r="F200" i="21"/>
  <c r="G200" i="21"/>
  <c r="H200" i="21"/>
  <c r="I200" i="21"/>
  <c r="J200" i="21"/>
  <c r="K200" i="21"/>
  <c r="L200" i="21"/>
  <c r="E201" i="21"/>
  <c r="F201" i="21"/>
  <c r="G201" i="21"/>
  <c r="H201" i="21"/>
  <c r="I201" i="21"/>
  <c r="J201" i="21"/>
  <c r="K201" i="21"/>
  <c r="L201" i="21"/>
  <c r="E202" i="21"/>
  <c r="F202" i="21"/>
  <c r="G202" i="21"/>
  <c r="H202" i="21"/>
  <c r="I202" i="21"/>
  <c r="J202" i="21"/>
  <c r="K202" i="21"/>
  <c r="L202" i="21"/>
  <c r="E203" i="21"/>
  <c r="F203" i="21"/>
  <c r="G203" i="21"/>
  <c r="H203" i="21"/>
  <c r="I203" i="21"/>
  <c r="J203" i="21"/>
  <c r="K203" i="21"/>
  <c r="L203" i="21"/>
  <c r="E204" i="21"/>
  <c r="F204" i="21"/>
  <c r="G204" i="21"/>
  <c r="H204" i="21"/>
  <c r="I204" i="21"/>
  <c r="J204" i="21"/>
  <c r="K204" i="21"/>
  <c r="L204" i="21"/>
  <c r="E205" i="21"/>
  <c r="F205" i="21"/>
  <c r="G205" i="21"/>
  <c r="H205" i="21"/>
  <c r="I205" i="21"/>
  <c r="J205" i="21"/>
  <c r="K205" i="21"/>
  <c r="L205" i="21"/>
  <c r="E206" i="21"/>
  <c r="F206" i="21"/>
  <c r="G206" i="21"/>
  <c r="H206" i="21"/>
  <c r="I206" i="21"/>
  <c r="J206" i="21"/>
  <c r="K206" i="21"/>
  <c r="L206" i="21"/>
  <c r="E207" i="21"/>
  <c r="F207" i="21"/>
  <c r="G207" i="21"/>
  <c r="H207" i="21"/>
  <c r="I207" i="21"/>
  <c r="J207" i="21"/>
  <c r="K207" i="21"/>
  <c r="L207" i="21"/>
  <c r="E208" i="21"/>
  <c r="F208" i="21"/>
  <c r="G208" i="21"/>
  <c r="H208" i="21"/>
  <c r="I208" i="21"/>
  <c r="J208" i="21"/>
  <c r="K208" i="21"/>
  <c r="L208" i="21"/>
  <c r="E209" i="21"/>
  <c r="F209" i="21"/>
  <c r="G209" i="21"/>
  <c r="H209" i="21"/>
  <c r="I209" i="21"/>
  <c r="J209" i="21"/>
  <c r="K209" i="21"/>
  <c r="L209" i="21"/>
  <c r="E210" i="21"/>
  <c r="F210" i="21"/>
  <c r="G210" i="21"/>
  <c r="H210" i="21"/>
  <c r="I210" i="21"/>
  <c r="J210" i="21"/>
  <c r="K210" i="21"/>
  <c r="L210" i="21"/>
  <c r="E211" i="21"/>
  <c r="F211" i="21"/>
  <c r="G211" i="21"/>
  <c r="H211" i="21"/>
  <c r="I211" i="21"/>
  <c r="J211" i="21"/>
  <c r="K211" i="21"/>
  <c r="L211" i="21"/>
  <c r="E212" i="21"/>
  <c r="F212" i="21"/>
  <c r="G212" i="21"/>
  <c r="H212" i="21"/>
  <c r="I212" i="21"/>
  <c r="J212" i="21"/>
  <c r="K212" i="21"/>
  <c r="L212" i="21"/>
  <c r="E213" i="21"/>
  <c r="F213" i="21"/>
  <c r="G213" i="21"/>
  <c r="H213" i="21"/>
  <c r="I213" i="21"/>
  <c r="J213" i="21"/>
  <c r="K213" i="21"/>
  <c r="L213" i="21"/>
  <c r="E214" i="21"/>
  <c r="F214" i="21"/>
  <c r="G214" i="21"/>
  <c r="H214" i="21"/>
  <c r="I214" i="21"/>
  <c r="J214" i="21"/>
  <c r="K214" i="21"/>
  <c r="L214" i="21"/>
  <c r="E215" i="21"/>
  <c r="F215" i="21"/>
  <c r="G215" i="21"/>
  <c r="H215" i="21"/>
  <c r="I215" i="21"/>
  <c r="J215" i="21"/>
  <c r="K215" i="21"/>
  <c r="L215" i="21"/>
  <c r="E216" i="21"/>
  <c r="F216" i="21"/>
  <c r="G216" i="21"/>
  <c r="H216" i="21"/>
  <c r="I216" i="21"/>
  <c r="J216" i="21"/>
  <c r="K216" i="21"/>
  <c r="L216" i="21"/>
  <c r="E217" i="21"/>
  <c r="F217" i="21"/>
  <c r="G217" i="21"/>
  <c r="H217" i="21"/>
  <c r="I217" i="21"/>
  <c r="J217" i="21"/>
  <c r="K217" i="21"/>
  <c r="L217" i="21"/>
  <c r="E218" i="21"/>
  <c r="F218" i="21"/>
  <c r="G218" i="21"/>
  <c r="H218" i="21"/>
  <c r="I218" i="21"/>
  <c r="J218" i="21"/>
  <c r="K218" i="21"/>
  <c r="L218" i="21"/>
  <c r="E219" i="21"/>
  <c r="F219" i="21"/>
  <c r="G219" i="21"/>
  <c r="H219" i="21"/>
  <c r="I219" i="21"/>
  <c r="J219" i="21"/>
  <c r="K219" i="21"/>
  <c r="L219" i="21"/>
  <c r="E220" i="21"/>
  <c r="F220" i="21"/>
  <c r="G220" i="21"/>
  <c r="H220" i="21"/>
  <c r="I220" i="21"/>
  <c r="J220" i="21"/>
  <c r="K220" i="21"/>
  <c r="L220" i="21"/>
  <c r="E221" i="21"/>
  <c r="F221" i="21"/>
  <c r="G221" i="21"/>
  <c r="H221" i="21"/>
  <c r="I221" i="21"/>
  <c r="J221" i="21"/>
  <c r="K221" i="21"/>
  <c r="L221" i="21"/>
  <c r="E222" i="21"/>
  <c r="F222" i="21"/>
  <c r="G222" i="21"/>
  <c r="H222" i="21"/>
  <c r="I222" i="21"/>
  <c r="J222" i="21"/>
  <c r="K222" i="21"/>
  <c r="L222" i="21"/>
  <c r="E223" i="21"/>
  <c r="F223" i="21"/>
  <c r="G223" i="21"/>
  <c r="H223" i="21"/>
  <c r="I223" i="21"/>
  <c r="J223" i="21"/>
  <c r="K223" i="21"/>
  <c r="L223" i="21"/>
  <c r="E224" i="21"/>
  <c r="F224" i="21"/>
  <c r="G224" i="21"/>
  <c r="H224" i="21"/>
  <c r="I224" i="21"/>
  <c r="J224" i="21"/>
  <c r="K224" i="21"/>
  <c r="L224" i="21"/>
  <c r="E225" i="21"/>
  <c r="F225" i="21"/>
  <c r="G225" i="21"/>
  <c r="H225" i="21"/>
  <c r="I225" i="21"/>
  <c r="J225" i="21"/>
  <c r="K225" i="21"/>
  <c r="L225" i="21"/>
  <c r="E226" i="21"/>
  <c r="F226" i="21"/>
  <c r="G226" i="21"/>
  <c r="H226" i="21"/>
  <c r="I226" i="21"/>
  <c r="J226" i="21"/>
  <c r="K226" i="21"/>
  <c r="L226" i="21"/>
  <c r="E227" i="21"/>
  <c r="F227" i="21"/>
  <c r="G227" i="21"/>
  <c r="H227" i="21"/>
  <c r="I227" i="21"/>
  <c r="J227" i="21"/>
  <c r="K227" i="21"/>
  <c r="L227" i="21"/>
  <c r="E228" i="21"/>
  <c r="F228" i="21"/>
  <c r="G228" i="21"/>
  <c r="H228" i="21"/>
  <c r="I228" i="21"/>
  <c r="J228" i="21"/>
  <c r="K228" i="21"/>
  <c r="L228" i="21"/>
  <c r="E229" i="21"/>
  <c r="F229" i="21"/>
  <c r="G229" i="21"/>
  <c r="H229" i="21"/>
  <c r="I229" i="21"/>
  <c r="J229" i="21"/>
  <c r="K229" i="21"/>
  <c r="L229" i="21"/>
  <c r="E230" i="21"/>
  <c r="F230" i="21"/>
  <c r="G230" i="21"/>
  <c r="H230" i="21"/>
  <c r="I230" i="21"/>
  <c r="J230" i="21"/>
  <c r="K230" i="21"/>
  <c r="L230" i="21"/>
  <c r="E231" i="21"/>
  <c r="F231" i="21"/>
  <c r="G231" i="21"/>
  <c r="H231" i="21"/>
  <c r="I231" i="21"/>
  <c r="J231" i="21"/>
  <c r="K231" i="21"/>
  <c r="L231" i="21"/>
  <c r="E232" i="21"/>
  <c r="F232" i="21"/>
  <c r="G232" i="21"/>
  <c r="H232" i="21"/>
  <c r="I232" i="21"/>
  <c r="J232" i="21"/>
  <c r="K232" i="21"/>
  <c r="L232" i="21"/>
  <c r="E233" i="21"/>
  <c r="F233" i="21"/>
  <c r="G233" i="21"/>
  <c r="H233" i="21"/>
  <c r="I233" i="21"/>
  <c r="J233" i="21"/>
  <c r="K233" i="21"/>
  <c r="L233" i="21"/>
  <c r="E234" i="21"/>
  <c r="F234" i="21"/>
  <c r="G234" i="21"/>
  <c r="H234" i="21"/>
  <c r="I234" i="21"/>
  <c r="J234" i="21"/>
  <c r="K234" i="21"/>
  <c r="L234" i="21"/>
  <c r="E235" i="21"/>
  <c r="F235" i="21"/>
  <c r="G235" i="21"/>
  <c r="H235" i="21"/>
  <c r="I235" i="21"/>
  <c r="J235" i="21"/>
  <c r="K235" i="21"/>
  <c r="L235" i="21"/>
  <c r="E236" i="21"/>
  <c r="F236" i="21"/>
  <c r="G236" i="21"/>
  <c r="H236" i="21"/>
  <c r="I236" i="21"/>
  <c r="J236" i="21"/>
  <c r="K236" i="21"/>
  <c r="L236" i="21"/>
  <c r="E237" i="21"/>
  <c r="F237" i="21"/>
  <c r="G237" i="21"/>
  <c r="H237" i="21"/>
  <c r="I237" i="21"/>
  <c r="J237" i="21"/>
  <c r="K237" i="21"/>
  <c r="L237" i="21"/>
  <c r="E238" i="21"/>
  <c r="F238" i="21"/>
  <c r="G238" i="21"/>
  <c r="H238" i="21"/>
  <c r="I238" i="21"/>
  <c r="J238" i="21"/>
  <c r="K238" i="21"/>
  <c r="L238" i="21"/>
  <c r="E239" i="21"/>
  <c r="F239" i="21"/>
  <c r="G239" i="21"/>
  <c r="H239" i="21"/>
  <c r="I239" i="21"/>
  <c r="J239" i="21"/>
  <c r="K239" i="21"/>
  <c r="L239" i="21"/>
  <c r="E240" i="21"/>
  <c r="F240" i="21"/>
  <c r="G240" i="21"/>
  <c r="H240" i="21"/>
  <c r="I240" i="21"/>
  <c r="J240" i="21"/>
  <c r="K240" i="21"/>
  <c r="L240" i="21"/>
  <c r="E241" i="21"/>
  <c r="F241" i="21"/>
  <c r="G241" i="21"/>
  <c r="H241" i="21"/>
  <c r="I241" i="21"/>
  <c r="J241" i="21"/>
  <c r="K241" i="21"/>
  <c r="L241" i="21"/>
  <c r="E242" i="21"/>
  <c r="F242" i="21"/>
  <c r="G242" i="21"/>
  <c r="H242" i="21"/>
  <c r="I242" i="21"/>
  <c r="J242" i="21"/>
  <c r="K242" i="21"/>
  <c r="L242" i="21"/>
  <c r="E243" i="21"/>
  <c r="F243" i="21"/>
  <c r="G243" i="21"/>
  <c r="H243" i="21"/>
  <c r="I243" i="21"/>
  <c r="J243" i="21"/>
  <c r="K243" i="21"/>
  <c r="L243" i="21"/>
  <c r="E244" i="21"/>
  <c r="F244" i="21"/>
  <c r="G244" i="21"/>
  <c r="H244" i="21"/>
  <c r="I244" i="21"/>
  <c r="J244" i="21"/>
  <c r="K244" i="21"/>
  <c r="L244" i="21"/>
  <c r="E245" i="21"/>
  <c r="F245" i="21"/>
  <c r="G245" i="21"/>
  <c r="H245" i="21"/>
  <c r="I245" i="21"/>
  <c r="J245" i="21"/>
  <c r="K245" i="21"/>
  <c r="L245" i="21"/>
  <c r="E246" i="21"/>
  <c r="F246" i="21"/>
  <c r="G246" i="21"/>
  <c r="H246" i="21"/>
  <c r="I246" i="21"/>
  <c r="J246" i="21"/>
  <c r="K246" i="21"/>
  <c r="L246" i="21"/>
  <c r="E247" i="21"/>
  <c r="F247" i="21"/>
  <c r="G247" i="21"/>
  <c r="H247" i="21"/>
  <c r="I247" i="21"/>
  <c r="J247" i="21"/>
  <c r="K247" i="21"/>
  <c r="L247" i="21"/>
  <c r="E248" i="21"/>
  <c r="F248" i="21"/>
  <c r="G248" i="21"/>
  <c r="H248" i="21"/>
  <c r="I248" i="21"/>
  <c r="J248" i="21"/>
  <c r="K248" i="21"/>
  <c r="L248" i="21"/>
  <c r="E249" i="21"/>
  <c r="F249" i="21"/>
  <c r="G249" i="21"/>
  <c r="H249" i="21"/>
  <c r="I249" i="21"/>
  <c r="J249" i="21"/>
  <c r="K249" i="21"/>
  <c r="L249" i="21"/>
  <c r="E250" i="21"/>
  <c r="F250" i="21"/>
  <c r="G250" i="21"/>
  <c r="H250" i="21"/>
  <c r="I250" i="21"/>
  <c r="J250" i="21"/>
  <c r="K250" i="21"/>
  <c r="L250" i="21"/>
  <c r="E251" i="21"/>
  <c r="F251" i="21"/>
  <c r="G251" i="21"/>
  <c r="H251" i="21"/>
  <c r="I251" i="21"/>
  <c r="J251" i="21"/>
  <c r="K251" i="21"/>
  <c r="L251" i="21"/>
  <c r="E252" i="21"/>
  <c r="F252" i="21"/>
  <c r="G252" i="21"/>
  <c r="H252" i="21"/>
  <c r="I252" i="21"/>
  <c r="J252" i="21"/>
  <c r="K252" i="21"/>
  <c r="L252" i="21"/>
  <c r="E253" i="21"/>
  <c r="F253" i="21"/>
  <c r="G253" i="21"/>
  <c r="H253" i="21"/>
  <c r="I253" i="21"/>
  <c r="J253" i="21"/>
  <c r="K253" i="21"/>
  <c r="L253" i="21"/>
  <c r="E254" i="21"/>
  <c r="F254" i="21"/>
  <c r="G254" i="21"/>
  <c r="H254" i="21"/>
  <c r="I254" i="21"/>
  <c r="J254" i="21"/>
  <c r="K254" i="21"/>
  <c r="L254" i="21"/>
  <c r="E255" i="21"/>
  <c r="F255" i="21"/>
  <c r="G255" i="21"/>
  <c r="H255" i="21"/>
  <c r="I255" i="21"/>
  <c r="J255" i="21"/>
  <c r="K255" i="21"/>
  <c r="L255" i="21"/>
  <c r="E256" i="21"/>
  <c r="F256" i="21"/>
  <c r="G256" i="21"/>
  <c r="H256" i="21"/>
  <c r="I256" i="21"/>
  <c r="J256" i="21"/>
  <c r="K256" i="21"/>
  <c r="L256" i="21"/>
  <c r="E257" i="21"/>
  <c r="F257" i="21"/>
  <c r="G257" i="21"/>
  <c r="H257" i="21"/>
  <c r="I257" i="21"/>
  <c r="J257" i="21"/>
  <c r="K257" i="21"/>
  <c r="L257" i="21"/>
  <c r="E258" i="21"/>
  <c r="F258" i="21"/>
  <c r="G258" i="21"/>
  <c r="H258" i="21"/>
  <c r="I258" i="21"/>
  <c r="J258" i="21"/>
  <c r="K258" i="21"/>
  <c r="L258" i="21"/>
  <c r="E259" i="21"/>
  <c r="F259" i="21"/>
  <c r="G259" i="21"/>
  <c r="H259" i="21"/>
  <c r="I259" i="21"/>
  <c r="J259" i="21"/>
  <c r="K259" i="21"/>
  <c r="L259" i="21"/>
  <c r="E260" i="21"/>
  <c r="F260" i="21"/>
  <c r="G260" i="21"/>
  <c r="H260" i="21"/>
  <c r="I260" i="21"/>
  <c r="J260" i="21"/>
  <c r="K260" i="21"/>
  <c r="L260" i="21"/>
  <c r="E261" i="21"/>
  <c r="F261" i="21"/>
  <c r="G261" i="21"/>
  <c r="H261" i="21"/>
  <c r="I261" i="21"/>
  <c r="J261" i="21"/>
  <c r="K261" i="21"/>
  <c r="L261" i="21"/>
  <c r="E262" i="21"/>
  <c r="F262" i="21"/>
  <c r="G262" i="21"/>
  <c r="H262" i="21"/>
  <c r="I262" i="21"/>
  <c r="J262" i="21"/>
  <c r="K262" i="21"/>
  <c r="L262" i="21"/>
  <c r="E263" i="21"/>
  <c r="F263" i="21"/>
  <c r="G263" i="21"/>
  <c r="H263" i="21"/>
  <c r="I263" i="21"/>
  <c r="J263" i="21"/>
  <c r="K263" i="21"/>
  <c r="L263" i="21"/>
  <c r="E264" i="21"/>
  <c r="F264" i="21"/>
  <c r="G264" i="21"/>
  <c r="H264" i="21"/>
  <c r="I264" i="21"/>
  <c r="J264" i="21"/>
  <c r="K264" i="21"/>
  <c r="L264" i="21"/>
  <c r="E265" i="21"/>
  <c r="F265" i="21"/>
  <c r="G265" i="21"/>
  <c r="H265" i="21"/>
  <c r="I265" i="21"/>
  <c r="J265" i="21"/>
  <c r="K265" i="21"/>
  <c r="L265" i="21"/>
  <c r="E266" i="21"/>
  <c r="F266" i="21"/>
  <c r="G266" i="21"/>
  <c r="H266" i="21"/>
  <c r="I266" i="21"/>
  <c r="J266" i="21"/>
  <c r="K266" i="21"/>
  <c r="L266" i="21"/>
  <c r="E267" i="21"/>
  <c r="F267" i="21"/>
  <c r="G267" i="21"/>
  <c r="H267" i="21"/>
  <c r="I267" i="21"/>
  <c r="J267" i="21"/>
  <c r="K267" i="21"/>
  <c r="L267" i="21"/>
  <c r="E268" i="21"/>
  <c r="F268" i="21"/>
  <c r="G268" i="21"/>
  <c r="H268" i="21"/>
  <c r="I268" i="21"/>
  <c r="J268" i="21"/>
  <c r="K268" i="21"/>
  <c r="L268" i="21"/>
  <c r="E269" i="21"/>
  <c r="F269" i="21"/>
  <c r="G269" i="21"/>
  <c r="H269" i="21"/>
  <c r="I269" i="21"/>
  <c r="J269" i="21"/>
  <c r="K269" i="21"/>
  <c r="L269" i="21"/>
  <c r="E270" i="21"/>
  <c r="F270" i="21"/>
  <c r="G270" i="21"/>
  <c r="H270" i="21"/>
  <c r="I270" i="21"/>
  <c r="J270" i="21"/>
  <c r="K270" i="21"/>
  <c r="L270" i="21"/>
  <c r="E271" i="21"/>
  <c r="F271" i="21"/>
  <c r="G271" i="21"/>
  <c r="H271" i="21"/>
  <c r="I271" i="21"/>
  <c r="J271" i="21"/>
  <c r="K271" i="21"/>
  <c r="L271" i="21"/>
  <c r="E272" i="21"/>
  <c r="F272" i="21"/>
  <c r="G272" i="21"/>
  <c r="H272" i="21"/>
  <c r="I272" i="21"/>
  <c r="J272" i="21"/>
  <c r="K272" i="21"/>
  <c r="L272" i="21"/>
  <c r="E273" i="21"/>
  <c r="F273" i="21"/>
  <c r="G273" i="21"/>
  <c r="H273" i="21"/>
  <c r="I273" i="21"/>
  <c r="J273" i="21"/>
  <c r="K273" i="21"/>
  <c r="L273" i="21"/>
  <c r="E274" i="21"/>
  <c r="F274" i="21"/>
  <c r="G274" i="21"/>
  <c r="H274" i="21"/>
  <c r="I274" i="21"/>
  <c r="J274" i="21"/>
  <c r="K274" i="21"/>
  <c r="L274" i="21"/>
  <c r="E275" i="21"/>
  <c r="F275" i="21"/>
  <c r="G275" i="21"/>
  <c r="H275" i="21"/>
  <c r="I275" i="21"/>
  <c r="J275" i="21"/>
  <c r="K275" i="21"/>
  <c r="L275" i="21"/>
  <c r="E276" i="21"/>
  <c r="F276" i="21"/>
  <c r="G276" i="21"/>
  <c r="H276" i="21"/>
  <c r="I276" i="21"/>
  <c r="J276" i="21"/>
  <c r="K276" i="21"/>
  <c r="L276" i="21"/>
  <c r="E277" i="21"/>
  <c r="F277" i="21"/>
  <c r="G277" i="21"/>
  <c r="H277" i="21"/>
  <c r="I277" i="21"/>
  <c r="J277" i="21"/>
  <c r="K277" i="21"/>
  <c r="L277" i="21"/>
  <c r="E278" i="21"/>
  <c r="F278" i="21"/>
  <c r="G278" i="21"/>
  <c r="H278" i="21"/>
  <c r="I278" i="21"/>
  <c r="J278" i="21"/>
  <c r="K278" i="21"/>
  <c r="L278" i="21"/>
  <c r="E279" i="21"/>
  <c r="F279" i="21"/>
  <c r="G279" i="21"/>
  <c r="H279" i="21"/>
  <c r="I279" i="21"/>
  <c r="J279" i="21"/>
  <c r="K279" i="21"/>
  <c r="L279" i="21"/>
  <c r="E280" i="21"/>
  <c r="F280" i="21"/>
  <c r="G280" i="21"/>
  <c r="H280" i="21"/>
  <c r="I280" i="21"/>
  <c r="J280" i="21"/>
  <c r="K280" i="21"/>
  <c r="L280" i="21"/>
  <c r="E281" i="21"/>
  <c r="F281" i="21"/>
  <c r="G281" i="21"/>
  <c r="H281" i="21"/>
  <c r="I281" i="21"/>
  <c r="J281" i="21"/>
  <c r="K281" i="21"/>
  <c r="L281" i="21"/>
  <c r="E282" i="21"/>
  <c r="F282" i="21"/>
  <c r="G282" i="21"/>
  <c r="H282" i="21"/>
  <c r="I282" i="21"/>
  <c r="J282" i="21"/>
  <c r="K282" i="21"/>
  <c r="L282" i="21"/>
  <c r="E283" i="21"/>
  <c r="F283" i="21"/>
  <c r="G283" i="21"/>
  <c r="H283" i="21"/>
  <c r="I283" i="21"/>
  <c r="J283" i="21"/>
  <c r="K283" i="21"/>
  <c r="L283" i="21"/>
  <c r="E284" i="21"/>
  <c r="F284" i="21"/>
  <c r="G284" i="21"/>
  <c r="H284" i="21"/>
  <c r="I284" i="21"/>
  <c r="J284" i="21"/>
  <c r="K284" i="21"/>
  <c r="L284" i="21"/>
  <c r="E285" i="21"/>
  <c r="F285" i="21"/>
  <c r="G285" i="21"/>
  <c r="H285" i="21"/>
  <c r="I285" i="21"/>
  <c r="J285" i="21"/>
  <c r="K285" i="21"/>
  <c r="L285" i="21"/>
  <c r="E286" i="21"/>
  <c r="F286" i="21"/>
  <c r="G286" i="21"/>
  <c r="H286" i="21"/>
  <c r="I286" i="21"/>
  <c r="J286" i="21"/>
  <c r="K286" i="21"/>
  <c r="L286" i="21"/>
  <c r="E287" i="21"/>
  <c r="F287" i="21"/>
  <c r="G287" i="21"/>
  <c r="H287" i="21"/>
  <c r="I287" i="21"/>
  <c r="J287" i="21"/>
  <c r="K287" i="21"/>
  <c r="L287" i="21"/>
  <c r="E288" i="21"/>
  <c r="F288" i="21"/>
  <c r="G288" i="21"/>
  <c r="H288" i="21"/>
  <c r="I288" i="21"/>
  <c r="J288" i="21"/>
  <c r="K288" i="21"/>
  <c r="L288" i="21"/>
  <c r="E289" i="21"/>
  <c r="F289" i="21"/>
  <c r="G289" i="21"/>
  <c r="H289" i="21"/>
  <c r="I289" i="21"/>
  <c r="J289" i="21"/>
  <c r="K289" i="21"/>
  <c r="L289" i="21"/>
  <c r="E290" i="21"/>
  <c r="F290" i="21"/>
  <c r="G290" i="21"/>
  <c r="H290" i="21"/>
  <c r="I290" i="21"/>
  <c r="J290" i="21"/>
  <c r="K290" i="21"/>
  <c r="L290" i="21"/>
  <c r="E291" i="21"/>
  <c r="F291" i="21"/>
  <c r="G291" i="21"/>
  <c r="H291" i="21"/>
  <c r="I291" i="21"/>
  <c r="J291" i="21"/>
  <c r="K291" i="21"/>
  <c r="L291" i="21"/>
  <c r="E292" i="21"/>
  <c r="F292" i="21"/>
  <c r="G292" i="21"/>
  <c r="H292" i="21"/>
  <c r="I292" i="21"/>
  <c r="J292" i="21"/>
  <c r="K292" i="21"/>
  <c r="L292" i="21"/>
  <c r="E293" i="21"/>
  <c r="F293" i="21"/>
  <c r="G293" i="21"/>
  <c r="H293" i="21"/>
  <c r="I293" i="21"/>
  <c r="J293" i="21"/>
  <c r="K293" i="21"/>
  <c r="L293" i="21"/>
  <c r="E294" i="21"/>
  <c r="F294" i="21"/>
  <c r="G294" i="21"/>
  <c r="H294" i="21"/>
  <c r="I294" i="21"/>
  <c r="J294" i="21"/>
  <c r="K294" i="21"/>
  <c r="L294" i="21"/>
  <c r="E295" i="21"/>
  <c r="F295" i="21"/>
  <c r="G295" i="21"/>
  <c r="H295" i="21"/>
  <c r="I295" i="21"/>
  <c r="J295" i="21"/>
  <c r="K295" i="21"/>
  <c r="L295" i="21"/>
  <c r="E296" i="21"/>
  <c r="F296" i="21"/>
  <c r="G296" i="21"/>
  <c r="H296" i="21"/>
  <c r="I296" i="21"/>
  <c r="J296" i="21"/>
  <c r="K296" i="21"/>
  <c r="L296" i="21"/>
  <c r="E297" i="21"/>
  <c r="F297" i="21"/>
  <c r="G297" i="21"/>
  <c r="H297" i="21"/>
  <c r="I297" i="21"/>
  <c r="J297" i="21"/>
  <c r="K297" i="21"/>
  <c r="L297" i="21"/>
  <c r="E298" i="21"/>
  <c r="F298" i="21"/>
  <c r="G298" i="21"/>
  <c r="H298" i="21"/>
  <c r="I298" i="21"/>
  <c r="J298" i="21"/>
  <c r="K298" i="21"/>
  <c r="L298" i="21"/>
  <c r="E299" i="21"/>
  <c r="F299" i="21"/>
  <c r="G299" i="21"/>
  <c r="H299" i="21"/>
  <c r="I299" i="21"/>
  <c r="J299" i="21"/>
  <c r="K299" i="21"/>
  <c r="L299" i="21"/>
  <c r="E300" i="21"/>
  <c r="F300" i="21"/>
  <c r="G300" i="21"/>
  <c r="H300" i="21"/>
  <c r="I300" i="21"/>
  <c r="J300" i="21"/>
  <c r="K300" i="21"/>
  <c r="L300" i="21"/>
  <c r="E301" i="21"/>
  <c r="F301" i="21"/>
  <c r="G301" i="21"/>
  <c r="H301" i="21"/>
  <c r="I301" i="21"/>
  <c r="J301" i="21"/>
  <c r="K301" i="21"/>
  <c r="L301" i="21"/>
  <c r="E302" i="21"/>
  <c r="F302" i="21"/>
  <c r="G302" i="21"/>
  <c r="H302" i="21"/>
  <c r="I302" i="21"/>
  <c r="J302" i="21"/>
  <c r="K302" i="21"/>
  <c r="L302" i="21"/>
  <c r="E303" i="21"/>
  <c r="F303" i="21"/>
  <c r="G303" i="21"/>
  <c r="H303" i="21"/>
  <c r="I303" i="21"/>
  <c r="J303" i="21"/>
  <c r="K303" i="21"/>
  <c r="L303" i="21"/>
  <c r="E304" i="21"/>
  <c r="F304" i="21"/>
  <c r="G304" i="21"/>
  <c r="H304" i="21"/>
  <c r="I304" i="21"/>
  <c r="J304" i="21"/>
  <c r="K304" i="21"/>
  <c r="L304" i="21"/>
  <c r="E305" i="21"/>
  <c r="F305" i="21"/>
  <c r="G305" i="21"/>
  <c r="H305" i="21"/>
  <c r="I305" i="21"/>
  <c r="J305" i="21"/>
  <c r="K305" i="21"/>
  <c r="L305" i="21"/>
  <c r="E306" i="21"/>
  <c r="F306" i="21"/>
  <c r="G306" i="21"/>
  <c r="H306" i="21"/>
  <c r="I306" i="21"/>
  <c r="J306" i="21"/>
  <c r="K306" i="21"/>
  <c r="L306" i="21"/>
  <c r="E307" i="21"/>
  <c r="F307" i="21"/>
  <c r="G307" i="21"/>
  <c r="H307" i="21"/>
  <c r="I307" i="21"/>
  <c r="J307" i="21"/>
  <c r="K307" i="21"/>
  <c r="L307" i="21"/>
  <c r="E308" i="21"/>
  <c r="F308" i="21"/>
  <c r="G308" i="21"/>
  <c r="H308" i="21"/>
  <c r="I308" i="21"/>
  <c r="J308" i="21"/>
  <c r="K308" i="21"/>
  <c r="L308" i="21"/>
  <c r="E309" i="21"/>
  <c r="F309" i="21"/>
  <c r="G309" i="21"/>
  <c r="H309" i="21"/>
  <c r="I309" i="21"/>
  <c r="J309" i="21"/>
  <c r="K309" i="21"/>
  <c r="L309" i="21"/>
  <c r="E310" i="21"/>
  <c r="F310" i="21"/>
  <c r="G310" i="21"/>
  <c r="H310" i="21"/>
  <c r="I310" i="21"/>
  <c r="J310" i="21"/>
  <c r="K310" i="21"/>
  <c r="L310" i="21"/>
  <c r="E311" i="21"/>
  <c r="F311" i="21"/>
  <c r="G311" i="21"/>
  <c r="H311" i="21"/>
  <c r="I311" i="21"/>
  <c r="J311" i="21"/>
  <c r="K311" i="21"/>
  <c r="L311" i="21"/>
  <c r="E312" i="21"/>
  <c r="F312" i="21"/>
  <c r="G312" i="21"/>
  <c r="H312" i="21"/>
  <c r="I312" i="21"/>
  <c r="J312" i="21"/>
  <c r="K312" i="21"/>
  <c r="L312" i="21"/>
  <c r="E313" i="21"/>
  <c r="F313" i="21"/>
  <c r="G313" i="21"/>
  <c r="H313" i="21"/>
  <c r="I313" i="21"/>
  <c r="J313" i="21"/>
  <c r="K313" i="21"/>
  <c r="L313" i="21"/>
  <c r="E314" i="21"/>
  <c r="F314" i="21"/>
  <c r="G314" i="21"/>
  <c r="H314" i="21"/>
  <c r="I314" i="21"/>
  <c r="J314" i="21"/>
  <c r="K314" i="21"/>
  <c r="L314" i="21"/>
  <c r="E315" i="21"/>
  <c r="F315" i="21"/>
  <c r="G315" i="21"/>
  <c r="H315" i="21"/>
  <c r="I315" i="21"/>
  <c r="J315" i="21"/>
  <c r="K315" i="21"/>
  <c r="L315" i="21"/>
  <c r="E316" i="21"/>
  <c r="F316" i="21"/>
  <c r="G316" i="21"/>
  <c r="H316" i="21"/>
  <c r="I316" i="21"/>
  <c r="J316" i="21"/>
  <c r="K316" i="21"/>
  <c r="L316" i="21"/>
  <c r="E317" i="21"/>
  <c r="F317" i="21"/>
  <c r="G317" i="21"/>
  <c r="H317" i="21"/>
  <c r="I317" i="21"/>
  <c r="J317" i="21"/>
  <c r="K317" i="21"/>
  <c r="L317" i="21"/>
  <c r="E318" i="21"/>
  <c r="F318" i="21"/>
  <c r="G318" i="21"/>
  <c r="H318" i="21"/>
  <c r="I318" i="21"/>
  <c r="J318" i="21"/>
  <c r="K318" i="21"/>
  <c r="L318" i="21"/>
  <c r="E319" i="21"/>
  <c r="F319" i="21"/>
  <c r="G319" i="21"/>
  <c r="H319" i="21"/>
  <c r="I319" i="21"/>
  <c r="J319" i="21"/>
  <c r="K319" i="21"/>
  <c r="L319" i="21"/>
  <c r="E320" i="21"/>
  <c r="F320" i="21"/>
  <c r="G320" i="21"/>
  <c r="H320" i="21"/>
  <c r="I320" i="21"/>
  <c r="J320" i="21"/>
  <c r="K320" i="21"/>
  <c r="L320" i="21"/>
  <c r="E321" i="21"/>
  <c r="F321" i="21"/>
  <c r="G321" i="21"/>
  <c r="H321" i="21"/>
  <c r="I321" i="21"/>
  <c r="J321" i="21"/>
  <c r="K321" i="21"/>
  <c r="L321" i="21"/>
  <c r="E322" i="21"/>
  <c r="F322" i="21"/>
  <c r="G322" i="21"/>
  <c r="H322" i="21"/>
  <c r="I322" i="21"/>
  <c r="J322" i="21"/>
  <c r="K322" i="21"/>
  <c r="L322" i="21"/>
  <c r="E323" i="21"/>
  <c r="F323" i="21"/>
  <c r="G323" i="21"/>
  <c r="H323" i="21"/>
  <c r="I323" i="21"/>
  <c r="J323" i="21"/>
  <c r="K323" i="21"/>
  <c r="L323" i="21"/>
  <c r="E324" i="21"/>
  <c r="F324" i="21"/>
  <c r="G324" i="21"/>
  <c r="H324" i="21"/>
  <c r="I324" i="21"/>
  <c r="J324" i="21"/>
  <c r="K324" i="21"/>
  <c r="L324" i="21"/>
  <c r="E325" i="21"/>
  <c r="F325" i="21"/>
  <c r="G325" i="21"/>
  <c r="H325" i="21"/>
  <c r="I325" i="21"/>
  <c r="J325" i="21"/>
  <c r="K325" i="21"/>
  <c r="L325" i="21"/>
  <c r="E326" i="21"/>
  <c r="F326" i="21"/>
  <c r="G326" i="21"/>
  <c r="H326" i="21"/>
  <c r="I326" i="21"/>
  <c r="J326" i="21"/>
  <c r="K326" i="21"/>
  <c r="L326" i="21"/>
  <c r="E327" i="21"/>
  <c r="F327" i="21"/>
  <c r="G327" i="21"/>
  <c r="H327" i="21"/>
  <c r="I327" i="21"/>
  <c r="J327" i="21"/>
  <c r="K327" i="21"/>
  <c r="L327" i="21"/>
  <c r="E328" i="21"/>
  <c r="F328" i="21"/>
  <c r="G328" i="21"/>
  <c r="H328" i="21"/>
  <c r="I328" i="21"/>
  <c r="J328" i="21"/>
  <c r="K328" i="21"/>
  <c r="L328" i="21"/>
  <c r="E329" i="21"/>
  <c r="F329" i="21"/>
  <c r="G329" i="21"/>
  <c r="H329" i="21"/>
  <c r="I329" i="21"/>
  <c r="J329" i="21"/>
  <c r="K329" i="21"/>
  <c r="L329" i="21"/>
  <c r="E330" i="21"/>
  <c r="F330" i="21"/>
  <c r="G330" i="21"/>
  <c r="H330" i="21"/>
  <c r="I330" i="21"/>
  <c r="J330" i="21"/>
  <c r="K330" i="21"/>
  <c r="L330" i="21"/>
  <c r="E331" i="21"/>
  <c r="F331" i="21"/>
  <c r="G331" i="21"/>
  <c r="H331" i="21"/>
  <c r="I331" i="21"/>
  <c r="J331" i="21"/>
  <c r="K331" i="21"/>
  <c r="L331" i="21"/>
  <c r="E332" i="21"/>
  <c r="F332" i="21"/>
  <c r="G332" i="21"/>
  <c r="H332" i="21"/>
  <c r="I332" i="21"/>
  <c r="J332" i="21"/>
  <c r="K332" i="21"/>
  <c r="L332" i="21"/>
  <c r="E333" i="21"/>
  <c r="F333" i="21"/>
  <c r="G333" i="21"/>
  <c r="H333" i="21"/>
  <c r="I333" i="21"/>
  <c r="J333" i="21"/>
  <c r="K333" i="21"/>
  <c r="L333" i="21"/>
  <c r="E334" i="21"/>
  <c r="F334" i="21"/>
  <c r="G334" i="21"/>
  <c r="H334" i="21"/>
  <c r="I334" i="21"/>
  <c r="J334" i="21"/>
  <c r="K334" i="21"/>
  <c r="L334" i="21"/>
  <c r="E335" i="21"/>
  <c r="F335" i="21"/>
  <c r="G335" i="21"/>
  <c r="H335" i="21"/>
  <c r="I335" i="21"/>
  <c r="J335" i="21"/>
  <c r="K335" i="21"/>
  <c r="L335" i="21"/>
  <c r="E336" i="21"/>
  <c r="F336" i="21"/>
  <c r="G336" i="21"/>
  <c r="H336" i="21"/>
  <c r="I336" i="21"/>
  <c r="J336" i="21"/>
  <c r="K336" i="21"/>
  <c r="L336" i="21"/>
  <c r="E337" i="21"/>
  <c r="F337" i="21"/>
  <c r="G337" i="21"/>
  <c r="H337" i="21"/>
  <c r="I337" i="21"/>
  <c r="J337" i="21"/>
  <c r="K337" i="21"/>
  <c r="L337" i="21"/>
  <c r="E338" i="21"/>
  <c r="F338" i="21"/>
  <c r="G338" i="21"/>
  <c r="H338" i="21"/>
  <c r="I338" i="21"/>
  <c r="J338" i="21"/>
  <c r="K338" i="21"/>
  <c r="L338" i="21"/>
  <c r="E339" i="21"/>
  <c r="F339" i="21"/>
  <c r="G339" i="21"/>
  <c r="H339" i="21"/>
  <c r="I339" i="21"/>
  <c r="J339" i="21"/>
  <c r="K339" i="21"/>
  <c r="L339" i="21"/>
  <c r="E340" i="21"/>
  <c r="F340" i="21"/>
  <c r="G340" i="21"/>
  <c r="H340" i="21"/>
  <c r="I340" i="21"/>
  <c r="J340" i="21"/>
  <c r="K340" i="21"/>
  <c r="L340" i="21"/>
  <c r="E341" i="21"/>
  <c r="F341" i="21"/>
  <c r="G341" i="21"/>
  <c r="H341" i="21"/>
  <c r="I341" i="21"/>
  <c r="J341" i="21"/>
  <c r="K341" i="21"/>
  <c r="L341" i="21"/>
  <c r="E342" i="21"/>
  <c r="F342" i="21"/>
  <c r="G342" i="21"/>
  <c r="H342" i="21"/>
  <c r="I342" i="21"/>
  <c r="J342" i="21"/>
  <c r="K342" i="21"/>
  <c r="L342" i="21"/>
  <c r="E343" i="21"/>
  <c r="F343" i="21"/>
  <c r="G343" i="21"/>
  <c r="H343" i="21"/>
  <c r="I343" i="21"/>
  <c r="J343" i="21"/>
  <c r="K343" i="21"/>
  <c r="L343" i="21"/>
  <c r="E344" i="21"/>
  <c r="F344" i="21"/>
  <c r="G344" i="21"/>
  <c r="H344" i="21"/>
  <c r="I344" i="21"/>
  <c r="J344" i="21"/>
  <c r="K344" i="21"/>
  <c r="L344" i="21"/>
  <c r="E345" i="21"/>
  <c r="F345" i="21"/>
  <c r="G345" i="21"/>
  <c r="H345" i="21"/>
  <c r="I345" i="21"/>
  <c r="J345" i="21"/>
  <c r="K345" i="21"/>
  <c r="L345" i="21"/>
  <c r="E346" i="21"/>
  <c r="F346" i="21"/>
  <c r="G346" i="21"/>
  <c r="H346" i="21"/>
  <c r="I346" i="21"/>
  <c r="J346" i="21"/>
  <c r="K346" i="21"/>
  <c r="L346" i="21"/>
  <c r="E347" i="21"/>
  <c r="F347" i="21"/>
  <c r="G347" i="21"/>
  <c r="H347" i="21"/>
  <c r="I347" i="21"/>
  <c r="J347" i="21"/>
  <c r="K347" i="21"/>
  <c r="L347" i="21"/>
  <c r="E348" i="21"/>
  <c r="F348" i="21"/>
  <c r="G348" i="21"/>
  <c r="H348" i="21"/>
  <c r="I348" i="21"/>
  <c r="J348" i="21"/>
  <c r="K348" i="21"/>
  <c r="L348" i="21"/>
  <c r="E349" i="21"/>
  <c r="F349" i="21"/>
  <c r="G349" i="21"/>
  <c r="H349" i="21"/>
  <c r="I349" i="21"/>
  <c r="J349" i="21"/>
  <c r="K349" i="21"/>
  <c r="L349" i="21"/>
  <c r="E350" i="21"/>
  <c r="F350" i="21"/>
  <c r="G350" i="21"/>
  <c r="H350" i="21"/>
  <c r="I350" i="21"/>
  <c r="J350" i="21"/>
  <c r="K350" i="21"/>
  <c r="L350" i="21"/>
  <c r="E351" i="21"/>
  <c r="F351" i="21"/>
  <c r="G351" i="21"/>
  <c r="H351" i="21"/>
  <c r="I351" i="21"/>
  <c r="J351" i="21"/>
  <c r="K351" i="21"/>
  <c r="L351" i="21"/>
  <c r="E352" i="21"/>
  <c r="F352" i="21"/>
  <c r="G352" i="21"/>
  <c r="H352" i="21"/>
  <c r="I352" i="21"/>
  <c r="J352" i="21"/>
  <c r="K352" i="21"/>
  <c r="L352" i="21"/>
  <c r="E353" i="21"/>
  <c r="F353" i="21"/>
  <c r="G353" i="21"/>
  <c r="H353" i="21"/>
  <c r="I353" i="21"/>
  <c r="J353" i="21"/>
  <c r="K353" i="21"/>
  <c r="L353" i="21"/>
  <c r="E354" i="21"/>
  <c r="F354" i="21"/>
  <c r="G354" i="21"/>
  <c r="H354" i="21"/>
  <c r="I354" i="21"/>
  <c r="J354" i="21"/>
  <c r="K354" i="21"/>
  <c r="L354" i="21"/>
  <c r="E355" i="21"/>
  <c r="F355" i="21"/>
  <c r="G355" i="21"/>
  <c r="H355" i="21"/>
  <c r="I355" i="21"/>
  <c r="J355" i="21"/>
  <c r="K355" i="21"/>
  <c r="L355" i="21"/>
  <c r="E356" i="21"/>
  <c r="F356" i="21"/>
  <c r="G356" i="21"/>
  <c r="H356" i="21"/>
  <c r="I356" i="21"/>
  <c r="J356" i="21"/>
  <c r="K356" i="21"/>
  <c r="L356" i="21"/>
  <c r="E357" i="21"/>
  <c r="F357" i="21"/>
  <c r="G357" i="21"/>
  <c r="H357" i="21"/>
  <c r="I357" i="21"/>
  <c r="J357" i="21"/>
  <c r="K357" i="21"/>
  <c r="L357" i="21"/>
  <c r="E358" i="21"/>
  <c r="F358" i="21"/>
  <c r="G358" i="21"/>
  <c r="H358" i="21"/>
  <c r="I358" i="21"/>
  <c r="J358" i="21"/>
  <c r="K358" i="21"/>
  <c r="L358" i="21"/>
  <c r="E359" i="21"/>
  <c r="F359" i="21"/>
  <c r="G359" i="21"/>
  <c r="H359" i="21"/>
  <c r="I359" i="21"/>
  <c r="J359" i="21"/>
  <c r="K359" i="21"/>
  <c r="L359" i="21"/>
  <c r="E360" i="21"/>
  <c r="F360" i="21"/>
  <c r="G360" i="21"/>
  <c r="H360" i="21"/>
  <c r="I360" i="21"/>
  <c r="J360" i="21"/>
  <c r="K360" i="21"/>
  <c r="L360" i="21"/>
  <c r="E361" i="21"/>
  <c r="F361" i="21"/>
  <c r="G361" i="21"/>
  <c r="H361" i="21"/>
  <c r="I361" i="21"/>
  <c r="J361" i="21"/>
  <c r="K361" i="21"/>
  <c r="L361" i="21"/>
  <c r="E362" i="21"/>
  <c r="F362" i="21"/>
  <c r="G362" i="21"/>
  <c r="H362" i="21"/>
  <c r="I362" i="21"/>
  <c r="J362" i="21"/>
  <c r="K362" i="21"/>
  <c r="L362" i="21"/>
  <c r="E363" i="21"/>
  <c r="F363" i="21"/>
  <c r="G363" i="21"/>
  <c r="H363" i="21"/>
  <c r="I363" i="21"/>
  <c r="J363" i="21"/>
  <c r="K363" i="21"/>
  <c r="L363" i="21"/>
  <c r="F7" i="21"/>
  <c r="G7" i="21"/>
  <c r="H7" i="21"/>
  <c r="I7" i="21"/>
  <c r="J7" i="21"/>
  <c r="K7" i="21"/>
  <c r="L7" i="21"/>
  <c r="E7" i="21"/>
  <c r="L10" i="16"/>
  <c r="L1" i="16" s="1"/>
  <c r="B3" i="20" s="1"/>
  <c r="E8" i="20"/>
  <c r="F8" i="20"/>
  <c r="E9" i="20"/>
  <c r="F9" i="20"/>
  <c r="E10" i="20"/>
  <c r="F10" i="20"/>
  <c r="E11" i="20"/>
  <c r="F11" i="20"/>
  <c r="E12" i="20"/>
  <c r="F12" i="20"/>
  <c r="E13" i="20"/>
  <c r="F13" i="20"/>
  <c r="E14" i="20"/>
  <c r="F14" i="20"/>
  <c r="E15" i="20"/>
  <c r="F15" i="20"/>
  <c r="E16" i="20"/>
  <c r="F16" i="20"/>
  <c r="E17" i="20"/>
  <c r="F17" i="20"/>
  <c r="E18" i="20"/>
  <c r="F18" i="20"/>
  <c r="E19" i="20"/>
  <c r="F19" i="20"/>
  <c r="E20" i="20"/>
  <c r="F20" i="20"/>
  <c r="E21" i="20"/>
  <c r="F21" i="20"/>
  <c r="E22" i="20"/>
  <c r="F22" i="20"/>
  <c r="E23" i="20"/>
  <c r="F23" i="20"/>
  <c r="E24" i="20"/>
  <c r="F24" i="20"/>
  <c r="E25" i="20"/>
  <c r="F25" i="20"/>
  <c r="E26" i="20"/>
  <c r="F26" i="20"/>
  <c r="E27" i="20"/>
  <c r="F27" i="20"/>
  <c r="E28" i="20"/>
  <c r="F28" i="20"/>
  <c r="E29" i="20"/>
  <c r="F29" i="20"/>
  <c r="E30" i="20"/>
  <c r="F30" i="20"/>
  <c r="E31" i="20"/>
  <c r="F31" i="20"/>
  <c r="E32" i="20"/>
  <c r="F32" i="20"/>
  <c r="E33" i="20"/>
  <c r="F33" i="20"/>
  <c r="E34" i="20"/>
  <c r="F34" i="20"/>
  <c r="E35" i="20"/>
  <c r="F35" i="20"/>
  <c r="E36" i="20"/>
  <c r="F36" i="20"/>
  <c r="E37" i="20"/>
  <c r="F37" i="20"/>
  <c r="E38" i="20"/>
  <c r="F38" i="20"/>
  <c r="E39" i="20"/>
  <c r="F39" i="20"/>
  <c r="E40" i="20"/>
  <c r="F40" i="20"/>
  <c r="E41" i="20"/>
  <c r="F41" i="20"/>
  <c r="E42" i="20"/>
  <c r="F42" i="20"/>
  <c r="E43" i="20"/>
  <c r="F43" i="20"/>
  <c r="E44" i="20"/>
  <c r="F44" i="20"/>
  <c r="E45" i="20"/>
  <c r="F45" i="20"/>
  <c r="E46" i="20"/>
  <c r="F46" i="20"/>
  <c r="E47" i="20"/>
  <c r="F47" i="20"/>
  <c r="E48" i="20"/>
  <c r="F48" i="20"/>
  <c r="E49" i="20"/>
  <c r="F49" i="20"/>
  <c r="E50" i="20"/>
  <c r="F50" i="20"/>
  <c r="E51" i="20"/>
  <c r="F51" i="20"/>
  <c r="E52" i="20"/>
  <c r="F52" i="20"/>
  <c r="E53" i="20"/>
  <c r="F53" i="20"/>
  <c r="E54" i="20"/>
  <c r="F54" i="20"/>
  <c r="E55" i="20"/>
  <c r="F55" i="20"/>
  <c r="E56" i="20"/>
  <c r="F56" i="20"/>
  <c r="E57" i="20"/>
  <c r="F57" i="20"/>
  <c r="E58" i="20"/>
  <c r="F58" i="20"/>
  <c r="E59" i="20"/>
  <c r="F59" i="20"/>
  <c r="E60" i="20"/>
  <c r="F60" i="20"/>
  <c r="E61" i="20"/>
  <c r="F61" i="20"/>
  <c r="E62" i="20"/>
  <c r="F62" i="20"/>
  <c r="E63" i="20"/>
  <c r="F63" i="20"/>
  <c r="E64" i="20"/>
  <c r="F64" i="20"/>
  <c r="E65" i="20"/>
  <c r="F65" i="20"/>
  <c r="E66" i="20"/>
  <c r="F66" i="20"/>
  <c r="E67" i="20"/>
  <c r="F67" i="20"/>
  <c r="E68" i="20"/>
  <c r="F68" i="20"/>
  <c r="E69" i="20"/>
  <c r="F69" i="20"/>
  <c r="E70" i="20"/>
  <c r="F70" i="20"/>
  <c r="E71" i="20"/>
  <c r="F71" i="20"/>
  <c r="E72" i="20"/>
  <c r="F72" i="20"/>
  <c r="E73" i="20"/>
  <c r="F73" i="20"/>
  <c r="E74" i="20"/>
  <c r="F74" i="20"/>
  <c r="E75" i="20"/>
  <c r="F75" i="20"/>
  <c r="E76" i="20"/>
  <c r="F76" i="20"/>
  <c r="E77" i="20"/>
  <c r="F77" i="20"/>
  <c r="E78" i="20"/>
  <c r="F78" i="20"/>
  <c r="E79" i="20"/>
  <c r="F79" i="20"/>
  <c r="E80" i="20"/>
  <c r="F80" i="20"/>
  <c r="E81" i="20"/>
  <c r="F81" i="20"/>
  <c r="E82" i="20"/>
  <c r="F82" i="20"/>
  <c r="E83" i="20"/>
  <c r="F83" i="20"/>
  <c r="E84" i="20"/>
  <c r="F84" i="20"/>
  <c r="E85" i="20"/>
  <c r="F85" i="20"/>
  <c r="E86" i="20"/>
  <c r="F86" i="20"/>
  <c r="E87" i="20"/>
  <c r="F87" i="20"/>
  <c r="E88" i="20"/>
  <c r="F88" i="20"/>
  <c r="E89" i="20"/>
  <c r="F89" i="20"/>
  <c r="E90" i="20"/>
  <c r="F90" i="20"/>
  <c r="E91" i="20"/>
  <c r="F91" i="20"/>
  <c r="E92" i="20"/>
  <c r="F92" i="20"/>
  <c r="E93" i="20"/>
  <c r="F93" i="20"/>
  <c r="E94" i="20"/>
  <c r="F94" i="20"/>
  <c r="E95" i="20"/>
  <c r="F95" i="20"/>
  <c r="E96" i="20"/>
  <c r="F96" i="20"/>
  <c r="E97" i="20"/>
  <c r="F97" i="20"/>
  <c r="E98" i="20"/>
  <c r="F98" i="20"/>
  <c r="E99" i="20"/>
  <c r="F99" i="20"/>
  <c r="E100" i="20"/>
  <c r="F100" i="20"/>
  <c r="E101" i="20"/>
  <c r="F101" i="20"/>
  <c r="E102" i="20"/>
  <c r="F102" i="20"/>
  <c r="E103" i="20"/>
  <c r="F103" i="20"/>
  <c r="E104" i="20"/>
  <c r="F104" i="20"/>
  <c r="E105" i="20"/>
  <c r="F105" i="20"/>
  <c r="E106" i="20"/>
  <c r="F106" i="20"/>
  <c r="E107" i="20"/>
  <c r="F107" i="20"/>
  <c r="E108" i="20"/>
  <c r="F108" i="20"/>
  <c r="E109" i="20"/>
  <c r="F109" i="20"/>
  <c r="E110" i="20"/>
  <c r="F110" i="20"/>
  <c r="E111" i="20"/>
  <c r="F111" i="20"/>
  <c r="E112" i="20"/>
  <c r="F112" i="20"/>
  <c r="E113" i="20"/>
  <c r="F113" i="20"/>
  <c r="E114" i="20"/>
  <c r="F114" i="20"/>
  <c r="E115" i="20"/>
  <c r="F115" i="20"/>
  <c r="E116" i="20"/>
  <c r="F116" i="20"/>
  <c r="E117" i="20"/>
  <c r="F117" i="20"/>
  <c r="E118" i="20"/>
  <c r="F118" i="20"/>
  <c r="E119" i="20"/>
  <c r="F119" i="20"/>
  <c r="E120" i="20"/>
  <c r="F120" i="20"/>
  <c r="E121" i="20"/>
  <c r="F121" i="20"/>
  <c r="E122" i="20"/>
  <c r="F122" i="20"/>
  <c r="E123" i="20"/>
  <c r="F123" i="20"/>
  <c r="E124" i="20"/>
  <c r="F124" i="20"/>
  <c r="E125" i="20"/>
  <c r="F125" i="20"/>
  <c r="E126" i="20"/>
  <c r="F126" i="20"/>
  <c r="E127" i="20"/>
  <c r="F127" i="20"/>
  <c r="E128" i="20"/>
  <c r="F128" i="20"/>
  <c r="E129" i="20"/>
  <c r="F129" i="20"/>
  <c r="E130" i="20"/>
  <c r="F130" i="20"/>
  <c r="E131" i="20"/>
  <c r="F131" i="20"/>
  <c r="E132" i="20"/>
  <c r="F132" i="20"/>
  <c r="E133" i="20"/>
  <c r="F133" i="20"/>
  <c r="E134" i="20"/>
  <c r="F134" i="20"/>
  <c r="E135" i="20"/>
  <c r="F135" i="20"/>
  <c r="E136" i="20"/>
  <c r="F136" i="20"/>
  <c r="E137" i="20"/>
  <c r="F137" i="20"/>
  <c r="E138" i="20"/>
  <c r="F138" i="20"/>
  <c r="E139" i="20"/>
  <c r="F139" i="20"/>
  <c r="E140" i="20"/>
  <c r="F140" i="20"/>
  <c r="E141" i="20"/>
  <c r="F141" i="20"/>
  <c r="E142" i="20"/>
  <c r="F142" i="20"/>
  <c r="E143" i="20"/>
  <c r="F143" i="20"/>
  <c r="E144" i="20"/>
  <c r="F144" i="20"/>
  <c r="E145" i="20"/>
  <c r="F145" i="20"/>
  <c r="E146" i="20"/>
  <c r="F146" i="20"/>
  <c r="E147" i="20"/>
  <c r="F147" i="20"/>
  <c r="E148" i="20"/>
  <c r="F148" i="20"/>
  <c r="E149" i="20"/>
  <c r="F149" i="20"/>
  <c r="E150" i="20"/>
  <c r="F150" i="20"/>
  <c r="E151" i="20"/>
  <c r="F151" i="20"/>
  <c r="E152" i="20"/>
  <c r="F152" i="20"/>
  <c r="E153" i="20"/>
  <c r="F153" i="20"/>
  <c r="E154" i="20"/>
  <c r="F154" i="20"/>
  <c r="E155" i="20"/>
  <c r="F155" i="20"/>
  <c r="E156" i="20"/>
  <c r="F156" i="20"/>
  <c r="E157" i="20"/>
  <c r="F157" i="20"/>
  <c r="E158" i="20"/>
  <c r="F158" i="20"/>
  <c r="E159" i="20"/>
  <c r="F159" i="20"/>
  <c r="E160" i="20"/>
  <c r="F160" i="20"/>
  <c r="E161" i="20"/>
  <c r="F161" i="20"/>
  <c r="E162" i="20"/>
  <c r="F162" i="20"/>
  <c r="E163" i="20"/>
  <c r="F163" i="20"/>
  <c r="E164" i="20"/>
  <c r="F164" i="20"/>
  <c r="E165" i="20"/>
  <c r="F165" i="20"/>
  <c r="E166" i="20"/>
  <c r="F166" i="20"/>
  <c r="E167" i="20"/>
  <c r="F167" i="20"/>
  <c r="E168" i="20"/>
  <c r="F168" i="20"/>
  <c r="E169" i="20"/>
  <c r="F169" i="20"/>
  <c r="E170" i="20"/>
  <c r="F170" i="20"/>
  <c r="E171" i="20"/>
  <c r="F171" i="20"/>
  <c r="E172" i="20"/>
  <c r="F172" i="20"/>
  <c r="E173" i="20"/>
  <c r="F173" i="20"/>
  <c r="E174" i="20"/>
  <c r="F174" i="20"/>
  <c r="E175" i="20"/>
  <c r="F175" i="20"/>
  <c r="E176" i="20"/>
  <c r="F176" i="20"/>
  <c r="E177" i="20"/>
  <c r="F177" i="20"/>
  <c r="E178" i="20"/>
  <c r="F178" i="20"/>
  <c r="E179" i="20"/>
  <c r="F179" i="20"/>
  <c r="E180" i="20"/>
  <c r="F180" i="20"/>
  <c r="E181" i="20"/>
  <c r="F181" i="20"/>
  <c r="E182" i="20"/>
  <c r="F182" i="20"/>
  <c r="E183" i="20"/>
  <c r="F183" i="20"/>
  <c r="E184" i="20"/>
  <c r="F184" i="20"/>
  <c r="E185" i="20"/>
  <c r="F185" i="20"/>
  <c r="E186" i="20"/>
  <c r="F186" i="20"/>
  <c r="E187" i="20"/>
  <c r="F187" i="20"/>
  <c r="E188" i="20"/>
  <c r="F188" i="20"/>
  <c r="E189" i="20"/>
  <c r="F189" i="20"/>
  <c r="E190" i="20"/>
  <c r="F190" i="20"/>
  <c r="E191" i="20"/>
  <c r="F191" i="20"/>
  <c r="E192" i="20"/>
  <c r="F192" i="20"/>
  <c r="E193" i="20"/>
  <c r="F193" i="20"/>
  <c r="E194" i="20"/>
  <c r="F194" i="20"/>
  <c r="E195" i="20"/>
  <c r="F195" i="20"/>
  <c r="E196" i="20"/>
  <c r="F196" i="20"/>
  <c r="E197" i="20"/>
  <c r="F197" i="20"/>
  <c r="E198" i="20"/>
  <c r="F198" i="20"/>
  <c r="E199" i="20"/>
  <c r="F199" i="20"/>
  <c r="E200" i="20"/>
  <c r="F200" i="20"/>
  <c r="E201" i="20"/>
  <c r="F201" i="20"/>
  <c r="E202" i="20"/>
  <c r="F202" i="20"/>
  <c r="E203" i="20"/>
  <c r="F203" i="20"/>
  <c r="E204" i="20"/>
  <c r="F204" i="20"/>
  <c r="E205" i="20"/>
  <c r="F205" i="20"/>
  <c r="E206" i="20"/>
  <c r="F206" i="20"/>
  <c r="E207" i="20"/>
  <c r="F207" i="20"/>
  <c r="E208" i="20"/>
  <c r="F208" i="20"/>
  <c r="E209" i="20"/>
  <c r="F209" i="20"/>
  <c r="E210" i="20"/>
  <c r="F210" i="20"/>
  <c r="E211" i="20"/>
  <c r="F211" i="20"/>
  <c r="E212" i="20"/>
  <c r="F212" i="20"/>
  <c r="E213" i="20"/>
  <c r="F213" i="20"/>
  <c r="E214" i="20"/>
  <c r="F214" i="20"/>
  <c r="E215" i="20"/>
  <c r="F215" i="20"/>
  <c r="E216" i="20"/>
  <c r="F216" i="20"/>
  <c r="E217" i="20"/>
  <c r="F217" i="20"/>
  <c r="E218" i="20"/>
  <c r="F218" i="20"/>
  <c r="E219" i="20"/>
  <c r="F219" i="20"/>
  <c r="E220" i="20"/>
  <c r="F220" i="20"/>
  <c r="E221" i="20"/>
  <c r="F221" i="20"/>
  <c r="E222" i="20"/>
  <c r="F222" i="20"/>
  <c r="E223" i="20"/>
  <c r="F223" i="20"/>
  <c r="E224" i="20"/>
  <c r="F224" i="20"/>
  <c r="E225" i="20"/>
  <c r="F225" i="20"/>
  <c r="E226" i="20"/>
  <c r="F226" i="20"/>
  <c r="E227" i="20"/>
  <c r="F227" i="20"/>
  <c r="E228" i="20"/>
  <c r="F228" i="20"/>
  <c r="E229" i="20"/>
  <c r="F229" i="20"/>
  <c r="E230" i="20"/>
  <c r="F230" i="20"/>
  <c r="E231" i="20"/>
  <c r="F231" i="20"/>
  <c r="E232" i="20"/>
  <c r="F232" i="20"/>
  <c r="E233" i="20"/>
  <c r="F233" i="20"/>
  <c r="E234" i="20"/>
  <c r="F234" i="20"/>
  <c r="E235" i="20"/>
  <c r="F235" i="20"/>
  <c r="E236" i="20"/>
  <c r="F236" i="20"/>
  <c r="E237" i="20"/>
  <c r="F237" i="20"/>
  <c r="E238" i="20"/>
  <c r="F238" i="20"/>
  <c r="E239" i="20"/>
  <c r="F239" i="20"/>
  <c r="E240" i="20"/>
  <c r="F240" i="20"/>
  <c r="E241" i="20"/>
  <c r="F241" i="20"/>
  <c r="E242" i="20"/>
  <c r="F242" i="20"/>
  <c r="E243" i="20"/>
  <c r="F243" i="20"/>
  <c r="E244" i="20"/>
  <c r="F244" i="20"/>
  <c r="E245" i="20"/>
  <c r="F245" i="20"/>
  <c r="E246" i="20"/>
  <c r="F246" i="20"/>
  <c r="E247" i="20"/>
  <c r="F247" i="20"/>
  <c r="E248" i="20"/>
  <c r="F248" i="20"/>
  <c r="E249" i="20"/>
  <c r="F249" i="20"/>
  <c r="E250" i="20"/>
  <c r="F250" i="20"/>
  <c r="E251" i="20"/>
  <c r="F251" i="20"/>
  <c r="E252" i="20"/>
  <c r="F252" i="20"/>
  <c r="E253" i="20"/>
  <c r="F253" i="20"/>
  <c r="E254" i="20"/>
  <c r="F254" i="20"/>
  <c r="E255" i="20"/>
  <c r="F255" i="20"/>
  <c r="E256" i="20"/>
  <c r="F256" i="20"/>
  <c r="E257" i="20"/>
  <c r="F257" i="20"/>
  <c r="E258" i="20"/>
  <c r="F258" i="20"/>
  <c r="E259" i="20"/>
  <c r="F259" i="20"/>
  <c r="E260" i="20"/>
  <c r="F260" i="20"/>
  <c r="E261" i="20"/>
  <c r="F261" i="20"/>
  <c r="E262" i="20"/>
  <c r="F262" i="20"/>
  <c r="E263" i="20"/>
  <c r="F263" i="20"/>
  <c r="E264" i="20"/>
  <c r="F264" i="20"/>
  <c r="E265" i="20"/>
  <c r="F265" i="20"/>
  <c r="E266" i="20"/>
  <c r="F266" i="20"/>
  <c r="E267" i="20"/>
  <c r="F267" i="20"/>
  <c r="E268" i="20"/>
  <c r="F268" i="20"/>
  <c r="E269" i="20"/>
  <c r="F269" i="20"/>
  <c r="E270" i="20"/>
  <c r="F270" i="20"/>
  <c r="E271" i="20"/>
  <c r="F271" i="20"/>
  <c r="E272" i="20"/>
  <c r="F272" i="20"/>
  <c r="E273" i="20"/>
  <c r="F273" i="20"/>
  <c r="E274" i="20"/>
  <c r="F274" i="20"/>
  <c r="E275" i="20"/>
  <c r="F275" i="20"/>
  <c r="E276" i="20"/>
  <c r="F276" i="20"/>
  <c r="E277" i="20"/>
  <c r="F277" i="20"/>
  <c r="E278" i="20"/>
  <c r="F278" i="20"/>
  <c r="E279" i="20"/>
  <c r="F279" i="20"/>
  <c r="E280" i="20"/>
  <c r="F280" i="20"/>
  <c r="E281" i="20"/>
  <c r="F281" i="20"/>
  <c r="E282" i="20"/>
  <c r="F282" i="20"/>
  <c r="E283" i="20"/>
  <c r="F283" i="20"/>
  <c r="E284" i="20"/>
  <c r="F284" i="20"/>
  <c r="E285" i="20"/>
  <c r="F285" i="20"/>
  <c r="E286" i="20"/>
  <c r="F286" i="20"/>
  <c r="E287" i="20"/>
  <c r="F287" i="20"/>
  <c r="E288" i="20"/>
  <c r="F288" i="20"/>
  <c r="E289" i="20"/>
  <c r="F289" i="20"/>
  <c r="E290" i="20"/>
  <c r="F290" i="20"/>
  <c r="E291" i="20"/>
  <c r="F291" i="20"/>
  <c r="E292" i="20"/>
  <c r="F292" i="20"/>
  <c r="E293" i="20"/>
  <c r="F293" i="20"/>
  <c r="E294" i="20"/>
  <c r="F294" i="20"/>
  <c r="E295" i="20"/>
  <c r="F295" i="20"/>
  <c r="E296" i="20"/>
  <c r="F296" i="20"/>
  <c r="E297" i="20"/>
  <c r="F297" i="20"/>
  <c r="E298" i="20"/>
  <c r="F298" i="20"/>
  <c r="E299" i="20"/>
  <c r="F299" i="20"/>
  <c r="E300" i="20"/>
  <c r="F300" i="20"/>
  <c r="E301" i="20"/>
  <c r="F301" i="20"/>
  <c r="E302" i="20"/>
  <c r="F302" i="20"/>
  <c r="E303" i="20"/>
  <c r="F303" i="20"/>
  <c r="E304" i="20"/>
  <c r="F304" i="20"/>
  <c r="E305" i="20"/>
  <c r="F305" i="20"/>
  <c r="E306" i="20"/>
  <c r="F306" i="20"/>
  <c r="E307" i="20"/>
  <c r="F307" i="20"/>
  <c r="E308" i="20"/>
  <c r="F308" i="20"/>
  <c r="E309" i="20"/>
  <c r="F309" i="20"/>
  <c r="E310" i="20"/>
  <c r="F310" i="20"/>
  <c r="E311" i="20"/>
  <c r="F311" i="20"/>
  <c r="E312" i="20"/>
  <c r="F312" i="20"/>
  <c r="E313" i="20"/>
  <c r="F313" i="20"/>
  <c r="E314" i="20"/>
  <c r="F314" i="20"/>
  <c r="E315" i="20"/>
  <c r="F315" i="20"/>
  <c r="E316" i="20"/>
  <c r="F316" i="20"/>
  <c r="E317" i="20"/>
  <c r="F317" i="20"/>
  <c r="E318" i="20"/>
  <c r="F318" i="20"/>
  <c r="E319" i="20"/>
  <c r="F319" i="20"/>
  <c r="E320" i="20"/>
  <c r="F320" i="20"/>
  <c r="E321" i="20"/>
  <c r="F321" i="20"/>
  <c r="E322" i="20"/>
  <c r="F322" i="20"/>
  <c r="E323" i="20"/>
  <c r="F323" i="20"/>
  <c r="E324" i="20"/>
  <c r="F324" i="20"/>
  <c r="E325" i="20"/>
  <c r="F325" i="20"/>
  <c r="E326" i="20"/>
  <c r="F326" i="20"/>
  <c r="E327" i="20"/>
  <c r="F327" i="20"/>
  <c r="E328" i="20"/>
  <c r="F328" i="20"/>
  <c r="E329" i="20"/>
  <c r="F329" i="20"/>
  <c r="E330" i="20"/>
  <c r="F330" i="20"/>
  <c r="E331" i="20"/>
  <c r="F331" i="20"/>
  <c r="E332" i="20"/>
  <c r="F332" i="20"/>
  <c r="E333" i="20"/>
  <c r="F333" i="20"/>
  <c r="E334" i="20"/>
  <c r="F334" i="20"/>
  <c r="E335" i="20"/>
  <c r="F335" i="20"/>
  <c r="E336" i="20"/>
  <c r="F336" i="20"/>
  <c r="E337" i="20"/>
  <c r="F337" i="20"/>
  <c r="E338" i="20"/>
  <c r="F338" i="20"/>
  <c r="E339" i="20"/>
  <c r="F339" i="20"/>
  <c r="E340" i="20"/>
  <c r="F340" i="20"/>
  <c r="E341" i="20"/>
  <c r="F341" i="20"/>
  <c r="E342" i="20"/>
  <c r="F342" i="20"/>
  <c r="E343" i="20"/>
  <c r="F343" i="20"/>
  <c r="E344" i="20"/>
  <c r="F344" i="20"/>
  <c r="E345" i="20"/>
  <c r="F345" i="20"/>
  <c r="E346" i="20"/>
  <c r="F346" i="20"/>
  <c r="E347" i="20"/>
  <c r="F347" i="20"/>
  <c r="E348" i="20"/>
  <c r="F348" i="20"/>
  <c r="E349" i="20"/>
  <c r="F349" i="20"/>
  <c r="E350" i="20"/>
  <c r="F350" i="20"/>
  <c r="E351" i="20"/>
  <c r="F351" i="20"/>
  <c r="E352" i="20"/>
  <c r="F352" i="20"/>
  <c r="E353" i="20"/>
  <c r="F353" i="20"/>
  <c r="E354" i="20"/>
  <c r="F354" i="20"/>
  <c r="E355" i="20"/>
  <c r="F355" i="20"/>
  <c r="E356" i="20"/>
  <c r="F356" i="20"/>
  <c r="E357" i="20"/>
  <c r="F357" i="20"/>
  <c r="E358" i="20"/>
  <c r="F358" i="20"/>
  <c r="E359" i="20"/>
  <c r="F359" i="20"/>
  <c r="E360" i="20"/>
  <c r="F360" i="20"/>
  <c r="E361" i="20"/>
  <c r="F361" i="20"/>
  <c r="E362" i="20"/>
  <c r="F362" i="20"/>
  <c r="E363" i="20"/>
  <c r="F363" i="20"/>
  <c r="F5" i="20"/>
  <c r="F6" i="20"/>
  <c r="F7" i="20"/>
  <c r="E5" i="20"/>
  <c r="E6" i="20"/>
  <c r="E7" i="20"/>
  <c r="G5" i="20"/>
  <c r="H5" i="20"/>
  <c r="I5" i="20"/>
  <c r="J5" i="20"/>
  <c r="G6" i="20"/>
  <c r="H6" i="20"/>
  <c r="I6" i="20"/>
  <c r="J6" i="20"/>
  <c r="G7" i="20"/>
  <c r="H7" i="20"/>
  <c r="I7" i="20"/>
  <c r="J7" i="20"/>
  <c r="E50" i="19"/>
  <c r="F50" i="19"/>
  <c r="E51" i="19"/>
  <c r="F51" i="19"/>
  <c r="E52" i="19"/>
  <c r="F52" i="19"/>
  <c r="E53" i="19"/>
  <c r="F53" i="19"/>
  <c r="E54" i="19"/>
  <c r="F54" i="19"/>
  <c r="E55" i="19"/>
  <c r="F55" i="19"/>
  <c r="E56" i="19"/>
  <c r="F56" i="19"/>
  <c r="E57" i="19"/>
  <c r="F57" i="19"/>
  <c r="E58" i="19"/>
  <c r="F58" i="19"/>
  <c r="E59" i="19"/>
  <c r="F59" i="19"/>
  <c r="E60" i="19"/>
  <c r="F60" i="19"/>
  <c r="E61" i="19"/>
  <c r="F61" i="19"/>
  <c r="E62" i="19"/>
  <c r="F62" i="19"/>
  <c r="E63" i="19"/>
  <c r="F63" i="19"/>
  <c r="E64" i="19"/>
  <c r="F64" i="19"/>
  <c r="E65" i="19"/>
  <c r="F65" i="19"/>
  <c r="E66" i="19"/>
  <c r="F66" i="19"/>
  <c r="E67" i="19"/>
  <c r="F67" i="19"/>
  <c r="E68" i="19"/>
  <c r="F68" i="19"/>
  <c r="E69" i="19"/>
  <c r="F69" i="19"/>
  <c r="E70" i="19"/>
  <c r="F70" i="19"/>
  <c r="E71" i="19"/>
  <c r="F71" i="19"/>
  <c r="E72" i="19"/>
  <c r="F72" i="19"/>
  <c r="E73" i="19"/>
  <c r="F73" i="19"/>
  <c r="E74" i="19"/>
  <c r="F74" i="19"/>
  <c r="E75" i="19"/>
  <c r="F75" i="19"/>
  <c r="E76" i="19"/>
  <c r="F76" i="19"/>
  <c r="E77" i="19"/>
  <c r="F77" i="19"/>
  <c r="E78" i="19"/>
  <c r="F78" i="19"/>
  <c r="E79" i="19"/>
  <c r="F79" i="19"/>
  <c r="E80" i="19"/>
  <c r="F80" i="19"/>
  <c r="E81" i="19"/>
  <c r="F81" i="19"/>
  <c r="E82" i="19"/>
  <c r="F82" i="19"/>
  <c r="E83" i="19"/>
  <c r="F83" i="19"/>
  <c r="E84" i="19"/>
  <c r="F84" i="19"/>
  <c r="E85" i="19"/>
  <c r="F85" i="19"/>
  <c r="E86" i="19"/>
  <c r="F86" i="19"/>
  <c r="E87" i="19"/>
  <c r="F87" i="19"/>
  <c r="E88" i="19"/>
  <c r="F88" i="19"/>
  <c r="E89" i="19"/>
  <c r="F89" i="19"/>
  <c r="E90" i="19"/>
  <c r="F90" i="19"/>
  <c r="E91" i="19"/>
  <c r="F91" i="19"/>
  <c r="E92" i="19"/>
  <c r="F92" i="19"/>
  <c r="E93" i="19"/>
  <c r="F93" i="19"/>
  <c r="E94" i="19"/>
  <c r="F94" i="19"/>
  <c r="E95" i="19"/>
  <c r="F95" i="19"/>
  <c r="E96" i="19"/>
  <c r="F96" i="19"/>
  <c r="E97" i="19"/>
  <c r="F97" i="19"/>
  <c r="E98" i="19"/>
  <c r="F98" i="19"/>
  <c r="E99" i="19"/>
  <c r="F99" i="19"/>
  <c r="E100" i="19"/>
  <c r="F100" i="19"/>
  <c r="E101" i="19"/>
  <c r="F101" i="19"/>
  <c r="E102" i="19"/>
  <c r="F102" i="19"/>
  <c r="E103" i="19"/>
  <c r="F103" i="19"/>
  <c r="E104" i="19"/>
  <c r="F104" i="19"/>
  <c r="E105" i="19"/>
  <c r="F105" i="19"/>
  <c r="E106" i="19"/>
  <c r="F106" i="19"/>
  <c r="E107" i="19"/>
  <c r="F107" i="19"/>
  <c r="E108" i="19"/>
  <c r="F108" i="19"/>
  <c r="E109" i="19"/>
  <c r="F109" i="19"/>
  <c r="E110" i="19"/>
  <c r="F110" i="19"/>
  <c r="E111" i="19"/>
  <c r="F111" i="19"/>
  <c r="E112" i="19"/>
  <c r="F112" i="19"/>
  <c r="E113" i="19"/>
  <c r="F113" i="19"/>
  <c r="E114" i="19"/>
  <c r="F114" i="19"/>
  <c r="E115" i="19"/>
  <c r="F115" i="19"/>
  <c r="E116" i="19"/>
  <c r="F116" i="19"/>
  <c r="E117" i="19"/>
  <c r="F117" i="19"/>
  <c r="E118" i="19"/>
  <c r="F118" i="19"/>
  <c r="E119" i="19"/>
  <c r="F119" i="19"/>
  <c r="E120" i="19"/>
  <c r="F120" i="19"/>
  <c r="E121" i="19"/>
  <c r="F121" i="19"/>
  <c r="E122" i="19"/>
  <c r="F122" i="19"/>
  <c r="E123" i="19"/>
  <c r="F123" i="19"/>
  <c r="E124" i="19"/>
  <c r="F124" i="19"/>
  <c r="E125" i="19"/>
  <c r="F125" i="19"/>
  <c r="E126" i="19"/>
  <c r="F126" i="19"/>
  <c r="E127" i="19"/>
  <c r="F127" i="19"/>
  <c r="E128" i="19"/>
  <c r="F128" i="19"/>
  <c r="E129" i="19"/>
  <c r="F129" i="19"/>
  <c r="E130" i="19"/>
  <c r="F130" i="19"/>
  <c r="E131" i="19"/>
  <c r="F131" i="19"/>
  <c r="E132" i="19"/>
  <c r="F132" i="19"/>
  <c r="E133" i="19"/>
  <c r="F133" i="19"/>
  <c r="E134" i="19"/>
  <c r="F134" i="19"/>
  <c r="E135" i="19"/>
  <c r="F135" i="19"/>
  <c r="E136" i="19"/>
  <c r="F136" i="19"/>
  <c r="E137" i="19"/>
  <c r="F137" i="19"/>
  <c r="E138" i="19"/>
  <c r="F138" i="19"/>
  <c r="E139" i="19"/>
  <c r="F139" i="19"/>
  <c r="E140" i="19"/>
  <c r="F140" i="19"/>
  <c r="E141" i="19"/>
  <c r="F141" i="19"/>
  <c r="E142" i="19"/>
  <c r="F142" i="19"/>
  <c r="E143" i="19"/>
  <c r="F143" i="19"/>
  <c r="E144" i="19"/>
  <c r="F144" i="19"/>
  <c r="E145" i="19"/>
  <c r="F145" i="19"/>
  <c r="E146" i="19"/>
  <c r="F146" i="19"/>
  <c r="E147" i="19"/>
  <c r="F147" i="19"/>
  <c r="E148" i="19"/>
  <c r="F148" i="19"/>
  <c r="E149" i="19"/>
  <c r="F149" i="19"/>
  <c r="E150" i="19"/>
  <c r="F150" i="19"/>
  <c r="E151" i="19"/>
  <c r="F151" i="19"/>
  <c r="E152" i="19"/>
  <c r="F152" i="19"/>
  <c r="E153" i="19"/>
  <c r="F153" i="19"/>
  <c r="E154" i="19"/>
  <c r="F154" i="19"/>
  <c r="E155" i="19"/>
  <c r="F155" i="19"/>
  <c r="E156" i="19"/>
  <c r="F156" i="19"/>
  <c r="E157" i="19"/>
  <c r="F157" i="19"/>
  <c r="E158" i="19"/>
  <c r="F158" i="19"/>
  <c r="E159" i="19"/>
  <c r="F159" i="19"/>
  <c r="E160" i="19"/>
  <c r="F160" i="19"/>
  <c r="E161" i="19"/>
  <c r="F161" i="19"/>
  <c r="E162" i="19"/>
  <c r="F162" i="19"/>
  <c r="E163" i="19"/>
  <c r="F163" i="19"/>
  <c r="E164" i="19"/>
  <c r="F164" i="19"/>
  <c r="E165" i="19"/>
  <c r="F165" i="19"/>
  <c r="E166" i="19"/>
  <c r="F166" i="19"/>
  <c r="E167" i="19"/>
  <c r="F167" i="19"/>
  <c r="E168" i="19"/>
  <c r="F168" i="19"/>
  <c r="E169" i="19"/>
  <c r="F169" i="19"/>
  <c r="E170" i="19"/>
  <c r="F170" i="19"/>
  <c r="E171" i="19"/>
  <c r="F171" i="19"/>
  <c r="E172" i="19"/>
  <c r="F172" i="19"/>
  <c r="E173" i="19"/>
  <c r="F173" i="19"/>
  <c r="E174" i="19"/>
  <c r="F174" i="19"/>
  <c r="E175" i="19"/>
  <c r="F175" i="19"/>
  <c r="E176" i="19"/>
  <c r="F176" i="19"/>
  <c r="E177" i="19"/>
  <c r="F177" i="19"/>
  <c r="E178" i="19"/>
  <c r="F178" i="19"/>
  <c r="E179" i="19"/>
  <c r="F179" i="19"/>
  <c r="E180" i="19"/>
  <c r="F180" i="19"/>
  <c r="E181" i="19"/>
  <c r="F181" i="19"/>
  <c r="E182" i="19"/>
  <c r="F182" i="19"/>
  <c r="E183" i="19"/>
  <c r="F183" i="19"/>
  <c r="E184" i="19"/>
  <c r="F184" i="19"/>
  <c r="E185" i="19"/>
  <c r="F185" i="19"/>
  <c r="E186" i="19"/>
  <c r="F186" i="19"/>
  <c r="E187" i="19"/>
  <c r="F187" i="19"/>
  <c r="E188" i="19"/>
  <c r="F188" i="19"/>
  <c r="E189" i="19"/>
  <c r="F189" i="19"/>
  <c r="E190" i="19"/>
  <c r="F190" i="19"/>
  <c r="E191" i="19"/>
  <c r="F191" i="19"/>
  <c r="E192" i="19"/>
  <c r="F192" i="19"/>
  <c r="E193" i="19"/>
  <c r="F193" i="19"/>
  <c r="E194" i="19"/>
  <c r="F194" i="19"/>
  <c r="E195" i="19"/>
  <c r="F195" i="19"/>
  <c r="E196" i="19"/>
  <c r="F196" i="19"/>
  <c r="E197" i="19"/>
  <c r="F197" i="19"/>
  <c r="E198" i="19"/>
  <c r="F198" i="19"/>
  <c r="E199" i="19"/>
  <c r="F199" i="19"/>
  <c r="E200" i="19"/>
  <c r="F200" i="19"/>
  <c r="E201" i="19"/>
  <c r="F201" i="19"/>
  <c r="E202" i="19"/>
  <c r="F202" i="19"/>
  <c r="E203" i="19"/>
  <c r="F203" i="19"/>
  <c r="E204" i="19"/>
  <c r="F204" i="19"/>
  <c r="E205" i="19"/>
  <c r="F205" i="19"/>
  <c r="E206" i="19"/>
  <c r="F206" i="19"/>
  <c r="E207" i="19"/>
  <c r="F207" i="19"/>
  <c r="E208" i="19"/>
  <c r="F208" i="19"/>
  <c r="E209" i="19"/>
  <c r="F209" i="19"/>
  <c r="E210" i="19"/>
  <c r="F210" i="19"/>
  <c r="E211" i="19"/>
  <c r="F211" i="19"/>
  <c r="E212" i="19"/>
  <c r="F212" i="19"/>
  <c r="E213" i="19"/>
  <c r="F213" i="19"/>
  <c r="E214" i="19"/>
  <c r="F214" i="19"/>
  <c r="E215" i="19"/>
  <c r="F215" i="19"/>
  <c r="E216" i="19"/>
  <c r="F216" i="19"/>
  <c r="E217" i="19"/>
  <c r="F217" i="19"/>
  <c r="E218" i="19"/>
  <c r="F218" i="19"/>
  <c r="E219" i="19"/>
  <c r="F219" i="19"/>
  <c r="E220" i="19"/>
  <c r="F220" i="19"/>
  <c r="E221" i="19"/>
  <c r="F221" i="19"/>
  <c r="E222" i="19"/>
  <c r="F222" i="19"/>
  <c r="E223" i="19"/>
  <c r="F223" i="19"/>
  <c r="E224" i="19"/>
  <c r="F224" i="19"/>
  <c r="E225" i="19"/>
  <c r="F225" i="19"/>
  <c r="E226" i="19"/>
  <c r="F226" i="19"/>
  <c r="E227" i="19"/>
  <c r="F227" i="19"/>
  <c r="E228" i="19"/>
  <c r="F228" i="19"/>
  <c r="E229" i="19"/>
  <c r="F229" i="19"/>
  <c r="E230" i="19"/>
  <c r="F230" i="19"/>
  <c r="E231" i="19"/>
  <c r="F231" i="19"/>
  <c r="E232" i="19"/>
  <c r="F232" i="19"/>
  <c r="E233" i="19"/>
  <c r="F233" i="19"/>
  <c r="E234" i="19"/>
  <c r="F234" i="19"/>
  <c r="E235" i="19"/>
  <c r="F235" i="19"/>
  <c r="E236" i="19"/>
  <c r="F236" i="19"/>
  <c r="E237" i="19"/>
  <c r="F237" i="19"/>
  <c r="E238" i="19"/>
  <c r="F238" i="19"/>
  <c r="E239" i="19"/>
  <c r="F239" i="19"/>
  <c r="E240" i="19"/>
  <c r="F240" i="19"/>
  <c r="E241" i="19"/>
  <c r="F241" i="19"/>
  <c r="E242" i="19"/>
  <c r="F242" i="19"/>
  <c r="E243" i="19"/>
  <c r="F243" i="19"/>
  <c r="E244" i="19"/>
  <c r="F244" i="19"/>
  <c r="E245" i="19"/>
  <c r="F245" i="19"/>
  <c r="E246" i="19"/>
  <c r="F246" i="19"/>
  <c r="E247" i="19"/>
  <c r="F247" i="19"/>
  <c r="E248" i="19"/>
  <c r="F248" i="19"/>
  <c r="E249" i="19"/>
  <c r="F249" i="19"/>
  <c r="E250" i="19"/>
  <c r="F250" i="19"/>
  <c r="E251" i="19"/>
  <c r="F251" i="19"/>
  <c r="E252" i="19"/>
  <c r="F252" i="19"/>
  <c r="E253" i="19"/>
  <c r="F253" i="19"/>
  <c r="E254" i="19"/>
  <c r="F254" i="19"/>
  <c r="E255" i="19"/>
  <c r="F255" i="19"/>
  <c r="E256" i="19"/>
  <c r="F256" i="19"/>
  <c r="E257" i="19"/>
  <c r="F257" i="19"/>
  <c r="E258" i="19"/>
  <c r="F258" i="19"/>
  <c r="E259" i="19"/>
  <c r="F259" i="19"/>
  <c r="E260" i="19"/>
  <c r="F260" i="19"/>
  <c r="E261" i="19"/>
  <c r="F261" i="19"/>
  <c r="E262" i="19"/>
  <c r="F262" i="19"/>
  <c r="E263" i="19"/>
  <c r="F263" i="19"/>
  <c r="E264" i="19"/>
  <c r="F264" i="19"/>
  <c r="E265" i="19"/>
  <c r="F265" i="19"/>
  <c r="E266" i="19"/>
  <c r="F266" i="19"/>
  <c r="E267" i="19"/>
  <c r="F267" i="19"/>
  <c r="E268" i="19"/>
  <c r="F268" i="19"/>
  <c r="E269" i="19"/>
  <c r="F269" i="19"/>
  <c r="E270" i="19"/>
  <c r="F270" i="19"/>
  <c r="E271" i="19"/>
  <c r="F271" i="19"/>
  <c r="E272" i="19"/>
  <c r="F272" i="19"/>
  <c r="E273" i="19"/>
  <c r="F273" i="19"/>
  <c r="E274" i="19"/>
  <c r="F274" i="19"/>
  <c r="E275" i="19"/>
  <c r="F275" i="19"/>
  <c r="E276" i="19"/>
  <c r="F276" i="19"/>
  <c r="E277" i="19"/>
  <c r="F277" i="19"/>
  <c r="E278" i="19"/>
  <c r="F278" i="19"/>
  <c r="E279" i="19"/>
  <c r="F279" i="19"/>
  <c r="E280" i="19"/>
  <c r="F280" i="19"/>
  <c r="E281" i="19"/>
  <c r="F281" i="19"/>
  <c r="E282" i="19"/>
  <c r="F282" i="19"/>
  <c r="E283" i="19"/>
  <c r="F283" i="19"/>
  <c r="E284" i="19"/>
  <c r="F284" i="19"/>
  <c r="E285" i="19"/>
  <c r="F285" i="19"/>
  <c r="E286" i="19"/>
  <c r="F286" i="19"/>
  <c r="E287" i="19"/>
  <c r="F287" i="19"/>
  <c r="E288" i="19"/>
  <c r="F288" i="19"/>
  <c r="E289" i="19"/>
  <c r="F289" i="19"/>
  <c r="E290" i="19"/>
  <c r="F290" i="19"/>
  <c r="E291" i="19"/>
  <c r="F291" i="19"/>
  <c r="E292" i="19"/>
  <c r="F292" i="19"/>
  <c r="E293" i="19"/>
  <c r="F293" i="19"/>
  <c r="E294" i="19"/>
  <c r="F294" i="19"/>
  <c r="E295" i="19"/>
  <c r="F295" i="19"/>
  <c r="E296" i="19"/>
  <c r="F296" i="19"/>
  <c r="E297" i="19"/>
  <c r="F297" i="19"/>
  <c r="E298" i="19"/>
  <c r="F298" i="19"/>
  <c r="E299" i="19"/>
  <c r="F299" i="19"/>
  <c r="E300" i="19"/>
  <c r="F300" i="19"/>
  <c r="E301" i="19"/>
  <c r="F301" i="19"/>
  <c r="E302" i="19"/>
  <c r="F302" i="19"/>
  <c r="E303" i="19"/>
  <c r="F303" i="19"/>
  <c r="E304" i="19"/>
  <c r="F304" i="19"/>
  <c r="E305" i="19"/>
  <c r="F305" i="19"/>
  <c r="E306" i="19"/>
  <c r="F306" i="19"/>
  <c r="E307" i="19"/>
  <c r="F307" i="19"/>
  <c r="E308" i="19"/>
  <c r="F308" i="19"/>
  <c r="E309" i="19"/>
  <c r="F309" i="19"/>
  <c r="E310" i="19"/>
  <c r="F310" i="19"/>
  <c r="E311" i="19"/>
  <c r="F311" i="19"/>
  <c r="E312" i="19"/>
  <c r="F312" i="19"/>
  <c r="E313" i="19"/>
  <c r="F313" i="19"/>
  <c r="E314" i="19"/>
  <c r="F314" i="19"/>
  <c r="E315" i="19"/>
  <c r="F315" i="19"/>
  <c r="E316" i="19"/>
  <c r="F316" i="19"/>
  <c r="E317" i="19"/>
  <c r="F317" i="19"/>
  <c r="E318" i="19"/>
  <c r="F318" i="19"/>
  <c r="E319" i="19"/>
  <c r="F319" i="19"/>
  <c r="E320" i="19"/>
  <c r="F320" i="19"/>
  <c r="E321" i="19"/>
  <c r="F321" i="19"/>
  <c r="E322" i="19"/>
  <c r="F322" i="19"/>
  <c r="E323" i="19"/>
  <c r="F323" i="19"/>
  <c r="E324" i="19"/>
  <c r="F324" i="19"/>
  <c r="E325" i="19"/>
  <c r="F325" i="19"/>
  <c r="E326" i="19"/>
  <c r="F326" i="19"/>
  <c r="E327" i="19"/>
  <c r="F327" i="19"/>
  <c r="E328" i="19"/>
  <c r="F328" i="19"/>
  <c r="E329" i="19"/>
  <c r="F329" i="19"/>
  <c r="E330" i="19"/>
  <c r="F330" i="19"/>
  <c r="E331" i="19"/>
  <c r="F331" i="19"/>
  <c r="E332" i="19"/>
  <c r="F332" i="19"/>
  <c r="E333" i="19"/>
  <c r="F333" i="19"/>
  <c r="E334" i="19"/>
  <c r="F334" i="19"/>
  <c r="E335" i="19"/>
  <c r="F335" i="19"/>
  <c r="E336" i="19"/>
  <c r="F336" i="19"/>
  <c r="E337" i="19"/>
  <c r="F337" i="19"/>
  <c r="E338" i="19"/>
  <c r="F338" i="19"/>
  <c r="E339" i="19"/>
  <c r="F339" i="19"/>
  <c r="E340" i="19"/>
  <c r="F340" i="19"/>
  <c r="E341" i="19"/>
  <c r="F341" i="19"/>
  <c r="E342" i="19"/>
  <c r="F342" i="19"/>
  <c r="E343" i="19"/>
  <c r="F343" i="19"/>
  <c r="E344" i="19"/>
  <c r="F344" i="19"/>
  <c r="E345" i="19"/>
  <c r="F345" i="19"/>
  <c r="E346" i="19"/>
  <c r="F346" i="19"/>
  <c r="E347" i="19"/>
  <c r="F347" i="19"/>
  <c r="E348" i="19"/>
  <c r="F348" i="19"/>
  <c r="E349" i="19"/>
  <c r="F349" i="19"/>
  <c r="E350" i="19"/>
  <c r="F350" i="19"/>
  <c r="E351" i="19"/>
  <c r="F351" i="19"/>
  <c r="E352" i="19"/>
  <c r="F352" i="19"/>
  <c r="E353" i="19"/>
  <c r="F353" i="19"/>
  <c r="E354" i="19"/>
  <c r="F354" i="19"/>
  <c r="E355" i="19"/>
  <c r="F355" i="19"/>
  <c r="E356" i="19"/>
  <c r="F356" i="19"/>
  <c r="E357" i="19"/>
  <c r="F357" i="19"/>
  <c r="E358" i="19"/>
  <c r="F358" i="19"/>
  <c r="E359" i="19"/>
  <c r="F359" i="19"/>
  <c r="E360" i="19"/>
  <c r="F360" i="19"/>
  <c r="E361" i="19"/>
  <c r="F361" i="19"/>
  <c r="E362" i="19"/>
  <c r="F362" i="19"/>
  <c r="E363" i="19"/>
  <c r="F363" i="19"/>
  <c r="E8" i="19"/>
  <c r="F8" i="19"/>
  <c r="E9" i="19"/>
  <c r="F9" i="19"/>
  <c r="E10" i="19"/>
  <c r="F10" i="19"/>
  <c r="E11" i="19"/>
  <c r="F11" i="19"/>
  <c r="E12" i="19"/>
  <c r="F12" i="19"/>
  <c r="E13" i="19"/>
  <c r="F13" i="19"/>
  <c r="E14" i="19"/>
  <c r="F14" i="19"/>
  <c r="E15" i="19"/>
  <c r="F15" i="19"/>
  <c r="E16" i="19"/>
  <c r="F16" i="19"/>
  <c r="E17" i="19"/>
  <c r="F17" i="19"/>
  <c r="E18" i="19"/>
  <c r="F18" i="19"/>
  <c r="E19" i="19"/>
  <c r="F19" i="19"/>
  <c r="E20" i="19"/>
  <c r="F20" i="19"/>
  <c r="E21" i="19"/>
  <c r="F21" i="19"/>
  <c r="E22" i="19"/>
  <c r="F22" i="19"/>
  <c r="E23" i="19"/>
  <c r="F23" i="19"/>
  <c r="E24" i="19"/>
  <c r="F24" i="19"/>
  <c r="E25" i="19"/>
  <c r="F25" i="19"/>
  <c r="E26" i="19"/>
  <c r="F26" i="19"/>
  <c r="E27" i="19"/>
  <c r="F27" i="19"/>
  <c r="E28" i="19"/>
  <c r="F28" i="19"/>
  <c r="E29" i="19"/>
  <c r="F29" i="19"/>
  <c r="E30" i="19"/>
  <c r="F30" i="19"/>
  <c r="E31" i="19"/>
  <c r="F31" i="19"/>
  <c r="E32" i="19"/>
  <c r="F32" i="19"/>
  <c r="E33" i="19"/>
  <c r="F33" i="19"/>
  <c r="E34" i="19"/>
  <c r="F34" i="19"/>
  <c r="E35" i="19"/>
  <c r="F35" i="19"/>
  <c r="E36" i="19"/>
  <c r="F36" i="19"/>
  <c r="E37" i="19"/>
  <c r="F37" i="19"/>
  <c r="E38" i="19"/>
  <c r="F38" i="19"/>
  <c r="E39" i="19"/>
  <c r="F39" i="19"/>
  <c r="E40" i="19"/>
  <c r="F40" i="19"/>
  <c r="E41" i="19"/>
  <c r="F41" i="19"/>
  <c r="E42" i="19"/>
  <c r="F42" i="19"/>
  <c r="E43" i="19"/>
  <c r="F43" i="19"/>
  <c r="E44" i="19"/>
  <c r="F44" i="19"/>
  <c r="E45" i="19"/>
  <c r="F45" i="19"/>
  <c r="E46" i="19"/>
  <c r="F46" i="19"/>
  <c r="E47" i="19"/>
  <c r="F47" i="19"/>
  <c r="E48" i="19"/>
  <c r="F48" i="19"/>
  <c r="E49" i="19"/>
  <c r="F49" i="19"/>
  <c r="F7" i="19"/>
  <c r="E7" i="19"/>
  <c r="N363" i="19"/>
  <c r="N364" i="19"/>
  <c r="M363" i="19"/>
  <c r="L363" i="19"/>
  <c r="K363" i="19"/>
  <c r="J363" i="19"/>
  <c r="I363" i="19"/>
  <c r="E5" i="19"/>
  <c r="F5" i="19"/>
  <c r="G5" i="19"/>
  <c r="H5" i="19"/>
  <c r="I5" i="19"/>
  <c r="G8" i="20"/>
  <c r="H8" i="20"/>
  <c r="I8" i="20"/>
  <c r="J8" i="20"/>
  <c r="G9" i="20"/>
  <c r="H9" i="20"/>
  <c r="I9" i="20"/>
  <c r="J9" i="20"/>
  <c r="G10" i="20"/>
  <c r="H10" i="20"/>
  <c r="I10" i="20"/>
  <c r="J10" i="20"/>
  <c r="G11" i="20"/>
  <c r="H11" i="20"/>
  <c r="I11" i="20"/>
  <c r="J11" i="20"/>
  <c r="G12" i="20"/>
  <c r="H12" i="20"/>
  <c r="I12" i="20"/>
  <c r="J12" i="20"/>
  <c r="G13" i="20"/>
  <c r="H13" i="20"/>
  <c r="I13" i="20"/>
  <c r="J13" i="20"/>
  <c r="G14" i="20"/>
  <c r="H14" i="20"/>
  <c r="I14" i="20"/>
  <c r="J14" i="20"/>
  <c r="G15" i="20"/>
  <c r="H15" i="20"/>
  <c r="I15" i="20"/>
  <c r="J15" i="20"/>
  <c r="G16" i="20"/>
  <c r="H16" i="20"/>
  <c r="I16" i="20"/>
  <c r="J16" i="20"/>
  <c r="G17" i="20"/>
  <c r="H17" i="20"/>
  <c r="I17" i="20"/>
  <c r="J17" i="20"/>
  <c r="G18" i="20"/>
  <c r="H18" i="20"/>
  <c r="I18" i="20"/>
  <c r="J18" i="20"/>
  <c r="G19" i="20"/>
  <c r="H19" i="20"/>
  <c r="I19" i="20"/>
  <c r="J19" i="20"/>
  <c r="G20" i="20"/>
  <c r="H20" i="20"/>
  <c r="I20" i="20"/>
  <c r="J20" i="20"/>
  <c r="G21" i="20"/>
  <c r="H21" i="20"/>
  <c r="I21" i="20"/>
  <c r="J21" i="20"/>
  <c r="G22" i="20"/>
  <c r="H22" i="20"/>
  <c r="I22" i="20"/>
  <c r="J22" i="20"/>
  <c r="G23" i="20"/>
  <c r="H23" i="20"/>
  <c r="I23" i="20"/>
  <c r="J23" i="20"/>
  <c r="G24" i="20"/>
  <c r="H24" i="20"/>
  <c r="I24" i="20"/>
  <c r="J24" i="20"/>
  <c r="G25" i="20"/>
  <c r="H25" i="20"/>
  <c r="I25" i="20"/>
  <c r="J25" i="20"/>
  <c r="G26" i="20"/>
  <c r="H26" i="20"/>
  <c r="I26" i="20"/>
  <c r="J26" i="20"/>
  <c r="G27" i="20"/>
  <c r="H27" i="20"/>
  <c r="I27" i="20"/>
  <c r="J27" i="20"/>
  <c r="G28" i="20"/>
  <c r="H28" i="20"/>
  <c r="I28" i="20"/>
  <c r="J28" i="20"/>
  <c r="G29" i="20"/>
  <c r="H29" i="20"/>
  <c r="I29" i="20"/>
  <c r="J29" i="20"/>
  <c r="G30" i="20"/>
  <c r="H30" i="20"/>
  <c r="I30" i="20"/>
  <c r="J30" i="20"/>
  <c r="G31" i="20"/>
  <c r="H31" i="20"/>
  <c r="I31" i="20"/>
  <c r="J31" i="20"/>
  <c r="G32" i="20"/>
  <c r="H32" i="20"/>
  <c r="I32" i="20"/>
  <c r="J32" i="20"/>
  <c r="G33" i="20"/>
  <c r="H33" i="20"/>
  <c r="I33" i="20"/>
  <c r="J33" i="20"/>
  <c r="G34" i="20"/>
  <c r="H34" i="20"/>
  <c r="I34" i="20"/>
  <c r="J34" i="20"/>
  <c r="G35" i="20"/>
  <c r="H35" i="20"/>
  <c r="I35" i="20"/>
  <c r="J35" i="20"/>
  <c r="G36" i="20"/>
  <c r="H36" i="20"/>
  <c r="I36" i="20"/>
  <c r="J36" i="20"/>
  <c r="G37" i="20"/>
  <c r="H37" i="20"/>
  <c r="I37" i="20"/>
  <c r="J37" i="20"/>
  <c r="G38" i="20"/>
  <c r="H38" i="20"/>
  <c r="I38" i="20"/>
  <c r="J38" i="20"/>
  <c r="G39" i="20"/>
  <c r="H39" i="20"/>
  <c r="I39" i="20"/>
  <c r="J39" i="20"/>
  <c r="G40" i="20"/>
  <c r="H40" i="20"/>
  <c r="I40" i="20"/>
  <c r="J40" i="20"/>
  <c r="G41" i="20"/>
  <c r="H41" i="20"/>
  <c r="I41" i="20"/>
  <c r="J41" i="20"/>
  <c r="G42" i="20"/>
  <c r="H42" i="20"/>
  <c r="I42" i="20"/>
  <c r="J42" i="20"/>
  <c r="G43" i="20"/>
  <c r="H43" i="20"/>
  <c r="I43" i="20"/>
  <c r="J43" i="20"/>
  <c r="G44" i="20"/>
  <c r="H44" i="20"/>
  <c r="I44" i="20"/>
  <c r="J44" i="20"/>
  <c r="G45" i="20"/>
  <c r="H45" i="20"/>
  <c r="I45" i="20"/>
  <c r="J45" i="20"/>
  <c r="G46" i="20"/>
  <c r="H46" i="20"/>
  <c r="I46" i="20"/>
  <c r="J46" i="20"/>
  <c r="G47" i="20"/>
  <c r="H47" i="20"/>
  <c r="I47" i="20"/>
  <c r="J47" i="20"/>
  <c r="G48" i="20"/>
  <c r="H48" i="20"/>
  <c r="I48" i="20"/>
  <c r="J48" i="20"/>
  <c r="G49" i="20"/>
  <c r="H49" i="20"/>
  <c r="I49" i="20"/>
  <c r="J49" i="20"/>
  <c r="G50" i="20"/>
  <c r="H50" i="20"/>
  <c r="I50" i="20"/>
  <c r="J50" i="20"/>
  <c r="G51" i="20"/>
  <c r="H51" i="20"/>
  <c r="I51" i="20"/>
  <c r="J51" i="20"/>
  <c r="G52" i="20"/>
  <c r="H52" i="20"/>
  <c r="I52" i="20"/>
  <c r="J52" i="20"/>
  <c r="G53" i="20"/>
  <c r="H53" i="20"/>
  <c r="I53" i="20"/>
  <c r="J53" i="20"/>
  <c r="G54" i="20"/>
  <c r="H54" i="20"/>
  <c r="I54" i="20"/>
  <c r="J54" i="20"/>
  <c r="G55" i="20"/>
  <c r="H55" i="20"/>
  <c r="I55" i="20"/>
  <c r="J55" i="20"/>
  <c r="G56" i="20"/>
  <c r="H56" i="20"/>
  <c r="I56" i="20"/>
  <c r="J56" i="20"/>
  <c r="G57" i="20"/>
  <c r="H57" i="20"/>
  <c r="I57" i="20"/>
  <c r="J57" i="20"/>
  <c r="G58" i="20"/>
  <c r="H58" i="20"/>
  <c r="I58" i="20"/>
  <c r="J58" i="20"/>
  <c r="G59" i="20"/>
  <c r="H59" i="20"/>
  <c r="I59" i="20"/>
  <c r="J59" i="20"/>
  <c r="G60" i="20"/>
  <c r="H60" i="20"/>
  <c r="I60" i="20"/>
  <c r="J60" i="20"/>
  <c r="G61" i="20"/>
  <c r="H61" i="20"/>
  <c r="I61" i="20"/>
  <c r="J61" i="20"/>
  <c r="G62" i="20"/>
  <c r="H62" i="20"/>
  <c r="I62" i="20"/>
  <c r="J62" i="20"/>
  <c r="G63" i="20"/>
  <c r="H63" i="20"/>
  <c r="I63" i="20"/>
  <c r="J63" i="20"/>
  <c r="G64" i="20"/>
  <c r="H64" i="20"/>
  <c r="I64" i="20"/>
  <c r="J64" i="20"/>
  <c r="G65" i="20"/>
  <c r="H65" i="20"/>
  <c r="I65" i="20"/>
  <c r="J65" i="20"/>
  <c r="G66" i="20"/>
  <c r="H66" i="20"/>
  <c r="I66" i="20"/>
  <c r="J66" i="20"/>
  <c r="G67" i="20"/>
  <c r="H67" i="20"/>
  <c r="I67" i="20"/>
  <c r="J67" i="20"/>
  <c r="G68" i="20"/>
  <c r="H68" i="20"/>
  <c r="I68" i="20"/>
  <c r="J68" i="20"/>
  <c r="G69" i="20"/>
  <c r="H69" i="20"/>
  <c r="I69" i="20"/>
  <c r="J69" i="20"/>
  <c r="G70" i="20"/>
  <c r="H70" i="20"/>
  <c r="I70" i="20"/>
  <c r="J70" i="20"/>
  <c r="G71" i="20"/>
  <c r="H71" i="20"/>
  <c r="I71" i="20"/>
  <c r="J71" i="20"/>
  <c r="G72" i="20"/>
  <c r="H72" i="20"/>
  <c r="I72" i="20"/>
  <c r="J72" i="20"/>
  <c r="G73" i="20"/>
  <c r="H73" i="20"/>
  <c r="I73" i="20"/>
  <c r="J73" i="20"/>
  <c r="G74" i="20"/>
  <c r="H74" i="20"/>
  <c r="I74" i="20"/>
  <c r="J74" i="20"/>
  <c r="G75" i="20"/>
  <c r="H75" i="20"/>
  <c r="I75" i="20"/>
  <c r="J75" i="20"/>
  <c r="G76" i="20"/>
  <c r="H76" i="20"/>
  <c r="I76" i="20"/>
  <c r="J76" i="20"/>
  <c r="G77" i="20"/>
  <c r="H77" i="20"/>
  <c r="I77" i="20"/>
  <c r="J77" i="20"/>
  <c r="G78" i="20"/>
  <c r="H78" i="20"/>
  <c r="I78" i="20"/>
  <c r="J78" i="20"/>
  <c r="G79" i="20"/>
  <c r="H79" i="20"/>
  <c r="I79" i="20"/>
  <c r="J79" i="20"/>
  <c r="G80" i="20"/>
  <c r="H80" i="20"/>
  <c r="I80" i="20"/>
  <c r="J80" i="20"/>
  <c r="G81" i="20"/>
  <c r="H81" i="20"/>
  <c r="I81" i="20"/>
  <c r="J81" i="20"/>
  <c r="G82" i="20"/>
  <c r="H82" i="20"/>
  <c r="I82" i="20"/>
  <c r="J82" i="20"/>
  <c r="G83" i="20"/>
  <c r="H83" i="20"/>
  <c r="I83" i="20"/>
  <c r="J83" i="20"/>
  <c r="G84" i="20"/>
  <c r="H84" i="20"/>
  <c r="I84" i="20"/>
  <c r="J84" i="20"/>
  <c r="G85" i="20"/>
  <c r="H85" i="20"/>
  <c r="I85" i="20"/>
  <c r="J85" i="20"/>
  <c r="G86" i="20"/>
  <c r="H86" i="20"/>
  <c r="I86" i="20"/>
  <c r="J86" i="20"/>
  <c r="G87" i="20"/>
  <c r="H87" i="20"/>
  <c r="I87" i="20"/>
  <c r="J87" i="20"/>
  <c r="G88" i="20"/>
  <c r="H88" i="20"/>
  <c r="I88" i="20"/>
  <c r="J88" i="20"/>
  <c r="G89" i="20"/>
  <c r="H89" i="20"/>
  <c r="I89" i="20"/>
  <c r="J89" i="20"/>
  <c r="G90" i="20"/>
  <c r="H90" i="20"/>
  <c r="I90" i="20"/>
  <c r="J90" i="20"/>
  <c r="G91" i="20"/>
  <c r="H91" i="20"/>
  <c r="I91" i="20"/>
  <c r="J91" i="20"/>
  <c r="G92" i="20"/>
  <c r="H92" i="20"/>
  <c r="I92" i="20"/>
  <c r="J92" i="20"/>
  <c r="G93" i="20"/>
  <c r="H93" i="20"/>
  <c r="I93" i="20"/>
  <c r="J93" i="20"/>
  <c r="G94" i="20"/>
  <c r="H94" i="20"/>
  <c r="I94" i="20"/>
  <c r="J94" i="20"/>
  <c r="G95" i="20"/>
  <c r="H95" i="20"/>
  <c r="I95" i="20"/>
  <c r="J95" i="20"/>
  <c r="G96" i="20"/>
  <c r="H96" i="20"/>
  <c r="I96" i="20"/>
  <c r="J96" i="20"/>
  <c r="G97" i="20"/>
  <c r="H97" i="20"/>
  <c r="I97" i="20"/>
  <c r="J97" i="20"/>
  <c r="G98" i="20"/>
  <c r="H98" i="20"/>
  <c r="I98" i="20"/>
  <c r="J98" i="20"/>
  <c r="G99" i="20"/>
  <c r="H99" i="20"/>
  <c r="I99" i="20"/>
  <c r="J99" i="20"/>
  <c r="G100" i="20"/>
  <c r="H100" i="20"/>
  <c r="I100" i="20"/>
  <c r="J100" i="20"/>
  <c r="G101" i="20"/>
  <c r="H101" i="20"/>
  <c r="I101" i="20"/>
  <c r="J101" i="20"/>
  <c r="G102" i="20"/>
  <c r="H102" i="20"/>
  <c r="I102" i="20"/>
  <c r="J102" i="20"/>
  <c r="G103" i="20"/>
  <c r="H103" i="20"/>
  <c r="I103" i="20"/>
  <c r="J103" i="20"/>
  <c r="G104" i="20"/>
  <c r="H104" i="20"/>
  <c r="I104" i="20"/>
  <c r="J104" i="20"/>
  <c r="G105" i="20"/>
  <c r="H105" i="20"/>
  <c r="I105" i="20"/>
  <c r="J105" i="20"/>
  <c r="G106" i="20"/>
  <c r="H106" i="20"/>
  <c r="I106" i="20"/>
  <c r="J106" i="20"/>
  <c r="G107" i="20"/>
  <c r="H107" i="20"/>
  <c r="I107" i="20"/>
  <c r="J107" i="20"/>
  <c r="G108" i="20"/>
  <c r="H108" i="20"/>
  <c r="I108" i="20"/>
  <c r="J108" i="20"/>
  <c r="G109" i="20"/>
  <c r="H109" i="20"/>
  <c r="I109" i="20"/>
  <c r="J109" i="20"/>
  <c r="G110" i="20"/>
  <c r="H110" i="20"/>
  <c r="I110" i="20"/>
  <c r="J110" i="20"/>
  <c r="G111" i="20"/>
  <c r="H111" i="20"/>
  <c r="I111" i="20"/>
  <c r="J111" i="20"/>
  <c r="G112" i="20"/>
  <c r="H112" i="20"/>
  <c r="I112" i="20"/>
  <c r="J112" i="20"/>
  <c r="G113" i="20"/>
  <c r="H113" i="20"/>
  <c r="I113" i="20"/>
  <c r="J113" i="20"/>
  <c r="G114" i="20"/>
  <c r="H114" i="20"/>
  <c r="I114" i="20"/>
  <c r="J114" i="20"/>
  <c r="G115" i="20"/>
  <c r="H115" i="20"/>
  <c r="I115" i="20"/>
  <c r="J115" i="20"/>
  <c r="G116" i="20"/>
  <c r="H116" i="20"/>
  <c r="I116" i="20"/>
  <c r="J116" i="20"/>
  <c r="G117" i="20"/>
  <c r="H117" i="20"/>
  <c r="I117" i="20"/>
  <c r="J117" i="20"/>
  <c r="G118" i="20"/>
  <c r="H118" i="20"/>
  <c r="I118" i="20"/>
  <c r="J118" i="20"/>
  <c r="G119" i="20"/>
  <c r="H119" i="20"/>
  <c r="I119" i="20"/>
  <c r="J119" i="20"/>
  <c r="G120" i="20"/>
  <c r="H120" i="20"/>
  <c r="I120" i="20"/>
  <c r="J120" i="20"/>
  <c r="G121" i="20"/>
  <c r="H121" i="20"/>
  <c r="I121" i="20"/>
  <c r="J121" i="20"/>
  <c r="G122" i="20"/>
  <c r="H122" i="20"/>
  <c r="I122" i="20"/>
  <c r="J122" i="20"/>
  <c r="G123" i="20"/>
  <c r="H123" i="20"/>
  <c r="I123" i="20"/>
  <c r="J123" i="20"/>
  <c r="G124" i="20"/>
  <c r="H124" i="20"/>
  <c r="I124" i="20"/>
  <c r="J124" i="20"/>
  <c r="G125" i="20"/>
  <c r="H125" i="20"/>
  <c r="I125" i="20"/>
  <c r="J125" i="20"/>
  <c r="G126" i="20"/>
  <c r="H126" i="20"/>
  <c r="I126" i="20"/>
  <c r="J126" i="20"/>
  <c r="G127" i="20"/>
  <c r="H127" i="20"/>
  <c r="I127" i="20"/>
  <c r="J127" i="20"/>
  <c r="G128" i="20"/>
  <c r="H128" i="20"/>
  <c r="I128" i="20"/>
  <c r="J128" i="20"/>
  <c r="G129" i="20"/>
  <c r="H129" i="20"/>
  <c r="I129" i="20"/>
  <c r="J129" i="20"/>
  <c r="G130" i="20"/>
  <c r="H130" i="20"/>
  <c r="I130" i="20"/>
  <c r="J130" i="20"/>
  <c r="G131" i="20"/>
  <c r="H131" i="20"/>
  <c r="I131" i="20"/>
  <c r="J131" i="20"/>
  <c r="G132" i="20"/>
  <c r="H132" i="20"/>
  <c r="I132" i="20"/>
  <c r="J132" i="20"/>
  <c r="G133" i="20"/>
  <c r="H133" i="20"/>
  <c r="I133" i="20"/>
  <c r="J133" i="20"/>
  <c r="G134" i="20"/>
  <c r="H134" i="20"/>
  <c r="I134" i="20"/>
  <c r="J134" i="20"/>
  <c r="G135" i="20"/>
  <c r="H135" i="20"/>
  <c r="I135" i="20"/>
  <c r="J135" i="20"/>
  <c r="G136" i="20"/>
  <c r="H136" i="20"/>
  <c r="I136" i="20"/>
  <c r="J136" i="20"/>
  <c r="G137" i="20"/>
  <c r="H137" i="20"/>
  <c r="I137" i="20"/>
  <c r="J137" i="20"/>
  <c r="G138" i="20"/>
  <c r="H138" i="20"/>
  <c r="I138" i="20"/>
  <c r="J138" i="20"/>
  <c r="G139" i="20"/>
  <c r="H139" i="20"/>
  <c r="I139" i="20"/>
  <c r="J139" i="20"/>
  <c r="G140" i="20"/>
  <c r="H140" i="20"/>
  <c r="I140" i="20"/>
  <c r="J140" i="20"/>
  <c r="G141" i="20"/>
  <c r="H141" i="20"/>
  <c r="I141" i="20"/>
  <c r="J141" i="20"/>
  <c r="G142" i="20"/>
  <c r="H142" i="20"/>
  <c r="I142" i="20"/>
  <c r="J142" i="20"/>
  <c r="G143" i="20"/>
  <c r="H143" i="20"/>
  <c r="I143" i="20"/>
  <c r="J143" i="20"/>
  <c r="G144" i="20"/>
  <c r="H144" i="20"/>
  <c r="I144" i="20"/>
  <c r="J144" i="20"/>
  <c r="G145" i="20"/>
  <c r="H145" i="20"/>
  <c r="I145" i="20"/>
  <c r="J145" i="20"/>
  <c r="G146" i="20"/>
  <c r="H146" i="20"/>
  <c r="I146" i="20"/>
  <c r="J146" i="20"/>
  <c r="G147" i="20"/>
  <c r="H147" i="20"/>
  <c r="I147" i="20"/>
  <c r="J147" i="20"/>
  <c r="G148" i="20"/>
  <c r="H148" i="20"/>
  <c r="I148" i="20"/>
  <c r="J148" i="20"/>
  <c r="G149" i="20"/>
  <c r="H149" i="20"/>
  <c r="I149" i="20"/>
  <c r="J149" i="20"/>
  <c r="G150" i="20"/>
  <c r="H150" i="20"/>
  <c r="I150" i="20"/>
  <c r="J150" i="20"/>
  <c r="G151" i="20"/>
  <c r="H151" i="20"/>
  <c r="I151" i="20"/>
  <c r="J151" i="20"/>
  <c r="G152" i="20"/>
  <c r="H152" i="20"/>
  <c r="I152" i="20"/>
  <c r="J152" i="20"/>
  <c r="G153" i="20"/>
  <c r="H153" i="20"/>
  <c r="I153" i="20"/>
  <c r="J153" i="20"/>
  <c r="G154" i="20"/>
  <c r="H154" i="20"/>
  <c r="I154" i="20"/>
  <c r="J154" i="20"/>
  <c r="G155" i="20"/>
  <c r="H155" i="20"/>
  <c r="I155" i="20"/>
  <c r="J155" i="20"/>
  <c r="G156" i="20"/>
  <c r="H156" i="20"/>
  <c r="I156" i="20"/>
  <c r="J156" i="20"/>
  <c r="G157" i="20"/>
  <c r="H157" i="20"/>
  <c r="I157" i="20"/>
  <c r="J157" i="20"/>
  <c r="G158" i="20"/>
  <c r="H158" i="20"/>
  <c r="I158" i="20"/>
  <c r="J158" i="20"/>
  <c r="G159" i="20"/>
  <c r="H159" i="20"/>
  <c r="I159" i="20"/>
  <c r="J159" i="20"/>
  <c r="G160" i="20"/>
  <c r="H160" i="20"/>
  <c r="I160" i="20"/>
  <c r="J160" i="20"/>
  <c r="G161" i="20"/>
  <c r="H161" i="20"/>
  <c r="I161" i="20"/>
  <c r="J161" i="20"/>
  <c r="G162" i="20"/>
  <c r="H162" i="20"/>
  <c r="I162" i="20"/>
  <c r="J162" i="20"/>
  <c r="G163" i="20"/>
  <c r="H163" i="20"/>
  <c r="I163" i="20"/>
  <c r="J163" i="20"/>
  <c r="G164" i="20"/>
  <c r="H164" i="20"/>
  <c r="I164" i="20"/>
  <c r="J164" i="20"/>
  <c r="G165" i="20"/>
  <c r="H165" i="20"/>
  <c r="I165" i="20"/>
  <c r="J165" i="20"/>
  <c r="G166" i="20"/>
  <c r="H166" i="20"/>
  <c r="I166" i="20"/>
  <c r="J166" i="20"/>
  <c r="G167" i="20"/>
  <c r="H167" i="20"/>
  <c r="I167" i="20"/>
  <c r="J167" i="20"/>
  <c r="G168" i="20"/>
  <c r="H168" i="20"/>
  <c r="I168" i="20"/>
  <c r="J168" i="20"/>
  <c r="G169" i="20"/>
  <c r="H169" i="20"/>
  <c r="I169" i="20"/>
  <c r="J169" i="20"/>
  <c r="G170" i="20"/>
  <c r="H170" i="20"/>
  <c r="I170" i="20"/>
  <c r="J170" i="20"/>
  <c r="G171" i="20"/>
  <c r="H171" i="20"/>
  <c r="I171" i="20"/>
  <c r="J171" i="20"/>
  <c r="G172" i="20"/>
  <c r="H172" i="20"/>
  <c r="I172" i="20"/>
  <c r="J172" i="20"/>
  <c r="G173" i="20"/>
  <c r="H173" i="20"/>
  <c r="I173" i="20"/>
  <c r="J173" i="20"/>
  <c r="G174" i="20"/>
  <c r="H174" i="20"/>
  <c r="I174" i="20"/>
  <c r="J174" i="20"/>
  <c r="G175" i="20"/>
  <c r="H175" i="20"/>
  <c r="I175" i="20"/>
  <c r="J175" i="20"/>
  <c r="G176" i="20"/>
  <c r="H176" i="20"/>
  <c r="I176" i="20"/>
  <c r="J176" i="20"/>
  <c r="G177" i="20"/>
  <c r="H177" i="20"/>
  <c r="I177" i="20"/>
  <c r="J177" i="20"/>
  <c r="G178" i="20"/>
  <c r="H178" i="20"/>
  <c r="I178" i="20"/>
  <c r="J178" i="20"/>
  <c r="G179" i="20"/>
  <c r="H179" i="20"/>
  <c r="I179" i="20"/>
  <c r="J179" i="20"/>
  <c r="G180" i="20"/>
  <c r="H180" i="20"/>
  <c r="I180" i="20"/>
  <c r="J180" i="20"/>
  <c r="G181" i="20"/>
  <c r="H181" i="20"/>
  <c r="I181" i="20"/>
  <c r="J181" i="20"/>
  <c r="G182" i="20"/>
  <c r="H182" i="20"/>
  <c r="I182" i="20"/>
  <c r="J182" i="20"/>
  <c r="G183" i="20"/>
  <c r="H183" i="20"/>
  <c r="I183" i="20"/>
  <c r="J183" i="20"/>
  <c r="G184" i="20"/>
  <c r="H184" i="20"/>
  <c r="I184" i="20"/>
  <c r="J184" i="20"/>
  <c r="G185" i="20"/>
  <c r="H185" i="20"/>
  <c r="I185" i="20"/>
  <c r="J185" i="20"/>
  <c r="G186" i="20"/>
  <c r="H186" i="20"/>
  <c r="I186" i="20"/>
  <c r="J186" i="20"/>
  <c r="G187" i="20"/>
  <c r="H187" i="20"/>
  <c r="I187" i="20"/>
  <c r="J187" i="20"/>
  <c r="G188" i="20"/>
  <c r="H188" i="20"/>
  <c r="I188" i="20"/>
  <c r="J188" i="20"/>
  <c r="G189" i="20"/>
  <c r="H189" i="20"/>
  <c r="I189" i="20"/>
  <c r="J189" i="20"/>
  <c r="G190" i="20"/>
  <c r="H190" i="20"/>
  <c r="I190" i="20"/>
  <c r="J190" i="20"/>
  <c r="G191" i="20"/>
  <c r="H191" i="20"/>
  <c r="I191" i="20"/>
  <c r="J191" i="20"/>
  <c r="G192" i="20"/>
  <c r="H192" i="20"/>
  <c r="I192" i="20"/>
  <c r="J192" i="20"/>
  <c r="G193" i="20"/>
  <c r="H193" i="20"/>
  <c r="I193" i="20"/>
  <c r="J193" i="20"/>
  <c r="G194" i="20"/>
  <c r="H194" i="20"/>
  <c r="I194" i="20"/>
  <c r="J194" i="20"/>
  <c r="G195" i="20"/>
  <c r="H195" i="20"/>
  <c r="I195" i="20"/>
  <c r="J195" i="20"/>
  <c r="G196" i="20"/>
  <c r="H196" i="20"/>
  <c r="I196" i="20"/>
  <c r="J196" i="20"/>
  <c r="G197" i="20"/>
  <c r="H197" i="20"/>
  <c r="I197" i="20"/>
  <c r="J197" i="20"/>
  <c r="G198" i="20"/>
  <c r="H198" i="20"/>
  <c r="I198" i="20"/>
  <c r="J198" i="20"/>
  <c r="G199" i="20"/>
  <c r="H199" i="20"/>
  <c r="I199" i="20"/>
  <c r="J199" i="20"/>
  <c r="G200" i="20"/>
  <c r="H200" i="20"/>
  <c r="I200" i="20"/>
  <c r="J200" i="20"/>
  <c r="G201" i="20"/>
  <c r="H201" i="20"/>
  <c r="I201" i="20"/>
  <c r="J201" i="20"/>
  <c r="G202" i="20"/>
  <c r="H202" i="20"/>
  <c r="I202" i="20"/>
  <c r="J202" i="20"/>
  <c r="G203" i="20"/>
  <c r="H203" i="20"/>
  <c r="I203" i="20"/>
  <c r="J203" i="20"/>
  <c r="G204" i="20"/>
  <c r="H204" i="20"/>
  <c r="I204" i="20"/>
  <c r="J204" i="20"/>
  <c r="G205" i="20"/>
  <c r="H205" i="20"/>
  <c r="I205" i="20"/>
  <c r="J205" i="20"/>
  <c r="G206" i="20"/>
  <c r="H206" i="20"/>
  <c r="I206" i="20"/>
  <c r="J206" i="20"/>
  <c r="G207" i="20"/>
  <c r="H207" i="20"/>
  <c r="I207" i="20"/>
  <c r="J207" i="20"/>
  <c r="G208" i="20"/>
  <c r="H208" i="20"/>
  <c r="I208" i="20"/>
  <c r="J208" i="20"/>
  <c r="G209" i="20"/>
  <c r="H209" i="20"/>
  <c r="I209" i="20"/>
  <c r="J209" i="20"/>
  <c r="G210" i="20"/>
  <c r="H210" i="20"/>
  <c r="I210" i="20"/>
  <c r="J210" i="20"/>
  <c r="G211" i="20"/>
  <c r="H211" i="20"/>
  <c r="I211" i="20"/>
  <c r="J211" i="20"/>
  <c r="G212" i="20"/>
  <c r="H212" i="20"/>
  <c r="I212" i="20"/>
  <c r="J212" i="20"/>
  <c r="G213" i="20"/>
  <c r="H213" i="20"/>
  <c r="I213" i="20"/>
  <c r="J213" i="20"/>
  <c r="G214" i="20"/>
  <c r="H214" i="20"/>
  <c r="I214" i="20"/>
  <c r="J214" i="20"/>
  <c r="G215" i="20"/>
  <c r="H215" i="20"/>
  <c r="I215" i="20"/>
  <c r="J215" i="20"/>
  <c r="G216" i="20"/>
  <c r="H216" i="20"/>
  <c r="I216" i="20"/>
  <c r="J216" i="20"/>
  <c r="G217" i="20"/>
  <c r="H217" i="20"/>
  <c r="I217" i="20"/>
  <c r="J217" i="20"/>
  <c r="G218" i="20"/>
  <c r="H218" i="20"/>
  <c r="I218" i="20"/>
  <c r="J218" i="20"/>
  <c r="G219" i="20"/>
  <c r="H219" i="20"/>
  <c r="I219" i="20"/>
  <c r="J219" i="20"/>
  <c r="G220" i="20"/>
  <c r="H220" i="20"/>
  <c r="I220" i="20"/>
  <c r="J220" i="20"/>
  <c r="G221" i="20"/>
  <c r="H221" i="20"/>
  <c r="I221" i="20"/>
  <c r="J221" i="20"/>
  <c r="G222" i="20"/>
  <c r="H222" i="20"/>
  <c r="I222" i="20"/>
  <c r="J222" i="20"/>
  <c r="G223" i="20"/>
  <c r="H223" i="20"/>
  <c r="I223" i="20"/>
  <c r="J223" i="20"/>
  <c r="G224" i="20"/>
  <c r="H224" i="20"/>
  <c r="I224" i="20"/>
  <c r="J224" i="20"/>
  <c r="G225" i="20"/>
  <c r="H225" i="20"/>
  <c r="I225" i="20"/>
  <c r="J225" i="20"/>
  <c r="G226" i="20"/>
  <c r="H226" i="20"/>
  <c r="I226" i="20"/>
  <c r="J226" i="20"/>
  <c r="G227" i="20"/>
  <c r="H227" i="20"/>
  <c r="I227" i="20"/>
  <c r="J227" i="20"/>
  <c r="G228" i="20"/>
  <c r="H228" i="20"/>
  <c r="I228" i="20"/>
  <c r="J228" i="20"/>
  <c r="G229" i="20"/>
  <c r="H229" i="20"/>
  <c r="I229" i="20"/>
  <c r="J229" i="20"/>
  <c r="G230" i="20"/>
  <c r="H230" i="20"/>
  <c r="I230" i="20"/>
  <c r="J230" i="20"/>
  <c r="G231" i="20"/>
  <c r="H231" i="20"/>
  <c r="I231" i="20"/>
  <c r="J231" i="20"/>
  <c r="G232" i="20"/>
  <c r="H232" i="20"/>
  <c r="I232" i="20"/>
  <c r="J232" i="20"/>
  <c r="G233" i="20"/>
  <c r="H233" i="20"/>
  <c r="I233" i="20"/>
  <c r="J233" i="20"/>
  <c r="G234" i="20"/>
  <c r="H234" i="20"/>
  <c r="I234" i="20"/>
  <c r="J234" i="20"/>
  <c r="G235" i="20"/>
  <c r="H235" i="20"/>
  <c r="I235" i="20"/>
  <c r="J235" i="20"/>
  <c r="G236" i="20"/>
  <c r="H236" i="20"/>
  <c r="I236" i="20"/>
  <c r="J236" i="20"/>
  <c r="G237" i="20"/>
  <c r="H237" i="20"/>
  <c r="I237" i="20"/>
  <c r="J237" i="20"/>
  <c r="G238" i="20"/>
  <c r="H238" i="20"/>
  <c r="I238" i="20"/>
  <c r="J238" i="20"/>
  <c r="G239" i="20"/>
  <c r="H239" i="20"/>
  <c r="I239" i="20"/>
  <c r="J239" i="20"/>
  <c r="G240" i="20"/>
  <c r="H240" i="20"/>
  <c r="I240" i="20"/>
  <c r="J240" i="20"/>
  <c r="G241" i="20"/>
  <c r="H241" i="20"/>
  <c r="I241" i="20"/>
  <c r="J241" i="20"/>
  <c r="G242" i="20"/>
  <c r="H242" i="20"/>
  <c r="I242" i="20"/>
  <c r="J242" i="20"/>
  <c r="G243" i="20"/>
  <c r="H243" i="20"/>
  <c r="I243" i="20"/>
  <c r="J243" i="20"/>
  <c r="G244" i="20"/>
  <c r="H244" i="20"/>
  <c r="I244" i="20"/>
  <c r="J244" i="20"/>
  <c r="G245" i="20"/>
  <c r="H245" i="20"/>
  <c r="I245" i="20"/>
  <c r="J245" i="20"/>
  <c r="G246" i="20"/>
  <c r="H246" i="20"/>
  <c r="I246" i="20"/>
  <c r="J246" i="20"/>
  <c r="G247" i="20"/>
  <c r="H247" i="20"/>
  <c r="I247" i="20"/>
  <c r="J247" i="20"/>
  <c r="G248" i="20"/>
  <c r="H248" i="20"/>
  <c r="I248" i="20"/>
  <c r="J248" i="20"/>
  <c r="G249" i="20"/>
  <c r="H249" i="20"/>
  <c r="I249" i="20"/>
  <c r="J249" i="20"/>
  <c r="G250" i="20"/>
  <c r="H250" i="20"/>
  <c r="I250" i="20"/>
  <c r="J250" i="20"/>
  <c r="G251" i="20"/>
  <c r="H251" i="20"/>
  <c r="I251" i="20"/>
  <c r="J251" i="20"/>
  <c r="G252" i="20"/>
  <c r="H252" i="20"/>
  <c r="I252" i="20"/>
  <c r="J252" i="20"/>
  <c r="G253" i="20"/>
  <c r="H253" i="20"/>
  <c r="I253" i="20"/>
  <c r="J253" i="20"/>
  <c r="G254" i="20"/>
  <c r="H254" i="20"/>
  <c r="I254" i="20"/>
  <c r="J254" i="20"/>
  <c r="G255" i="20"/>
  <c r="H255" i="20"/>
  <c r="I255" i="20"/>
  <c r="J255" i="20"/>
  <c r="G256" i="20"/>
  <c r="H256" i="20"/>
  <c r="I256" i="20"/>
  <c r="J256" i="20"/>
  <c r="G257" i="20"/>
  <c r="H257" i="20"/>
  <c r="I257" i="20"/>
  <c r="J257" i="20"/>
  <c r="G258" i="20"/>
  <c r="H258" i="20"/>
  <c r="I258" i="20"/>
  <c r="J258" i="20"/>
  <c r="G259" i="20"/>
  <c r="H259" i="20"/>
  <c r="I259" i="20"/>
  <c r="J259" i="20"/>
  <c r="G260" i="20"/>
  <c r="H260" i="20"/>
  <c r="I260" i="20"/>
  <c r="J260" i="20"/>
  <c r="G261" i="20"/>
  <c r="H261" i="20"/>
  <c r="I261" i="20"/>
  <c r="J261" i="20"/>
  <c r="G262" i="20"/>
  <c r="H262" i="20"/>
  <c r="I262" i="20"/>
  <c r="J262" i="20"/>
  <c r="G263" i="20"/>
  <c r="H263" i="20"/>
  <c r="I263" i="20"/>
  <c r="J263" i="20"/>
  <c r="G264" i="20"/>
  <c r="H264" i="20"/>
  <c r="I264" i="20"/>
  <c r="J264" i="20"/>
  <c r="G265" i="20"/>
  <c r="H265" i="20"/>
  <c r="I265" i="20"/>
  <c r="J265" i="20"/>
  <c r="G266" i="20"/>
  <c r="H266" i="20"/>
  <c r="I266" i="20"/>
  <c r="J266" i="20"/>
  <c r="G267" i="20"/>
  <c r="H267" i="20"/>
  <c r="I267" i="20"/>
  <c r="J267" i="20"/>
  <c r="G268" i="20"/>
  <c r="H268" i="20"/>
  <c r="I268" i="20"/>
  <c r="J268" i="20"/>
  <c r="G269" i="20"/>
  <c r="H269" i="20"/>
  <c r="I269" i="20"/>
  <c r="J269" i="20"/>
  <c r="G270" i="20"/>
  <c r="H270" i="20"/>
  <c r="I270" i="20"/>
  <c r="J270" i="20"/>
  <c r="G271" i="20"/>
  <c r="H271" i="20"/>
  <c r="I271" i="20"/>
  <c r="J271" i="20"/>
  <c r="G272" i="20"/>
  <c r="H272" i="20"/>
  <c r="I272" i="20"/>
  <c r="J272" i="20"/>
  <c r="G273" i="20"/>
  <c r="H273" i="20"/>
  <c r="I273" i="20"/>
  <c r="J273" i="20"/>
  <c r="G274" i="20"/>
  <c r="H274" i="20"/>
  <c r="I274" i="20"/>
  <c r="J274" i="20"/>
  <c r="G275" i="20"/>
  <c r="H275" i="20"/>
  <c r="I275" i="20"/>
  <c r="J275" i="20"/>
  <c r="G276" i="20"/>
  <c r="H276" i="20"/>
  <c r="I276" i="20"/>
  <c r="J276" i="20"/>
  <c r="G277" i="20"/>
  <c r="H277" i="20"/>
  <c r="I277" i="20"/>
  <c r="J277" i="20"/>
  <c r="G278" i="20"/>
  <c r="H278" i="20"/>
  <c r="I278" i="20"/>
  <c r="J278" i="20"/>
  <c r="G279" i="20"/>
  <c r="H279" i="20"/>
  <c r="I279" i="20"/>
  <c r="J279" i="20"/>
  <c r="G280" i="20"/>
  <c r="H280" i="20"/>
  <c r="I280" i="20"/>
  <c r="J280" i="20"/>
  <c r="G281" i="20"/>
  <c r="H281" i="20"/>
  <c r="I281" i="20"/>
  <c r="J281" i="20"/>
  <c r="G282" i="20"/>
  <c r="H282" i="20"/>
  <c r="I282" i="20"/>
  <c r="J282" i="20"/>
  <c r="G283" i="20"/>
  <c r="H283" i="20"/>
  <c r="I283" i="20"/>
  <c r="J283" i="20"/>
  <c r="G284" i="20"/>
  <c r="H284" i="20"/>
  <c r="I284" i="20"/>
  <c r="J284" i="20"/>
  <c r="G285" i="20"/>
  <c r="H285" i="20"/>
  <c r="I285" i="20"/>
  <c r="J285" i="20"/>
  <c r="G286" i="20"/>
  <c r="H286" i="20"/>
  <c r="I286" i="20"/>
  <c r="J286" i="20"/>
  <c r="G287" i="20"/>
  <c r="H287" i="20"/>
  <c r="I287" i="20"/>
  <c r="J287" i="20"/>
  <c r="G288" i="20"/>
  <c r="H288" i="20"/>
  <c r="I288" i="20"/>
  <c r="J288" i="20"/>
  <c r="G289" i="20"/>
  <c r="H289" i="20"/>
  <c r="I289" i="20"/>
  <c r="J289" i="20"/>
  <c r="G290" i="20"/>
  <c r="H290" i="20"/>
  <c r="I290" i="20"/>
  <c r="J290" i="20"/>
  <c r="G291" i="20"/>
  <c r="H291" i="20"/>
  <c r="I291" i="20"/>
  <c r="J291" i="20"/>
  <c r="G292" i="20"/>
  <c r="H292" i="20"/>
  <c r="I292" i="20"/>
  <c r="J292" i="20"/>
  <c r="G293" i="20"/>
  <c r="H293" i="20"/>
  <c r="I293" i="20"/>
  <c r="J293" i="20"/>
  <c r="G294" i="20"/>
  <c r="H294" i="20"/>
  <c r="I294" i="20"/>
  <c r="J294" i="20"/>
  <c r="G295" i="20"/>
  <c r="H295" i="20"/>
  <c r="I295" i="20"/>
  <c r="J295" i="20"/>
  <c r="G296" i="20"/>
  <c r="H296" i="20"/>
  <c r="I296" i="20"/>
  <c r="J296" i="20"/>
  <c r="G297" i="20"/>
  <c r="H297" i="20"/>
  <c r="I297" i="20"/>
  <c r="J297" i="20"/>
  <c r="G298" i="20"/>
  <c r="H298" i="20"/>
  <c r="I298" i="20"/>
  <c r="J298" i="20"/>
  <c r="G299" i="20"/>
  <c r="H299" i="20"/>
  <c r="I299" i="20"/>
  <c r="J299" i="20"/>
  <c r="G300" i="20"/>
  <c r="H300" i="20"/>
  <c r="I300" i="20"/>
  <c r="J300" i="20"/>
  <c r="G301" i="20"/>
  <c r="H301" i="20"/>
  <c r="I301" i="20"/>
  <c r="J301" i="20"/>
  <c r="G302" i="20"/>
  <c r="H302" i="20"/>
  <c r="I302" i="20"/>
  <c r="J302" i="20"/>
  <c r="G303" i="20"/>
  <c r="H303" i="20"/>
  <c r="I303" i="20"/>
  <c r="J303" i="20"/>
  <c r="G304" i="20"/>
  <c r="H304" i="20"/>
  <c r="I304" i="20"/>
  <c r="J304" i="20"/>
  <c r="G305" i="20"/>
  <c r="H305" i="20"/>
  <c r="I305" i="20"/>
  <c r="J305" i="20"/>
  <c r="G306" i="20"/>
  <c r="H306" i="20"/>
  <c r="I306" i="20"/>
  <c r="J306" i="20"/>
  <c r="G307" i="20"/>
  <c r="H307" i="20"/>
  <c r="I307" i="20"/>
  <c r="J307" i="20"/>
  <c r="G308" i="20"/>
  <c r="H308" i="20"/>
  <c r="I308" i="20"/>
  <c r="J308" i="20"/>
  <c r="G309" i="20"/>
  <c r="H309" i="20"/>
  <c r="I309" i="20"/>
  <c r="J309" i="20"/>
  <c r="G310" i="20"/>
  <c r="H310" i="20"/>
  <c r="I310" i="20"/>
  <c r="J310" i="20"/>
  <c r="G311" i="20"/>
  <c r="H311" i="20"/>
  <c r="I311" i="20"/>
  <c r="J311" i="20"/>
  <c r="G312" i="20"/>
  <c r="H312" i="20"/>
  <c r="I312" i="20"/>
  <c r="J312" i="20"/>
  <c r="G313" i="20"/>
  <c r="H313" i="20"/>
  <c r="I313" i="20"/>
  <c r="J313" i="20"/>
  <c r="G314" i="20"/>
  <c r="H314" i="20"/>
  <c r="I314" i="20"/>
  <c r="J314" i="20"/>
  <c r="G315" i="20"/>
  <c r="H315" i="20"/>
  <c r="I315" i="20"/>
  <c r="J315" i="20"/>
  <c r="G316" i="20"/>
  <c r="H316" i="20"/>
  <c r="I316" i="20"/>
  <c r="J316" i="20"/>
  <c r="G317" i="20"/>
  <c r="H317" i="20"/>
  <c r="I317" i="20"/>
  <c r="J317" i="20"/>
  <c r="G318" i="20"/>
  <c r="H318" i="20"/>
  <c r="I318" i="20"/>
  <c r="J318" i="20"/>
  <c r="G319" i="20"/>
  <c r="H319" i="20"/>
  <c r="I319" i="20"/>
  <c r="J319" i="20"/>
  <c r="G320" i="20"/>
  <c r="H320" i="20"/>
  <c r="I320" i="20"/>
  <c r="J320" i="20"/>
  <c r="G321" i="20"/>
  <c r="H321" i="20"/>
  <c r="I321" i="20"/>
  <c r="J321" i="20"/>
  <c r="G322" i="20"/>
  <c r="H322" i="20"/>
  <c r="I322" i="20"/>
  <c r="J322" i="20"/>
  <c r="G323" i="20"/>
  <c r="H323" i="20"/>
  <c r="I323" i="20"/>
  <c r="J323" i="20"/>
  <c r="G324" i="20"/>
  <c r="H324" i="20"/>
  <c r="I324" i="20"/>
  <c r="J324" i="20"/>
  <c r="G325" i="20"/>
  <c r="H325" i="20"/>
  <c r="I325" i="20"/>
  <c r="J325" i="20"/>
  <c r="G326" i="20"/>
  <c r="H326" i="20"/>
  <c r="I326" i="20"/>
  <c r="J326" i="20"/>
  <c r="G327" i="20"/>
  <c r="H327" i="20"/>
  <c r="I327" i="20"/>
  <c r="J327" i="20"/>
  <c r="G328" i="20"/>
  <c r="H328" i="20"/>
  <c r="I328" i="20"/>
  <c r="J328" i="20"/>
  <c r="G329" i="20"/>
  <c r="H329" i="20"/>
  <c r="I329" i="20"/>
  <c r="J329" i="20"/>
  <c r="G330" i="20"/>
  <c r="H330" i="20"/>
  <c r="I330" i="20"/>
  <c r="J330" i="20"/>
  <c r="G331" i="20"/>
  <c r="H331" i="20"/>
  <c r="I331" i="20"/>
  <c r="J331" i="20"/>
  <c r="G332" i="20"/>
  <c r="H332" i="20"/>
  <c r="I332" i="20"/>
  <c r="J332" i="20"/>
  <c r="G333" i="20"/>
  <c r="H333" i="20"/>
  <c r="I333" i="20"/>
  <c r="J333" i="20"/>
  <c r="G334" i="20"/>
  <c r="H334" i="20"/>
  <c r="I334" i="20"/>
  <c r="J334" i="20"/>
  <c r="G335" i="20"/>
  <c r="H335" i="20"/>
  <c r="I335" i="20"/>
  <c r="J335" i="20"/>
  <c r="G336" i="20"/>
  <c r="H336" i="20"/>
  <c r="I336" i="20"/>
  <c r="J336" i="20"/>
  <c r="G337" i="20"/>
  <c r="H337" i="20"/>
  <c r="I337" i="20"/>
  <c r="J337" i="20"/>
  <c r="G338" i="20"/>
  <c r="H338" i="20"/>
  <c r="I338" i="20"/>
  <c r="J338" i="20"/>
  <c r="G339" i="20"/>
  <c r="H339" i="20"/>
  <c r="I339" i="20"/>
  <c r="J339" i="20"/>
  <c r="G340" i="20"/>
  <c r="H340" i="20"/>
  <c r="I340" i="20"/>
  <c r="J340" i="20"/>
  <c r="G341" i="20"/>
  <c r="H341" i="20"/>
  <c r="I341" i="20"/>
  <c r="J341" i="20"/>
  <c r="G342" i="20"/>
  <c r="H342" i="20"/>
  <c r="I342" i="20"/>
  <c r="J342" i="20"/>
  <c r="G343" i="20"/>
  <c r="H343" i="20"/>
  <c r="I343" i="20"/>
  <c r="J343" i="20"/>
  <c r="G344" i="20"/>
  <c r="H344" i="20"/>
  <c r="I344" i="20"/>
  <c r="J344" i="20"/>
  <c r="G345" i="20"/>
  <c r="H345" i="20"/>
  <c r="I345" i="20"/>
  <c r="J345" i="20"/>
  <c r="G346" i="20"/>
  <c r="H346" i="20"/>
  <c r="I346" i="20"/>
  <c r="J346" i="20"/>
  <c r="G347" i="20"/>
  <c r="H347" i="20"/>
  <c r="I347" i="20"/>
  <c r="J347" i="20"/>
  <c r="G348" i="20"/>
  <c r="H348" i="20"/>
  <c r="I348" i="20"/>
  <c r="J348" i="20"/>
  <c r="G349" i="20"/>
  <c r="H349" i="20"/>
  <c r="I349" i="20"/>
  <c r="J349" i="20"/>
  <c r="G350" i="20"/>
  <c r="H350" i="20"/>
  <c r="I350" i="20"/>
  <c r="J350" i="20"/>
  <c r="G351" i="20"/>
  <c r="H351" i="20"/>
  <c r="I351" i="20"/>
  <c r="J351" i="20"/>
  <c r="G352" i="20"/>
  <c r="H352" i="20"/>
  <c r="I352" i="20"/>
  <c r="J352" i="20"/>
  <c r="G353" i="20"/>
  <c r="H353" i="20"/>
  <c r="I353" i="20"/>
  <c r="J353" i="20"/>
  <c r="G354" i="20"/>
  <c r="H354" i="20"/>
  <c r="I354" i="20"/>
  <c r="J354" i="20"/>
  <c r="G355" i="20"/>
  <c r="H355" i="20"/>
  <c r="I355" i="20"/>
  <c r="J355" i="20"/>
  <c r="G356" i="20"/>
  <c r="H356" i="20"/>
  <c r="I356" i="20"/>
  <c r="J356" i="20"/>
  <c r="G357" i="20"/>
  <c r="H357" i="20"/>
  <c r="I357" i="20"/>
  <c r="J357" i="20"/>
  <c r="G358" i="20"/>
  <c r="H358" i="20"/>
  <c r="I358" i="20"/>
  <c r="J358" i="20"/>
  <c r="G359" i="20"/>
  <c r="H359" i="20"/>
  <c r="I359" i="20"/>
  <c r="J359" i="20"/>
  <c r="G360" i="20"/>
  <c r="H360" i="20"/>
  <c r="I360" i="20"/>
  <c r="J360" i="20"/>
  <c r="G361" i="20"/>
  <c r="H361" i="20"/>
  <c r="I361" i="20"/>
  <c r="J361" i="20"/>
  <c r="G362" i="20"/>
  <c r="H362" i="20"/>
  <c r="I362" i="20"/>
  <c r="J362" i="20"/>
  <c r="G363" i="20"/>
  <c r="H363" i="20"/>
  <c r="I363" i="20"/>
  <c r="J363" i="20"/>
  <c r="K6" i="20"/>
  <c r="L6" i="20"/>
  <c r="K5" i="20"/>
  <c r="L5" i="20"/>
  <c r="D5" i="20"/>
  <c r="D6" i="20"/>
  <c r="K7" i="20"/>
  <c r="L7" i="20"/>
  <c r="N5" i="19"/>
  <c r="N6" i="19"/>
  <c r="N7" i="19"/>
  <c r="M5" i="19"/>
  <c r="M6" i="19"/>
  <c r="M7" i="19"/>
  <c r="L5" i="19"/>
  <c r="L6" i="19"/>
  <c r="L7" i="19"/>
  <c r="K5" i="19"/>
  <c r="K6" i="19"/>
  <c r="K7" i="19"/>
  <c r="J5" i="19"/>
  <c r="J6" i="19"/>
  <c r="I6" i="19"/>
  <c r="I7" i="19"/>
  <c r="J7" i="19"/>
  <c r="F6" i="19"/>
  <c r="G6" i="19"/>
  <c r="H6" i="19"/>
  <c r="E6" i="19"/>
  <c r="G7" i="19"/>
  <c r="H7" i="19"/>
  <c r="C21" i="19" l="1"/>
  <c r="D21" i="19"/>
  <c r="G21" i="19"/>
  <c r="H21" i="19"/>
  <c r="I21" i="19"/>
  <c r="J21" i="19"/>
  <c r="K21" i="19"/>
  <c r="L21" i="19"/>
  <c r="M21" i="19"/>
  <c r="N21" i="19"/>
  <c r="C22" i="19"/>
  <c r="D22" i="19"/>
  <c r="G22" i="19"/>
  <c r="H22" i="19"/>
  <c r="I22" i="19"/>
  <c r="J22" i="19"/>
  <c r="K22" i="19"/>
  <c r="L22" i="19"/>
  <c r="M22" i="19"/>
  <c r="N22" i="19"/>
  <c r="C23" i="19"/>
  <c r="D23" i="19"/>
  <c r="G23" i="19"/>
  <c r="H23" i="19"/>
  <c r="I23" i="19"/>
  <c r="J23" i="19"/>
  <c r="K23" i="19"/>
  <c r="L23" i="19"/>
  <c r="M23" i="19"/>
  <c r="N23" i="19"/>
  <c r="C24" i="19"/>
  <c r="D24" i="19"/>
  <c r="G24" i="19"/>
  <c r="H24" i="19"/>
  <c r="I24" i="19"/>
  <c r="J24" i="19"/>
  <c r="K24" i="19"/>
  <c r="L24" i="19"/>
  <c r="M24" i="19"/>
  <c r="N24" i="19"/>
  <c r="C25" i="19"/>
  <c r="D25" i="19"/>
  <c r="G25" i="19"/>
  <c r="H25" i="19"/>
  <c r="I25" i="19"/>
  <c r="J25" i="19"/>
  <c r="K25" i="19"/>
  <c r="L25" i="19"/>
  <c r="M25" i="19"/>
  <c r="N25" i="19"/>
  <c r="C26" i="19"/>
  <c r="D26" i="19"/>
  <c r="G26" i="19"/>
  <c r="H26" i="19"/>
  <c r="I26" i="19"/>
  <c r="J26" i="19"/>
  <c r="K26" i="19"/>
  <c r="L26" i="19"/>
  <c r="M26" i="19"/>
  <c r="N26" i="19"/>
  <c r="C27" i="19"/>
  <c r="D27" i="19"/>
  <c r="G27" i="19"/>
  <c r="H27" i="19"/>
  <c r="I27" i="19"/>
  <c r="J27" i="19"/>
  <c r="K27" i="19"/>
  <c r="L27" i="19"/>
  <c r="M27" i="19"/>
  <c r="N27" i="19"/>
  <c r="C28" i="19"/>
  <c r="D28" i="19"/>
  <c r="G28" i="19"/>
  <c r="H28" i="19"/>
  <c r="I28" i="19"/>
  <c r="J28" i="19"/>
  <c r="K28" i="19"/>
  <c r="L28" i="19"/>
  <c r="M28" i="19"/>
  <c r="N28" i="19"/>
  <c r="C29" i="19"/>
  <c r="D29" i="19"/>
  <c r="G29" i="19"/>
  <c r="H29" i="19"/>
  <c r="I29" i="19"/>
  <c r="J29" i="19"/>
  <c r="K29" i="19"/>
  <c r="L29" i="19"/>
  <c r="M29" i="19"/>
  <c r="N29" i="19"/>
  <c r="C30" i="19"/>
  <c r="D30" i="19"/>
  <c r="G30" i="19"/>
  <c r="H30" i="19"/>
  <c r="I30" i="19"/>
  <c r="J30" i="19"/>
  <c r="K30" i="19"/>
  <c r="L30" i="19"/>
  <c r="M30" i="19"/>
  <c r="N30" i="19"/>
  <c r="C31" i="19"/>
  <c r="D31" i="19"/>
  <c r="G31" i="19"/>
  <c r="H31" i="19"/>
  <c r="I31" i="19"/>
  <c r="J31" i="19"/>
  <c r="K31" i="19"/>
  <c r="L31" i="19"/>
  <c r="M31" i="19"/>
  <c r="N31" i="19"/>
  <c r="C32" i="19"/>
  <c r="D32" i="19"/>
  <c r="G32" i="19"/>
  <c r="H32" i="19"/>
  <c r="I32" i="19"/>
  <c r="J32" i="19"/>
  <c r="K32" i="19"/>
  <c r="L32" i="19"/>
  <c r="M32" i="19"/>
  <c r="N32" i="19"/>
  <c r="C33" i="19"/>
  <c r="D33" i="19"/>
  <c r="G33" i="19"/>
  <c r="H33" i="19"/>
  <c r="I33" i="19"/>
  <c r="J33" i="19"/>
  <c r="K33" i="19"/>
  <c r="L33" i="19"/>
  <c r="M33" i="19"/>
  <c r="N33" i="19"/>
  <c r="C34" i="19"/>
  <c r="D34" i="19"/>
  <c r="G34" i="19"/>
  <c r="H34" i="19"/>
  <c r="I34" i="19"/>
  <c r="J34" i="19"/>
  <c r="K34" i="19"/>
  <c r="L34" i="19"/>
  <c r="M34" i="19"/>
  <c r="N34" i="19"/>
  <c r="C35" i="19"/>
  <c r="D35" i="19"/>
  <c r="G35" i="19"/>
  <c r="H35" i="19"/>
  <c r="I35" i="19"/>
  <c r="J35" i="19"/>
  <c r="K35" i="19"/>
  <c r="L35" i="19"/>
  <c r="M35" i="19"/>
  <c r="N35" i="19"/>
  <c r="C36" i="19"/>
  <c r="D36" i="19"/>
  <c r="G36" i="19"/>
  <c r="H36" i="19"/>
  <c r="I36" i="19"/>
  <c r="J36" i="19"/>
  <c r="K36" i="19"/>
  <c r="L36" i="19"/>
  <c r="M36" i="19"/>
  <c r="N36" i="19"/>
  <c r="C37" i="19"/>
  <c r="D37" i="19"/>
  <c r="G37" i="19"/>
  <c r="H37" i="19"/>
  <c r="I37" i="19"/>
  <c r="J37" i="19"/>
  <c r="K37" i="19"/>
  <c r="L37" i="19"/>
  <c r="M37" i="19"/>
  <c r="N37" i="19"/>
  <c r="C38" i="19"/>
  <c r="D38" i="19"/>
  <c r="G38" i="19"/>
  <c r="H38" i="19"/>
  <c r="I38" i="19"/>
  <c r="J38" i="19"/>
  <c r="K38" i="19"/>
  <c r="L38" i="19"/>
  <c r="M38" i="19"/>
  <c r="N38" i="19"/>
  <c r="C39" i="19"/>
  <c r="D39" i="19"/>
  <c r="G39" i="19"/>
  <c r="H39" i="19"/>
  <c r="I39" i="19"/>
  <c r="J39" i="19"/>
  <c r="K39" i="19"/>
  <c r="L39" i="19"/>
  <c r="M39" i="19"/>
  <c r="N39" i="19"/>
  <c r="C40" i="19"/>
  <c r="D40" i="19"/>
  <c r="G40" i="19"/>
  <c r="H40" i="19"/>
  <c r="I40" i="19"/>
  <c r="J40" i="19"/>
  <c r="K40" i="19"/>
  <c r="L40" i="19"/>
  <c r="M40" i="19"/>
  <c r="N40" i="19"/>
  <c r="C41" i="19"/>
  <c r="D41" i="19"/>
  <c r="G41" i="19"/>
  <c r="H41" i="19"/>
  <c r="I41" i="19"/>
  <c r="J41" i="19"/>
  <c r="K41" i="19"/>
  <c r="L41" i="19"/>
  <c r="M41" i="19"/>
  <c r="N41" i="19"/>
  <c r="C42" i="19"/>
  <c r="D42" i="19"/>
  <c r="G42" i="19"/>
  <c r="H42" i="19"/>
  <c r="I42" i="19"/>
  <c r="J42" i="19"/>
  <c r="K42" i="19"/>
  <c r="L42" i="19"/>
  <c r="M42" i="19"/>
  <c r="N42" i="19"/>
  <c r="C43" i="19"/>
  <c r="D43" i="19"/>
  <c r="G43" i="19"/>
  <c r="H43" i="19"/>
  <c r="I43" i="19"/>
  <c r="J43" i="19"/>
  <c r="K43" i="19"/>
  <c r="L43" i="19"/>
  <c r="M43" i="19"/>
  <c r="N43" i="19"/>
  <c r="C44" i="19"/>
  <c r="D44" i="19"/>
  <c r="G44" i="19"/>
  <c r="H44" i="19"/>
  <c r="I44" i="19"/>
  <c r="J44" i="19"/>
  <c r="K44" i="19"/>
  <c r="L44" i="19"/>
  <c r="M44" i="19"/>
  <c r="N44" i="19"/>
  <c r="C45" i="19"/>
  <c r="D45" i="19"/>
  <c r="G45" i="19"/>
  <c r="H45" i="19"/>
  <c r="I45" i="19"/>
  <c r="J45" i="19"/>
  <c r="K45" i="19"/>
  <c r="L45" i="19"/>
  <c r="M45" i="19"/>
  <c r="N45" i="19"/>
  <c r="C46" i="19"/>
  <c r="D46" i="19"/>
  <c r="G46" i="19"/>
  <c r="H46" i="19"/>
  <c r="I46" i="19"/>
  <c r="J46" i="19"/>
  <c r="K46" i="19"/>
  <c r="L46" i="19"/>
  <c r="M46" i="19"/>
  <c r="N46" i="19"/>
  <c r="C47" i="19"/>
  <c r="D47" i="19"/>
  <c r="G47" i="19"/>
  <c r="H47" i="19"/>
  <c r="I47" i="19"/>
  <c r="J47" i="19"/>
  <c r="K47" i="19"/>
  <c r="L47" i="19"/>
  <c r="M47" i="19"/>
  <c r="N47" i="19"/>
  <c r="C48" i="19"/>
  <c r="D48" i="19"/>
  <c r="G48" i="19"/>
  <c r="H48" i="19"/>
  <c r="I48" i="19"/>
  <c r="J48" i="19"/>
  <c r="K48" i="19"/>
  <c r="L48" i="19"/>
  <c r="M48" i="19"/>
  <c r="N48" i="19"/>
  <c r="C49" i="19"/>
  <c r="D49" i="19"/>
  <c r="G49" i="19"/>
  <c r="H49" i="19"/>
  <c r="I49" i="19"/>
  <c r="J49" i="19"/>
  <c r="K49" i="19"/>
  <c r="L49" i="19"/>
  <c r="M49" i="19"/>
  <c r="N49" i="19"/>
  <c r="C50" i="19"/>
  <c r="D50" i="19"/>
  <c r="G50" i="19"/>
  <c r="H50" i="19"/>
  <c r="I50" i="19"/>
  <c r="J50" i="19"/>
  <c r="K50" i="19"/>
  <c r="L50" i="19"/>
  <c r="M50" i="19"/>
  <c r="N50" i="19"/>
  <c r="C51" i="19"/>
  <c r="D51" i="19"/>
  <c r="G51" i="19"/>
  <c r="H51" i="19"/>
  <c r="I51" i="19"/>
  <c r="J51" i="19"/>
  <c r="K51" i="19"/>
  <c r="L51" i="19"/>
  <c r="M51" i="19"/>
  <c r="N51" i="19"/>
  <c r="C52" i="19"/>
  <c r="D52" i="19"/>
  <c r="G52" i="19"/>
  <c r="H52" i="19"/>
  <c r="I52" i="19"/>
  <c r="J52" i="19"/>
  <c r="K52" i="19"/>
  <c r="L52" i="19"/>
  <c r="M52" i="19"/>
  <c r="N52" i="19"/>
  <c r="C53" i="19"/>
  <c r="D53" i="19"/>
  <c r="G53" i="19"/>
  <c r="H53" i="19"/>
  <c r="I53" i="19"/>
  <c r="J53" i="19"/>
  <c r="K53" i="19"/>
  <c r="L53" i="19"/>
  <c r="M53" i="19"/>
  <c r="N53" i="19"/>
  <c r="C54" i="19"/>
  <c r="D54" i="19"/>
  <c r="G54" i="19"/>
  <c r="H54" i="19"/>
  <c r="I54" i="19"/>
  <c r="J54" i="19"/>
  <c r="K54" i="19"/>
  <c r="L54" i="19"/>
  <c r="M54" i="19"/>
  <c r="N54" i="19"/>
  <c r="C55" i="19"/>
  <c r="D55" i="19"/>
  <c r="G55" i="19"/>
  <c r="H55" i="19"/>
  <c r="I55" i="19"/>
  <c r="J55" i="19"/>
  <c r="K55" i="19"/>
  <c r="L55" i="19"/>
  <c r="M55" i="19"/>
  <c r="N55" i="19"/>
  <c r="C56" i="19"/>
  <c r="D56" i="19"/>
  <c r="G56" i="19"/>
  <c r="H56" i="19"/>
  <c r="I56" i="19"/>
  <c r="J56" i="19"/>
  <c r="K56" i="19"/>
  <c r="L56" i="19"/>
  <c r="M56" i="19"/>
  <c r="N56" i="19"/>
  <c r="C57" i="19"/>
  <c r="D57" i="19"/>
  <c r="G57" i="19"/>
  <c r="H57" i="19"/>
  <c r="I57" i="19"/>
  <c r="J57" i="19"/>
  <c r="K57" i="19"/>
  <c r="L57" i="19"/>
  <c r="M57" i="19"/>
  <c r="N57" i="19"/>
  <c r="C58" i="19"/>
  <c r="D58" i="19"/>
  <c r="G58" i="19"/>
  <c r="H58" i="19"/>
  <c r="I58" i="19"/>
  <c r="J58" i="19"/>
  <c r="K58" i="19"/>
  <c r="L58" i="19"/>
  <c r="M58" i="19"/>
  <c r="N58" i="19"/>
  <c r="C59" i="19"/>
  <c r="D59" i="19"/>
  <c r="G59" i="19"/>
  <c r="H59" i="19"/>
  <c r="I59" i="19"/>
  <c r="J59" i="19"/>
  <c r="K59" i="19"/>
  <c r="L59" i="19"/>
  <c r="M59" i="19"/>
  <c r="N59" i="19"/>
  <c r="C60" i="19"/>
  <c r="D60" i="19"/>
  <c r="G60" i="19"/>
  <c r="H60" i="19"/>
  <c r="I60" i="19"/>
  <c r="J60" i="19"/>
  <c r="K60" i="19"/>
  <c r="L60" i="19"/>
  <c r="M60" i="19"/>
  <c r="N60" i="19"/>
  <c r="C61" i="19"/>
  <c r="D61" i="19"/>
  <c r="G61" i="19"/>
  <c r="H61" i="19"/>
  <c r="I61" i="19"/>
  <c r="J61" i="19"/>
  <c r="K61" i="19"/>
  <c r="L61" i="19"/>
  <c r="M61" i="19"/>
  <c r="N61" i="19"/>
  <c r="C62" i="19"/>
  <c r="D62" i="19"/>
  <c r="G62" i="19"/>
  <c r="H62" i="19"/>
  <c r="I62" i="19"/>
  <c r="J62" i="19"/>
  <c r="K62" i="19"/>
  <c r="L62" i="19"/>
  <c r="M62" i="19"/>
  <c r="N62" i="19"/>
  <c r="C63" i="19"/>
  <c r="D63" i="19"/>
  <c r="G63" i="19"/>
  <c r="H63" i="19"/>
  <c r="I63" i="19"/>
  <c r="J63" i="19"/>
  <c r="K63" i="19"/>
  <c r="L63" i="19"/>
  <c r="M63" i="19"/>
  <c r="N63" i="19"/>
  <c r="C64" i="19"/>
  <c r="D64" i="19"/>
  <c r="G64" i="19"/>
  <c r="H64" i="19"/>
  <c r="I64" i="19"/>
  <c r="J64" i="19"/>
  <c r="K64" i="19"/>
  <c r="L64" i="19"/>
  <c r="M64" i="19"/>
  <c r="N64" i="19"/>
  <c r="C65" i="19"/>
  <c r="D65" i="19"/>
  <c r="G65" i="19"/>
  <c r="H65" i="19"/>
  <c r="I65" i="19"/>
  <c r="J65" i="19"/>
  <c r="K65" i="19"/>
  <c r="L65" i="19"/>
  <c r="M65" i="19"/>
  <c r="N65" i="19"/>
  <c r="C66" i="19"/>
  <c r="D66" i="19"/>
  <c r="G66" i="19"/>
  <c r="H66" i="19"/>
  <c r="I66" i="19"/>
  <c r="J66" i="19"/>
  <c r="K66" i="19"/>
  <c r="L66" i="19"/>
  <c r="M66" i="19"/>
  <c r="N66" i="19"/>
  <c r="C67" i="19"/>
  <c r="D67" i="19"/>
  <c r="G67" i="19"/>
  <c r="H67" i="19"/>
  <c r="I67" i="19"/>
  <c r="J67" i="19"/>
  <c r="K67" i="19"/>
  <c r="L67" i="19"/>
  <c r="M67" i="19"/>
  <c r="N67" i="19"/>
  <c r="C68" i="19"/>
  <c r="D68" i="19"/>
  <c r="G68" i="19"/>
  <c r="H68" i="19"/>
  <c r="I68" i="19"/>
  <c r="J68" i="19"/>
  <c r="K68" i="19"/>
  <c r="L68" i="19"/>
  <c r="M68" i="19"/>
  <c r="N68" i="19"/>
  <c r="C69" i="19"/>
  <c r="D69" i="19"/>
  <c r="G69" i="19"/>
  <c r="H69" i="19"/>
  <c r="I69" i="19"/>
  <c r="J69" i="19"/>
  <c r="K69" i="19"/>
  <c r="L69" i="19"/>
  <c r="M69" i="19"/>
  <c r="N69" i="19"/>
  <c r="C70" i="19"/>
  <c r="D70" i="19"/>
  <c r="G70" i="19"/>
  <c r="H70" i="19"/>
  <c r="I70" i="19"/>
  <c r="J70" i="19"/>
  <c r="K70" i="19"/>
  <c r="L70" i="19"/>
  <c r="M70" i="19"/>
  <c r="N70" i="19"/>
  <c r="C71" i="19"/>
  <c r="D71" i="19"/>
  <c r="G71" i="19"/>
  <c r="H71" i="19"/>
  <c r="I71" i="19"/>
  <c r="J71" i="19"/>
  <c r="K71" i="19"/>
  <c r="L71" i="19"/>
  <c r="M71" i="19"/>
  <c r="N71" i="19"/>
  <c r="C72" i="19"/>
  <c r="D72" i="19"/>
  <c r="G72" i="19"/>
  <c r="H72" i="19"/>
  <c r="I72" i="19"/>
  <c r="J72" i="19"/>
  <c r="K72" i="19"/>
  <c r="L72" i="19"/>
  <c r="M72" i="19"/>
  <c r="N72" i="19"/>
  <c r="C73" i="19"/>
  <c r="D73" i="19"/>
  <c r="G73" i="19"/>
  <c r="H73" i="19"/>
  <c r="I73" i="19"/>
  <c r="J73" i="19"/>
  <c r="K73" i="19"/>
  <c r="L73" i="19"/>
  <c r="M73" i="19"/>
  <c r="N73" i="19"/>
  <c r="C74" i="19"/>
  <c r="D74" i="19"/>
  <c r="G74" i="19"/>
  <c r="H74" i="19"/>
  <c r="I74" i="19"/>
  <c r="J74" i="19"/>
  <c r="K74" i="19"/>
  <c r="L74" i="19"/>
  <c r="M74" i="19"/>
  <c r="N74" i="19"/>
  <c r="C75" i="19"/>
  <c r="D75" i="19"/>
  <c r="G75" i="19"/>
  <c r="H75" i="19"/>
  <c r="I75" i="19"/>
  <c r="J75" i="19"/>
  <c r="K75" i="19"/>
  <c r="L75" i="19"/>
  <c r="M75" i="19"/>
  <c r="N75" i="19"/>
  <c r="C76" i="19"/>
  <c r="D76" i="19"/>
  <c r="G76" i="19"/>
  <c r="H76" i="19"/>
  <c r="I76" i="19"/>
  <c r="J76" i="19"/>
  <c r="K76" i="19"/>
  <c r="L76" i="19"/>
  <c r="M76" i="19"/>
  <c r="N76" i="19"/>
  <c r="C77" i="19"/>
  <c r="D77" i="19"/>
  <c r="G77" i="19"/>
  <c r="H77" i="19"/>
  <c r="I77" i="19"/>
  <c r="J77" i="19"/>
  <c r="K77" i="19"/>
  <c r="L77" i="19"/>
  <c r="M77" i="19"/>
  <c r="N77" i="19"/>
  <c r="C78" i="19"/>
  <c r="D78" i="19"/>
  <c r="G78" i="19"/>
  <c r="H78" i="19"/>
  <c r="I78" i="19"/>
  <c r="J78" i="19"/>
  <c r="K78" i="19"/>
  <c r="L78" i="19"/>
  <c r="M78" i="19"/>
  <c r="N78" i="19"/>
  <c r="C79" i="19"/>
  <c r="D79" i="19"/>
  <c r="G79" i="19"/>
  <c r="H79" i="19"/>
  <c r="I79" i="19"/>
  <c r="J79" i="19"/>
  <c r="K79" i="19"/>
  <c r="L79" i="19"/>
  <c r="M79" i="19"/>
  <c r="N79" i="19"/>
  <c r="C80" i="19"/>
  <c r="D80" i="19"/>
  <c r="G80" i="19"/>
  <c r="H80" i="19"/>
  <c r="I80" i="19"/>
  <c r="J80" i="19"/>
  <c r="K80" i="19"/>
  <c r="L80" i="19"/>
  <c r="M80" i="19"/>
  <c r="N80" i="19"/>
  <c r="C81" i="19"/>
  <c r="D81" i="19"/>
  <c r="G81" i="19"/>
  <c r="H81" i="19"/>
  <c r="I81" i="19"/>
  <c r="J81" i="19"/>
  <c r="K81" i="19"/>
  <c r="L81" i="19"/>
  <c r="M81" i="19"/>
  <c r="N81" i="19"/>
  <c r="C82" i="19"/>
  <c r="D82" i="19"/>
  <c r="G82" i="19"/>
  <c r="H82" i="19"/>
  <c r="I82" i="19"/>
  <c r="J82" i="19"/>
  <c r="K82" i="19"/>
  <c r="L82" i="19"/>
  <c r="M82" i="19"/>
  <c r="N82" i="19"/>
  <c r="C83" i="19"/>
  <c r="D83" i="19"/>
  <c r="G83" i="19"/>
  <c r="H83" i="19"/>
  <c r="I83" i="19"/>
  <c r="J83" i="19"/>
  <c r="K83" i="19"/>
  <c r="L83" i="19"/>
  <c r="M83" i="19"/>
  <c r="N83" i="19"/>
  <c r="C84" i="19"/>
  <c r="D84" i="19"/>
  <c r="G84" i="19"/>
  <c r="H84" i="19"/>
  <c r="I84" i="19"/>
  <c r="J84" i="19"/>
  <c r="K84" i="19"/>
  <c r="L84" i="19"/>
  <c r="M84" i="19"/>
  <c r="N84" i="19"/>
  <c r="C85" i="19"/>
  <c r="D85" i="19"/>
  <c r="G85" i="19"/>
  <c r="H85" i="19"/>
  <c r="I85" i="19"/>
  <c r="J85" i="19"/>
  <c r="K85" i="19"/>
  <c r="L85" i="19"/>
  <c r="M85" i="19"/>
  <c r="N85" i="19"/>
  <c r="C86" i="19"/>
  <c r="D86" i="19"/>
  <c r="G86" i="19"/>
  <c r="H86" i="19"/>
  <c r="I86" i="19"/>
  <c r="J86" i="19"/>
  <c r="K86" i="19"/>
  <c r="L86" i="19"/>
  <c r="M86" i="19"/>
  <c r="N86" i="19"/>
  <c r="C87" i="19"/>
  <c r="D87" i="19"/>
  <c r="G87" i="19"/>
  <c r="H87" i="19"/>
  <c r="I87" i="19"/>
  <c r="J87" i="19"/>
  <c r="K87" i="19"/>
  <c r="L87" i="19"/>
  <c r="M87" i="19"/>
  <c r="N87" i="19"/>
  <c r="C88" i="19"/>
  <c r="D88" i="19"/>
  <c r="G88" i="19"/>
  <c r="H88" i="19"/>
  <c r="I88" i="19"/>
  <c r="J88" i="19"/>
  <c r="K88" i="19"/>
  <c r="L88" i="19"/>
  <c r="M88" i="19"/>
  <c r="N88" i="19"/>
  <c r="C89" i="19"/>
  <c r="D89" i="19"/>
  <c r="G89" i="19"/>
  <c r="H89" i="19"/>
  <c r="I89" i="19"/>
  <c r="J89" i="19"/>
  <c r="K89" i="19"/>
  <c r="L89" i="19"/>
  <c r="M89" i="19"/>
  <c r="N89" i="19"/>
  <c r="C90" i="19"/>
  <c r="D90" i="19"/>
  <c r="G90" i="19"/>
  <c r="H90" i="19"/>
  <c r="I90" i="19"/>
  <c r="J90" i="19"/>
  <c r="K90" i="19"/>
  <c r="L90" i="19"/>
  <c r="M90" i="19"/>
  <c r="N90" i="19"/>
  <c r="C91" i="19"/>
  <c r="D91" i="19"/>
  <c r="G91" i="19"/>
  <c r="H91" i="19"/>
  <c r="I91" i="19"/>
  <c r="J91" i="19"/>
  <c r="K91" i="19"/>
  <c r="L91" i="19"/>
  <c r="M91" i="19"/>
  <c r="N91" i="19"/>
  <c r="C92" i="19"/>
  <c r="D92" i="19"/>
  <c r="G92" i="19"/>
  <c r="H92" i="19"/>
  <c r="I92" i="19"/>
  <c r="J92" i="19"/>
  <c r="K92" i="19"/>
  <c r="L92" i="19"/>
  <c r="M92" i="19"/>
  <c r="N92" i="19"/>
  <c r="C93" i="19"/>
  <c r="D93" i="19"/>
  <c r="G93" i="19"/>
  <c r="H93" i="19"/>
  <c r="I93" i="19"/>
  <c r="J93" i="19"/>
  <c r="K93" i="19"/>
  <c r="L93" i="19"/>
  <c r="M93" i="19"/>
  <c r="N93" i="19"/>
  <c r="C94" i="19"/>
  <c r="D94" i="19"/>
  <c r="G94" i="19"/>
  <c r="H94" i="19"/>
  <c r="I94" i="19"/>
  <c r="J94" i="19"/>
  <c r="K94" i="19"/>
  <c r="L94" i="19"/>
  <c r="M94" i="19"/>
  <c r="N94" i="19"/>
  <c r="C95" i="19"/>
  <c r="D95" i="19"/>
  <c r="G95" i="19"/>
  <c r="H95" i="19"/>
  <c r="I95" i="19"/>
  <c r="J95" i="19"/>
  <c r="K95" i="19"/>
  <c r="L95" i="19"/>
  <c r="M95" i="19"/>
  <c r="N95" i="19"/>
  <c r="C96" i="19"/>
  <c r="D96" i="19"/>
  <c r="G96" i="19"/>
  <c r="H96" i="19"/>
  <c r="I96" i="19"/>
  <c r="J96" i="19"/>
  <c r="K96" i="19"/>
  <c r="L96" i="19"/>
  <c r="M96" i="19"/>
  <c r="N96" i="19"/>
  <c r="C97" i="19"/>
  <c r="D97" i="19"/>
  <c r="G97" i="19"/>
  <c r="H97" i="19"/>
  <c r="I97" i="19"/>
  <c r="J97" i="19"/>
  <c r="K97" i="19"/>
  <c r="L97" i="19"/>
  <c r="M97" i="19"/>
  <c r="N97" i="19"/>
  <c r="C98" i="19"/>
  <c r="D98" i="19"/>
  <c r="G98" i="19"/>
  <c r="H98" i="19"/>
  <c r="I98" i="19"/>
  <c r="J98" i="19"/>
  <c r="K98" i="19"/>
  <c r="L98" i="19"/>
  <c r="M98" i="19"/>
  <c r="N98" i="19"/>
  <c r="C99" i="19"/>
  <c r="D99" i="19"/>
  <c r="G99" i="19"/>
  <c r="H99" i="19"/>
  <c r="I99" i="19"/>
  <c r="J99" i="19"/>
  <c r="K99" i="19"/>
  <c r="L99" i="19"/>
  <c r="M99" i="19"/>
  <c r="N99" i="19"/>
  <c r="C100" i="19"/>
  <c r="D100" i="19"/>
  <c r="G100" i="19"/>
  <c r="H100" i="19"/>
  <c r="I100" i="19"/>
  <c r="J100" i="19"/>
  <c r="K100" i="19"/>
  <c r="L100" i="19"/>
  <c r="M100" i="19"/>
  <c r="N100" i="19"/>
  <c r="C101" i="19"/>
  <c r="D101" i="19"/>
  <c r="G101" i="19"/>
  <c r="H101" i="19"/>
  <c r="I101" i="19"/>
  <c r="J101" i="19"/>
  <c r="K101" i="19"/>
  <c r="L101" i="19"/>
  <c r="M101" i="19"/>
  <c r="N101" i="19"/>
  <c r="C102" i="19"/>
  <c r="D102" i="19"/>
  <c r="G102" i="19"/>
  <c r="H102" i="19"/>
  <c r="I102" i="19"/>
  <c r="J102" i="19"/>
  <c r="K102" i="19"/>
  <c r="L102" i="19"/>
  <c r="M102" i="19"/>
  <c r="N102" i="19"/>
  <c r="C103" i="19"/>
  <c r="D103" i="19"/>
  <c r="G103" i="19"/>
  <c r="H103" i="19"/>
  <c r="I103" i="19"/>
  <c r="J103" i="19"/>
  <c r="K103" i="19"/>
  <c r="L103" i="19"/>
  <c r="M103" i="19"/>
  <c r="N103" i="19"/>
  <c r="C104" i="19"/>
  <c r="D104" i="19"/>
  <c r="G104" i="19"/>
  <c r="H104" i="19"/>
  <c r="I104" i="19"/>
  <c r="J104" i="19"/>
  <c r="K104" i="19"/>
  <c r="L104" i="19"/>
  <c r="M104" i="19"/>
  <c r="N104" i="19"/>
  <c r="C105" i="19"/>
  <c r="D105" i="19"/>
  <c r="G105" i="19"/>
  <c r="H105" i="19"/>
  <c r="I105" i="19"/>
  <c r="J105" i="19"/>
  <c r="K105" i="19"/>
  <c r="L105" i="19"/>
  <c r="M105" i="19"/>
  <c r="N105" i="19"/>
  <c r="C106" i="19"/>
  <c r="D106" i="19"/>
  <c r="G106" i="19"/>
  <c r="H106" i="19"/>
  <c r="I106" i="19"/>
  <c r="J106" i="19"/>
  <c r="K106" i="19"/>
  <c r="L106" i="19"/>
  <c r="M106" i="19"/>
  <c r="N106" i="19"/>
  <c r="C107" i="19"/>
  <c r="D107" i="19"/>
  <c r="G107" i="19"/>
  <c r="H107" i="19"/>
  <c r="I107" i="19"/>
  <c r="J107" i="19"/>
  <c r="K107" i="19"/>
  <c r="L107" i="19"/>
  <c r="M107" i="19"/>
  <c r="N107" i="19"/>
  <c r="C108" i="19"/>
  <c r="D108" i="19"/>
  <c r="G108" i="19"/>
  <c r="H108" i="19"/>
  <c r="I108" i="19"/>
  <c r="J108" i="19"/>
  <c r="K108" i="19"/>
  <c r="L108" i="19"/>
  <c r="M108" i="19"/>
  <c r="N108" i="19"/>
  <c r="C109" i="19"/>
  <c r="D109" i="19"/>
  <c r="G109" i="19"/>
  <c r="H109" i="19"/>
  <c r="I109" i="19"/>
  <c r="J109" i="19"/>
  <c r="K109" i="19"/>
  <c r="L109" i="19"/>
  <c r="M109" i="19"/>
  <c r="N109" i="19"/>
  <c r="C110" i="19"/>
  <c r="D110" i="19"/>
  <c r="G110" i="19"/>
  <c r="H110" i="19"/>
  <c r="I110" i="19"/>
  <c r="J110" i="19"/>
  <c r="K110" i="19"/>
  <c r="L110" i="19"/>
  <c r="M110" i="19"/>
  <c r="N110" i="19"/>
  <c r="C111" i="19"/>
  <c r="D111" i="19"/>
  <c r="G111" i="19"/>
  <c r="H111" i="19"/>
  <c r="I111" i="19"/>
  <c r="J111" i="19"/>
  <c r="K111" i="19"/>
  <c r="L111" i="19"/>
  <c r="M111" i="19"/>
  <c r="N111" i="19"/>
  <c r="C112" i="19"/>
  <c r="D112" i="19"/>
  <c r="G112" i="19"/>
  <c r="H112" i="19"/>
  <c r="I112" i="19"/>
  <c r="J112" i="19"/>
  <c r="K112" i="19"/>
  <c r="L112" i="19"/>
  <c r="M112" i="19"/>
  <c r="N112" i="19"/>
  <c r="C113" i="19"/>
  <c r="D113" i="19"/>
  <c r="G113" i="19"/>
  <c r="H113" i="19"/>
  <c r="I113" i="19"/>
  <c r="J113" i="19"/>
  <c r="K113" i="19"/>
  <c r="L113" i="19"/>
  <c r="M113" i="19"/>
  <c r="N113" i="19"/>
  <c r="C114" i="19"/>
  <c r="D114" i="19"/>
  <c r="G114" i="19"/>
  <c r="H114" i="19"/>
  <c r="I114" i="19"/>
  <c r="J114" i="19"/>
  <c r="K114" i="19"/>
  <c r="L114" i="19"/>
  <c r="M114" i="19"/>
  <c r="N114" i="19"/>
  <c r="C115" i="19"/>
  <c r="D115" i="19"/>
  <c r="G115" i="19"/>
  <c r="H115" i="19"/>
  <c r="I115" i="19"/>
  <c r="J115" i="19"/>
  <c r="K115" i="19"/>
  <c r="L115" i="19"/>
  <c r="M115" i="19"/>
  <c r="N115" i="19"/>
  <c r="C116" i="19"/>
  <c r="D116" i="19"/>
  <c r="G116" i="19"/>
  <c r="H116" i="19"/>
  <c r="I116" i="19"/>
  <c r="J116" i="19"/>
  <c r="K116" i="19"/>
  <c r="L116" i="19"/>
  <c r="M116" i="19"/>
  <c r="N116" i="19"/>
  <c r="C117" i="19"/>
  <c r="D117" i="19"/>
  <c r="G117" i="19"/>
  <c r="H117" i="19"/>
  <c r="I117" i="19"/>
  <c r="J117" i="19"/>
  <c r="K117" i="19"/>
  <c r="L117" i="19"/>
  <c r="M117" i="19"/>
  <c r="N117" i="19"/>
  <c r="C118" i="19"/>
  <c r="D118" i="19"/>
  <c r="G118" i="19"/>
  <c r="H118" i="19"/>
  <c r="I118" i="19"/>
  <c r="J118" i="19"/>
  <c r="K118" i="19"/>
  <c r="L118" i="19"/>
  <c r="M118" i="19"/>
  <c r="N118" i="19"/>
  <c r="C119" i="19"/>
  <c r="D119" i="19"/>
  <c r="G119" i="19"/>
  <c r="H119" i="19"/>
  <c r="I119" i="19"/>
  <c r="J119" i="19"/>
  <c r="K119" i="19"/>
  <c r="L119" i="19"/>
  <c r="M119" i="19"/>
  <c r="N119" i="19"/>
  <c r="C120" i="19"/>
  <c r="D120" i="19"/>
  <c r="G120" i="19"/>
  <c r="H120" i="19"/>
  <c r="I120" i="19"/>
  <c r="J120" i="19"/>
  <c r="K120" i="19"/>
  <c r="L120" i="19"/>
  <c r="M120" i="19"/>
  <c r="N120" i="19"/>
  <c r="C121" i="19"/>
  <c r="D121" i="19"/>
  <c r="G121" i="19"/>
  <c r="H121" i="19"/>
  <c r="I121" i="19"/>
  <c r="J121" i="19"/>
  <c r="K121" i="19"/>
  <c r="L121" i="19"/>
  <c r="M121" i="19"/>
  <c r="N121" i="19"/>
  <c r="C122" i="19"/>
  <c r="D122" i="19"/>
  <c r="G122" i="19"/>
  <c r="H122" i="19"/>
  <c r="I122" i="19"/>
  <c r="J122" i="19"/>
  <c r="K122" i="19"/>
  <c r="L122" i="19"/>
  <c r="M122" i="19"/>
  <c r="N122" i="19"/>
  <c r="C123" i="19"/>
  <c r="D123" i="19"/>
  <c r="G123" i="19"/>
  <c r="H123" i="19"/>
  <c r="I123" i="19"/>
  <c r="J123" i="19"/>
  <c r="K123" i="19"/>
  <c r="L123" i="19"/>
  <c r="M123" i="19"/>
  <c r="N123" i="19"/>
  <c r="C124" i="19"/>
  <c r="D124" i="19"/>
  <c r="G124" i="19"/>
  <c r="H124" i="19"/>
  <c r="I124" i="19"/>
  <c r="J124" i="19"/>
  <c r="K124" i="19"/>
  <c r="L124" i="19"/>
  <c r="M124" i="19"/>
  <c r="N124" i="19"/>
  <c r="C125" i="19"/>
  <c r="D125" i="19"/>
  <c r="G125" i="19"/>
  <c r="H125" i="19"/>
  <c r="I125" i="19"/>
  <c r="J125" i="19"/>
  <c r="K125" i="19"/>
  <c r="L125" i="19"/>
  <c r="M125" i="19"/>
  <c r="N125" i="19"/>
  <c r="C126" i="19"/>
  <c r="D126" i="19"/>
  <c r="G126" i="19"/>
  <c r="H126" i="19"/>
  <c r="I126" i="19"/>
  <c r="J126" i="19"/>
  <c r="K126" i="19"/>
  <c r="L126" i="19"/>
  <c r="M126" i="19"/>
  <c r="N126" i="19"/>
  <c r="C127" i="19"/>
  <c r="D127" i="19"/>
  <c r="G127" i="19"/>
  <c r="H127" i="19"/>
  <c r="I127" i="19"/>
  <c r="J127" i="19"/>
  <c r="K127" i="19"/>
  <c r="L127" i="19"/>
  <c r="M127" i="19"/>
  <c r="N127" i="19"/>
  <c r="C128" i="19"/>
  <c r="D128" i="19"/>
  <c r="G128" i="19"/>
  <c r="H128" i="19"/>
  <c r="I128" i="19"/>
  <c r="J128" i="19"/>
  <c r="K128" i="19"/>
  <c r="L128" i="19"/>
  <c r="M128" i="19"/>
  <c r="N128" i="19"/>
  <c r="C129" i="19"/>
  <c r="D129" i="19"/>
  <c r="G129" i="19"/>
  <c r="H129" i="19"/>
  <c r="I129" i="19"/>
  <c r="J129" i="19"/>
  <c r="K129" i="19"/>
  <c r="L129" i="19"/>
  <c r="M129" i="19"/>
  <c r="N129" i="19"/>
  <c r="C130" i="19"/>
  <c r="D130" i="19"/>
  <c r="G130" i="19"/>
  <c r="H130" i="19"/>
  <c r="I130" i="19"/>
  <c r="J130" i="19"/>
  <c r="K130" i="19"/>
  <c r="L130" i="19"/>
  <c r="M130" i="19"/>
  <c r="N130" i="19"/>
  <c r="C131" i="19"/>
  <c r="D131" i="19"/>
  <c r="G131" i="19"/>
  <c r="H131" i="19"/>
  <c r="I131" i="19"/>
  <c r="J131" i="19"/>
  <c r="K131" i="19"/>
  <c r="L131" i="19"/>
  <c r="M131" i="19"/>
  <c r="N131" i="19"/>
  <c r="C132" i="19"/>
  <c r="D132" i="19"/>
  <c r="G132" i="19"/>
  <c r="H132" i="19"/>
  <c r="I132" i="19"/>
  <c r="J132" i="19"/>
  <c r="K132" i="19"/>
  <c r="L132" i="19"/>
  <c r="M132" i="19"/>
  <c r="N132" i="19"/>
  <c r="C133" i="19"/>
  <c r="D133" i="19"/>
  <c r="G133" i="19"/>
  <c r="H133" i="19"/>
  <c r="I133" i="19"/>
  <c r="J133" i="19"/>
  <c r="K133" i="19"/>
  <c r="L133" i="19"/>
  <c r="M133" i="19"/>
  <c r="N133" i="19"/>
  <c r="C134" i="19"/>
  <c r="D134" i="19"/>
  <c r="G134" i="19"/>
  <c r="H134" i="19"/>
  <c r="I134" i="19"/>
  <c r="J134" i="19"/>
  <c r="K134" i="19"/>
  <c r="L134" i="19"/>
  <c r="M134" i="19"/>
  <c r="N134" i="19"/>
  <c r="C135" i="19"/>
  <c r="D135" i="19"/>
  <c r="G135" i="19"/>
  <c r="H135" i="19"/>
  <c r="I135" i="19"/>
  <c r="J135" i="19"/>
  <c r="K135" i="19"/>
  <c r="L135" i="19"/>
  <c r="M135" i="19"/>
  <c r="N135" i="19"/>
  <c r="C136" i="19"/>
  <c r="D136" i="19"/>
  <c r="G136" i="19"/>
  <c r="H136" i="19"/>
  <c r="I136" i="19"/>
  <c r="J136" i="19"/>
  <c r="K136" i="19"/>
  <c r="L136" i="19"/>
  <c r="M136" i="19"/>
  <c r="N136" i="19"/>
  <c r="C137" i="19"/>
  <c r="D137" i="19"/>
  <c r="G137" i="19"/>
  <c r="H137" i="19"/>
  <c r="I137" i="19"/>
  <c r="J137" i="19"/>
  <c r="K137" i="19"/>
  <c r="L137" i="19"/>
  <c r="M137" i="19"/>
  <c r="N137" i="19"/>
  <c r="C138" i="19"/>
  <c r="D138" i="19"/>
  <c r="G138" i="19"/>
  <c r="H138" i="19"/>
  <c r="I138" i="19"/>
  <c r="J138" i="19"/>
  <c r="K138" i="19"/>
  <c r="L138" i="19"/>
  <c r="M138" i="19"/>
  <c r="N138" i="19"/>
  <c r="C139" i="19"/>
  <c r="D139" i="19"/>
  <c r="G139" i="19"/>
  <c r="H139" i="19"/>
  <c r="I139" i="19"/>
  <c r="J139" i="19"/>
  <c r="K139" i="19"/>
  <c r="L139" i="19"/>
  <c r="M139" i="19"/>
  <c r="N139" i="19"/>
  <c r="C140" i="19"/>
  <c r="D140" i="19"/>
  <c r="G140" i="19"/>
  <c r="H140" i="19"/>
  <c r="I140" i="19"/>
  <c r="J140" i="19"/>
  <c r="K140" i="19"/>
  <c r="L140" i="19"/>
  <c r="M140" i="19"/>
  <c r="N140" i="19"/>
  <c r="C141" i="19"/>
  <c r="D141" i="19"/>
  <c r="G141" i="19"/>
  <c r="H141" i="19"/>
  <c r="I141" i="19"/>
  <c r="J141" i="19"/>
  <c r="K141" i="19"/>
  <c r="L141" i="19"/>
  <c r="M141" i="19"/>
  <c r="N141" i="19"/>
  <c r="C142" i="19"/>
  <c r="D142" i="19"/>
  <c r="G142" i="19"/>
  <c r="H142" i="19"/>
  <c r="I142" i="19"/>
  <c r="J142" i="19"/>
  <c r="K142" i="19"/>
  <c r="L142" i="19"/>
  <c r="M142" i="19"/>
  <c r="N142" i="19"/>
  <c r="C143" i="19"/>
  <c r="D143" i="19"/>
  <c r="G143" i="19"/>
  <c r="H143" i="19"/>
  <c r="I143" i="19"/>
  <c r="J143" i="19"/>
  <c r="K143" i="19"/>
  <c r="L143" i="19"/>
  <c r="M143" i="19"/>
  <c r="N143" i="19"/>
  <c r="C144" i="19"/>
  <c r="D144" i="19"/>
  <c r="G144" i="19"/>
  <c r="H144" i="19"/>
  <c r="I144" i="19"/>
  <c r="J144" i="19"/>
  <c r="K144" i="19"/>
  <c r="L144" i="19"/>
  <c r="M144" i="19"/>
  <c r="N144" i="19"/>
  <c r="C145" i="19"/>
  <c r="D145" i="19"/>
  <c r="G145" i="19"/>
  <c r="H145" i="19"/>
  <c r="I145" i="19"/>
  <c r="J145" i="19"/>
  <c r="K145" i="19"/>
  <c r="L145" i="19"/>
  <c r="M145" i="19"/>
  <c r="N145" i="19"/>
  <c r="C146" i="19"/>
  <c r="D146" i="19"/>
  <c r="G146" i="19"/>
  <c r="H146" i="19"/>
  <c r="I146" i="19"/>
  <c r="J146" i="19"/>
  <c r="K146" i="19"/>
  <c r="L146" i="19"/>
  <c r="M146" i="19"/>
  <c r="N146" i="19"/>
  <c r="C147" i="19"/>
  <c r="D147" i="19"/>
  <c r="G147" i="19"/>
  <c r="H147" i="19"/>
  <c r="I147" i="19"/>
  <c r="J147" i="19"/>
  <c r="K147" i="19"/>
  <c r="L147" i="19"/>
  <c r="M147" i="19"/>
  <c r="N147" i="19"/>
  <c r="C148" i="19"/>
  <c r="D148" i="19"/>
  <c r="G148" i="19"/>
  <c r="H148" i="19"/>
  <c r="I148" i="19"/>
  <c r="J148" i="19"/>
  <c r="K148" i="19"/>
  <c r="L148" i="19"/>
  <c r="M148" i="19"/>
  <c r="N148" i="19"/>
  <c r="C149" i="19"/>
  <c r="D149" i="19"/>
  <c r="G149" i="19"/>
  <c r="H149" i="19"/>
  <c r="I149" i="19"/>
  <c r="J149" i="19"/>
  <c r="K149" i="19"/>
  <c r="L149" i="19"/>
  <c r="M149" i="19"/>
  <c r="N149" i="19"/>
  <c r="C150" i="19"/>
  <c r="D150" i="19"/>
  <c r="G150" i="19"/>
  <c r="H150" i="19"/>
  <c r="I150" i="19"/>
  <c r="J150" i="19"/>
  <c r="K150" i="19"/>
  <c r="L150" i="19"/>
  <c r="M150" i="19"/>
  <c r="N150" i="19"/>
  <c r="C151" i="19"/>
  <c r="D151" i="19"/>
  <c r="G151" i="19"/>
  <c r="H151" i="19"/>
  <c r="I151" i="19"/>
  <c r="J151" i="19"/>
  <c r="K151" i="19"/>
  <c r="L151" i="19"/>
  <c r="M151" i="19"/>
  <c r="N151" i="19"/>
  <c r="C152" i="19"/>
  <c r="D152" i="19"/>
  <c r="G152" i="19"/>
  <c r="H152" i="19"/>
  <c r="I152" i="19"/>
  <c r="J152" i="19"/>
  <c r="K152" i="19"/>
  <c r="L152" i="19"/>
  <c r="M152" i="19"/>
  <c r="N152" i="19"/>
  <c r="C153" i="19"/>
  <c r="D153" i="19"/>
  <c r="G153" i="19"/>
  <c r="H153" i="19"/>
  <c r="I153" i="19"/>
  <c r="J153" i="19"/>
  <c r="K153" i="19"/>
  <c r="L153" i="19"/>
  <c r="M153" i="19"/>
  <c r="N153" i="19"/>
  <c r="C154" i="19"/>
  <c r="D154" i="19"/>
  <c r="G154" i="19"/>
  <c r="H154" i="19"/>
  <c r="I154" i="19"/>
  <c r="J154" i="19"/>
  <c r="K154" i="19"/>
  <c r="L154" i="19"/>
  <c r="M154" i="19"/>
  <c r="N154" i="19"/>
  <c r="C155" i="19"/>
  <c r="D155" i="19"/>
  <c r="G155" i="19"/>
  <c r="H155" i="19"/>
  <c r="I155" i="19"/>
  <c r="J155" i="19"/>
  <c r="K155" i="19"/>
  <c r="L155" i="19"/>
  <c r="M155" i="19"/>
  <c r="N155" i="19"/>
  <c r="C156" i="19"/>
  <c r="D156" i="19"/>
  <c r="G156" i="19"/>
  <c r="H156" i="19"/>
  <c r="I156" i="19"/>
  <c r="J156" i="19"/>
  <c r="K156" i="19"/>
  <c r="L156" i="19"/>
  <c r="M156" i="19"/>
  <c r="N156" i="19"/>
  <c r="C157" i="19"/>
  <c r="D157" i="19"/>
  <c r="G157" i="19"/>
  <c r="H157" i="19"/>
  <c r="I157" i="19"/>
  <c r="J157" i="19"/>
  <c r="K157" i="19"/>
  <c r="L157" i="19"/>
  <c r="M157" i="19"/>
  <c r="N157" i="19"/>
  <c r="C158" i="19"/>
  <c r="D158" i="19"/>
  <c r="G158" i="19"/>
  <c r="H158" i="19"/>
  <c r="I158" i="19"/>
  <c r="J158" i="19"/>
  <c r="K158" i="19"/>
  <c r="L158" i="19"/>
  <c r="M158" i="19"/>
  <c r="N158" i="19"/>
  <c r="C159" i="19"/>
  <c r="D159" i="19"/>
  <c r="G159" i="19"/>
  <c r="H159" i="19"/>
  <c r="I159" i="19"/>
  <c r="J159" i="19"/>
  <c r="K159" i="19"/>
  <c r="L159" i="19"/>
  <c r="M159" i="19"/>
  <c r="N159" i="19"/>
  <c r="C160" i="19"/>
  <c r="D160" i="19"/>
  <c r="G160" i="19"/>
  <c r="H160" i="19"/>
  <c r="I160" i="19"/>
  <c r="J160" i="19"/>
  <c r="K160" i="19"/>
  <c r="L160" i="19"/>
  <c r="M160" i="19"/>
  <c r="N160" i="19"/>
  <c r="C161" i="19"/>
  <c r="D161" i="19"/>
  <c r="G161" i="19"/>
  <c r="H161" i="19"/>
  <c r="I161" i="19"/>
  <c r="J161" i="19"/>
  <c r="K161" i="19"/>
  <c r="L161" i="19"/>
  <c r="M161" i="19"/>
  <c r="N161" i="19"/>
  <c r="C162" i="19"/>
  <c r="D162" i="19"/>
  <c r="G162" i="19"/>
  <c r="H162" i="19"/>
  <c r="I162" i="19"/>
  <c r="J162" i="19"/>
  <c r="K162" i="19"/>
  <c r="L162" i="19"/>
  <c r="M162" i="19"/>
  <c r="N162" i="19"/>
  <c r="C163" i="19"/>
  <c r="D163" i="19"/>
  <c r="G163" i="19"/>
  <c r="H163" i="19"/>
  <c r="I163" i="19"/>
  <c r="J163" i="19"/>
  <c r="K163" i="19"/>
  <c r="L163" i="19"/>
  <c r="M163" i="19"/>
  <c r="N163" i="19"/>
  <c r="C164" i="19"/>
  <c r="D164" i="19"/>
  <c r="G164" i="19"/>
  <c r="H164" i="19"/>
  <c r="I164" i="19"/>
  <c r="J164" i="19"/>
  <c r="K164" i="19"/>
  <c r="L164" i="19"/>
  <c r="M164" i="19"/>
  <c r="N164" i="19"/>
  <c r="C165" i="19"/>
  <c r="D165" i="19"/>
  <c r="G165" i="19"/>
  <c r="H165" i="19"/>
  <c r="I165" i="19"/>
  <c r="J165" i="19"/>
  <c r="K165" i="19"/>
  <c r="L165" i="19"/>
  <c r="M165" i="19"/>
  <c r="N165" i="19"/>
  <c r="C166" i="19"/>
  <c r="D166" i="19"/>
  <c r="G166" i="19"/>
  <c r="H166" i="19"/>
  <c r="I166" i="19"/>
  <c r="J166" i="19"/>
  <c r="K166" i="19"/>
  <c r="L166" i="19"/>
  <c r="M166" i="19"/>
  <c r="N166" i="19"/>
  <c r="C167" i="19"/>
  <c r="D167" i="19"/>
  <c r="G167" i="19"/>
  <c r="H167" i="19"/>
  <c r="I167" i="19"/>
  <c r="J167" i="19"/>
  <c r="K167" i="19"/>
  <c r="L167" i="19"/>
  <c r="M167" i="19"/>
  <c r="N167" i="19"/>
  <c r="C168" i="19"/>
  <c r="D168" i="19"/>
  <c r="G168" i="19"/>
  <c r="H168" i="19"/>
  <c r="I168" i="19"/>
  <c r="J168" i="19"/>
  <c r="K168" i="19"/>
  <c r="L168" i="19"/>
  <c r="M168" i="19"/>
  <c r="N168" i="19"/>
  <c r="C169" i="19"/>
  <c r="D169" i="19"/>
  <c r="G169" i="19"/>
  <c r="H169" i="19"/>
  <c r="I169" i="19"/>
  <c r="J169" i="19"/>
  <c r="K169" i="19"/>
  <c r="L169" i="19"/>
  <c r="M169" i="19"/>
  <c r="N169" i="19"/>
  <c r="C170" i="19"/>
  <c r="D170" i="19"/>
  <c r="G170" i="19"/>
  <c r="H170" i="19"/>
  <c r="I170" i="19"/>
  <c r="J170" i="19"/>
  <c r="K170" i="19"/>
  <c r="L170" i="19"/>
  <c r="M170" i="19"/>
  <c r="N170" i="19"/>
  <c r="C171" i="19"/>
  <c r="D171" i="19"/>
  <c r="G171" i="19"/>
  <c r="H171" i="19"/>
  <c r="I171" i="19"/>
  <c r="J171" i="19"/>
  <c r="K171" i="19"/>
  <c r="L171" i="19"/>
  <c r="M171" i="19"/>
  <c r="N171" i="19"/>
  <c r="C172" i="19"/>
  <c r="D172" i="19"/>
  <c r="G172" i="19"/>
  <c r="H172" i="19"/>
  <c r="I172" i="19"/>
  <c r="J172" i="19"/>
  <c r="K172" i="19"/>
  <c r="L172" i="19"/>
  <c r="M172" i="19"/>
  <c r="N172" i="19"/>
  <c r="C173" i="19"/>
  <c r="D173" i="19"/>
  <c r="G173" i="19"/>
  <c r="H173" i="19"/>
  <c r="I173" i="19"/>
  <c r="J173" i="19"/>
  <c r="K173" i="19"/>
  <c r="L173" i="19"/>
  <c r="M173" i="19"/>
  <c r="N173" i="19"/>
  <c r="C174" i="19"/>
  <c r="D174" i="19"/>
  <c r="G174" i="19"/>
  <c r="H174" i="19"/>
  <c r="I174" i="19"/>
  <c r="J174" i="19"/>
  <c r="K174" i="19"/>
  <c r="L174" i="19"/>
  <c r="M174" i="19"/>
  <c r="N174" i="19"/>
  <c r="C175" i="19"/>
  <c r="D175" i="19"/>
  <c r="G175" i="19"/>
  <c r="H175" i="19"/>
  <c r="I175" i="19"/>
  <c r="J175" i="19"/>
  <c r="K175" i="19"/>
  <c r="L175" i="19"/>
  <c r="M175" i="19"/>
  <c r="N175" i="19"/>
  <c r="C176" i="19"/>
  <c r="D176" i="19"/>
  <c r="G176" i="19"/>
  <c r="H176" i="19"/>
  <c r="I176" i="19"/>
  <c r="J176" i="19"/>
  <c r="K176" i="19"/>
  <c r="L176" i="19"/>
  <c r="M176" i="19"/>
  <c r="N176" i="19"/>
  <c r="C177" i="19"/>
  <c r="D177" i="19"/>
  <c r="G177" i="19"/>
  <c r="H177" i="19"/>
  <c r="I177" i="19"/>
  <c r="J177" i="19"/>
  <c r="K177" i="19"/>
  <c r="L177" i="19"/>
  <c r="M177" i="19"/>
  <c r="N177" i="19"/>
  <c r="C178" i="19"/>
  <c r="D178" i="19"/>
  <c r="G178" i="19"/>
  <c r="H178" i="19"/>
  <c r="I178" i="19"/>
  <c r="J178" i="19"/>
  <c r="K178" i="19"/>
  <c r="L178" i="19"/>
  <c r="M178" i="19"/>
  <c r="N178" i="19"/>
  <c r="C179" i="19"/>
  <c r="D179" i="19"/>
  <c r="G179" i="19"/>
  <c r="H179" i="19"/>
  <c r="I179" i="19"/>
  <c r="J179" i="19"/>
  <c r="K179" i="19"/>
  <c r="L179" i="19"/>
  <c r="M179" i="19"/>
  <c r="N179" i="19"/>
  <c r="C180" i="19"/>
  <c r="D180" i="19"/>
  <c r="G180" i="19"/>
  <c r="H180" i="19"/>
  <c r="I180" i="19"/>
  <c r="J180" i="19"/>
  <c r="K180" i="19"/>
  <c r="L180" i="19"/>
  <c r="M180" i="19"/>
  <c r="N180" i="19"/>
  <c r="C181" i="19"/>
  <c r="D181" i="19"/>
  <c r="G181" i="19"/>
  <c r="H181" i="19"/>
  <c r="I181" i="19"/>
  <c r="J181" i="19"/>
  <c r="K181" i="19"/>
  <c r="L181" i="19"/>
  <c r="M181" i="19"/>
  <c r="N181" i="19"/>
  <c r="C182" i="19"/>
  <c r="D182" i="19"/>
  <c r="G182" i="19"/>
  <c r="H182" i="19"/>
  <c r="I182" i="19"/>
  <c r="J182" i="19"/>
  <c r="K182" i="19"/>
  <c r="L182" i="19"/>
  <c r="M182" i="19"/>
  <c r="N182" i="19"/>
  <c r="C183" i="19"/>
  <c r="D183" i="19"/>
  <c r="G183" i="19"/>
  <c r="H183" i="19"/>
  <c r="I183" i="19"/>
  <c r="J183" i="19"/>
  <c r="K183" i="19"/>
  <c r="L183" i="19"/>
  <c r="M183" i="19"/>
  <c r="N183" i="19"/>
  <c r="C184" i="19"/>
  <c r="D184" i="19"/>
  <c r="G184" i="19"/>
  <c r="H184" i="19"/>
  <c r="I184" i="19"/>
  <c r="J184" i="19"/>
  <c r="K184" i="19"/>
  <c r="L184" i="19"/>
  <c r="M184" i="19"/>
  <c r="N184" i="19"/>
  <c r="C185" i="19"/>
  <c r="D185" i="19"/>
  <c r="G185" i="19"/>
  <c r="H185" i="19"/>
  <c r="I185" i="19"/>
  <c r="J185" i="19"/>
  <c r="K185" i="19"/>
  <c r="L185" i="19"/>
  <c r="M185" i="19"/>
  <c r="N185" i="19"/>
  <c r="C186" i="19"/>
  <c r="D186" i="19"/>
  <c r="G186" i="19"/>
  <c r="H186" i="19"/>
  <c r="I186" i="19"/>
  <c r="J186" i="19"/>
  <c r="K186" i="19"/>
  <c r="L186" i="19"/>
  <c r="M186" i="19"/>
  <c r="N186" i="19"/>
  <c r="C187" i="19"/>
  <c r="D187" i="19"/>
  <c r="G187" i="19"/>
  <c r="H187" i="19"/>
  <c r="I187" i="19"/>
  <c r="J187" i="19"/>
  <c r="K187" i="19"/>
  <c r="L187" i="19"/>
  <c r="M187" i="19"/>
  <c r="N187" i="19"/>
  <c r="C188" i="19"/>
  <c r="D188" i="19"/>
  <c r="G188" i="19"/>
  <c r="H188" i="19"/>
  <c r="I188" i="19"/>
  <c r="J188" i="19"/>
  <c r="K188" i="19"/>
  <c r="L188" i="19"/>
  <c r="M188" i="19"/>
  <c r="N188" i="19"/>
  <c r="C189" i="19"/>
  <c r="D189" i="19"/>
  <c r="G189" i="19"/>
  <c r="H189" i="19"/>
  <c r="I189" i="19"/>
  <c r="J189" i="19"/>
  <c r="K189" i="19"/>
  <c r="L189" i="19"/>
  <c r="M189" i="19"/>
  <c r="N189" i="19"/>
  <c r="C190" i="19"/>
  <c r="D190" i="19"/>
  <c r="G190" i="19"/>
  <c r="H190" i="19"/>
  <c r="I190" i="19"/>
  <c r="J190" i="19"/>
  <c r="K190" i="19"/>
  <c r="L190" i="19"/>
  <c r="M190" i="19"/>
  <c r="N190" i="19"/>
  <c r="C191" i="19"/>
  <c r="D191" i="19"/>
  <c r="G191" i="19"/>
  <c r="H191" i="19"/>
  <c r="I191" i="19"/>
  <c r="J191" i="19"/>
  <c r="K191" i="19"/>
  <c r="L191" i="19"/>
  <c r="M191" i="19"/>
  <c r="N191" i="19"/>
  <c r="C192" i="19"/>
  <c r="D192" i="19"/>
  <c r="G192" i="19"/>
  <c r="H192" i="19"/>
  <c r="I192" i="19"/>
  <c r="J192" i="19"/>
  <c r="K192" i="19"/>
  <c r="L192" i="19"/>
  <c r="M192" i="19"/>
  <c r="N192" i="19"/>
  <c r="C193" i="19"/>
  <c r="D193" i="19"/>
  <c r="G193" i="19"/>
  <c r="H193" i="19"/>
  <c r="I193" i="19"/>
  <c r="J193" i="19"/>
  <c r="K193" i="19"/>
  <c r="L193" i="19"/>
  <c r="M193" i="19"/>
  <c r="N193" i="19"/>
  <c r="C194" i="19"/>
  <c r="D194" i="19"/>
  <c r="G194" i="19"/>
  <c r="H194" i="19"/>
  <c r="I194" i="19"/>
  <c r="J194" i="19"/>
  <c r="K194" i="19"/>
  <c r="L194" i="19"/>
  <c r="M194" i="19"/>
  <c r="N194" i="19"/>
  <c r="C195" i="19"/>
  <c r="D195" i="19"/>
  <c r="G195" i="19"/>
  <c r="H195" i="19"/>
  <c r="I195" i="19"/>
  <c r="J195" i="19"/>
  <c r="K195" i="19"/>
  <c r="L195" i="19"/>
  <c r="M195" i="19"/>
  <c r="N195" i="19"/>
  <c r="C196" i="19"/>
  <c r="D196" i="19"/>
  <c r="G196" i="19"/>
  <c r="H196" i="19"/>
  <c r="I196" i="19"/>
  <c r="J196" i="19"/>
  <c r="K196" i="19"/>
  <c r="L196" i="19"/>
  <c r="M196" i="19"/>
  <c r="N196" i="19"/>
  <c r="C197" i="19"/>
  <c r="D197" i="19"/>
  <c r="G197" i="19"/>
  <c r="H197" i="19"/>
  <c r="I197" i="19"/>
  <c r="J197" i="19"/>
  <c r="K197" i="19"/>
  <c r="L197" i="19"/>
  <c r="M197" i="19"/>
  <c r="N197" i="19"/>
  <c r="C198" i="19"/>
  <c r="D198" i="19"/>
  <c r="G198" i="19"/>
  <c r="H198" i="19"/>
  <c r="I198" i="19"/>
  <c r="J198" i="19"/>
  <c r="K198" i="19"/>
  <c r="L198" i="19"/>
  <c r="M198" i="19"/>
  <c r="N198" i="19"/>
  <c r="C199" i="19"/>
  <c r="D199" i="19"/>
  <c r="G199" i="19"/>
  <c r="H199" i="19"/>
  <c r="I199" i="19"/>
  <c r="J199" i="19"/>
  <c r="K199" i="19"/>
  <c r="L199" i="19"/>
  <c r="M199" i="19"/>
  <c r="N199" i="19"/>
  <c r="C200" i="19"/>
  <c r="D200" i="19"/>
  <c r="G200" i="19"/>
  <c r="H200" i="19"/>
  <c r="I200" i="19"/>
  <c r="J200" i="19"/>
  <c r="K200" i="19"/>
  <c r="L200" i="19"/>
  <c r="M200" i="19"/>
  <c r="N200" i="19"/>
  <c r="C201" i="19"/>
  <c r="D201" i="19"/>
  <c r="G201" i="19"/>
  <c r="H201" i="19"/>
  <c r="I201" i="19"/>
  <c r="J201" i="19"/>
  <c r="K201" i="19"/>
  <c r="L201" i="19"/>
  <c r="M201" i="19"/>
  <c r="N201" i="19"/>
  <c r="C202" i="19"/>
  <c r="D202" i="19"/>
  <c r="G202" i="19"/>
  <c r="H202" i="19"/>
  <c r="I202" i="19"/>
  <c r="J202" i="19"/>
  <c r="K202" i="19"/>
  <c r="L202" i="19"/>
  <c r="M202" i="19"/>
  <c r="N202" i="19"/>
  <c r="C203" i="19"/>
  <c r="D203" i="19"/>
  <c r="G203" i="19"/>
  <c r="H203" i="19"/>
  <c r="I203" i="19"/>
  <c r="J203" i="19"/>
  <c r="K203" i="19"/>
  <c r="L203" i="19"/>
  <c r="M203" i="19"/>
  <c r="N203" i="19"/>
  <c r="C204" i="19"/>
  <c r="D204" i="19"/>
  <c r="G204" i="19"/>
  <c r="H204" i="19"/>
  <c r="I204" i="19"/>
  <c r="J204" i="19"/>
  <c r="K204" i="19"/>
  <c r="L204" i="19"/>
  <c r="M204" i="19"/>
  <c r="N204" i="19"/>
  <c r="C205" i="19"/>
  <c r="D205" i="19"/>
  <c r="G205" i="19"/>
  <c r="H205" i="19"/>
  <c r="I205" i="19"/>
  <c r="J205" i="19"/>
  <c r="K205" i="19"/>
  <c r="L205" i="19"/>
  <c r="M205" i="19"/>
  <c r="N205" i="19"/>
  <c r="C206" i="19"/>
  <c r="D206" i="19"/>
  <c r="G206" i="19"/>
  <c r="H206" i="19"/>
  <c r="I206" i="19"/>
  <c r="J206" i="19"/>
  <c r="K206" i="19"/>
  <c r="L206" i="19"/>
  <c r="M206" i="19"/>
  <c r="N206" i="19"/>
  <c r="C207" i="19"/>
  <c r="D207" i="19"/>
  <c r="G207" i="19"/>
  <c r="H207" i="19"/>
  <c r="I207" i="19"/>
  <c r="J207" i="19"/>
  <c r="K207" i="19"/>
  <c r="L207" i="19"/>
  <c r="M207" i="19"/>
  <c r="N207" i="19"/>
  <c r="C208" i="19"/>
  <c r="D208" i="19"/>
  <c r="G208" i="19"/>
  <c r="H208" i="19"/>
  <c r="I208" i="19"/>
  <c r="J208" i="19"/>
  <c r="K208" i="19"/>
  <c r="L208" i="19"/>
  <c r="M208" i="19"/>
  <c r="N208" i="19"/>
  <c r="C209" i="19"/>
  <c r="D209" i="19"/>
  <c r="G209" i="19"/>
  <c r="H209" i="19"/>
  <c r="I209" i="19"/>
  <c r="J209" i="19"/>
  <c r="K209" i="19"/>
  <c r="L209" i="19"/>
  <c r="M209" i="19"/>
  <c r="N209" i="19"/>
  <c r="C210" i="19"/>
  <c r="D210" i="19"/>
  <c r="G210" i="19"/>
  <c r="H210" i="19"/>
  <c r="I210" i="19"/>
  <c r="J210" i="19"/>
  <c r="K210" i="19"/>
  <c r="L210" i="19"/>
  <c r="M210" i="19"/>
  <c r="N210" i="19"/>
  <c r="C211" i="19"/>
  <c r="D211" i="19"/>
  <c r="G211" i="19"/>
  <c r="H211" i="19"/>
  <c r="I211" i="19"/>
  <c r="J211" i="19"/>
  <c r="K211" i="19"/>
  <c r="L211" i="19"/>
  <c r="M211" i="19"/>
  <c r="N211" i="19"/>
  <c r="C212" i="19"/>
  <c r="D212" i="19"/>
  <c r="G212" i="19"/>
  <c r="H212" i="19"/>
  <c r="I212" i="19"/>
  <c r="J212" i="19"/>
  <c r="K212" i="19"/>
  <c r="L212" i="19"/>
  <c r="M212" i="19"/>
  <c r="N212" i="19"/>
  <c r="C213" i="19"/>
  <c r="D213" i="19"/>
  <c r="G213" i="19"/>
  <c r="H213" i="19"/>
  <c r="I213" i="19"/>
  <c r="J213" i="19"/>
  <c r="K213" i="19"/>
  <c r="L213" i="19"/>
  <c r="M213" i="19"/>
  <c r="N213" i="19"/>
  <c r="C214" i="19"/>
  <c r="D214" i="19"/>
  <c r="G214" i="19"/>
  <c r="H214" i="19"/>
  <c r="I214" i="19"/>
  <c r="J214" i="19"/>
  <c r="K214" i="19"/>
  <c r="L214" i="19"/>
  <c r="M214" i="19"/>
  <c r="N214" i="19"/>
  <c r="C215" i="19"/>
  <c r="D215" i="19"/>
  <c r="G215" i="19"/>
  <c r="H215" i="19"/>
  <c r="I215" i="19"/>
  <c r="J215" i="19"/>
  <c r="K215" i="19"/>
  <c r="L215" i="19"/>
  <c r="M215" i="19"/>
  <c r="N215" i="19"/>
  <c r="C216" i="19"/>
  <c r="D216" i="19"/>
  <c r="G216" i="19"/>
  <c r="H216" i="19"/>
  <c r="I216" i="19"/>
  <c r="J216" i="19"/>
  <c r="K216" i="19"/>
  <c r="L216" i="19"/>
  <c r="M216" i="19"/>
  <c r="N216" i="19"/>
  <c r="C217" i="19"/>
  <c r="D217" i="19"/>
  <c r="G217" i="19"/>
  <c r="H217" i="19"/>
  <c r="I217" i="19"/>
  <c r="J217" i="19"/>
  <c r="K217" i="19"/>
  <c r="L217" i="19"/>
  <c r="M217" i="19"/>
  <c r="N217" i="19"/>
  <c r="C218" i="19"/>
  <c r="D218" i="19"/>
  <c r="G218" i="19"/>
  <c r="H218" i="19"/>
  <c r="I218" i="19"/>
  <c r="J218" i="19"/>
  <c r="K218" i="19"/>
  <c r="L218" i="19"/>
  <c r="M218" i="19"/>
  <c r="N218" i="19"/>
  <c r="C219" i="19"/>
  <c r="D219" i="19"/>
  <c r="G219" i="19"/>
  <c r="H219" i="19"/>
  <c r="I219" i="19"/>
  <c r="J219" i="19"/>
  <c r="K219" i="19"/>
  <c r="L219" i="19"/>
  <c r="M219" i="19"/>
  <c r="N219" i="19"/>
  <c r="C220" i="19"/>
  <c r="D220" i="19"/>
  <c r="G220" i="19"/>
  <c r="H220" i="19"/>
  <c r="I220" i="19"/>
  <c r="J220" i="19"/>
  <c r="K220" i="19"/>
  <c r="L220" i="19"/>
  <c r="M220" i="19"/>
  <c r="N220" i="19"/>
  <c r="C221" i="19"/>
  <c r="D221" i="19"/>
  <c r="G221" i="19"/>
  <c r="H221" i="19"/>
  <c r="I221" i="19"/>
  <c r="J221" i="19"/>
  <c r="K221" i="19"/>
  <c r="L221" i="19"/>
  <c r="M221" i="19"/>
  <c r="N221" i="19"/>
  <c r="C222" i="19"/>
  <c r="D222" i="19"/>
  <c r="G222" i="19"/>
  <c r="H222" i="19"/>
  <c r="I222" i="19"/>
  <c r="J222" i="19"/>
  <c r="K222" i="19"/>
  <c r="L222" i="19"/>
  <c r="M222" i="19"/>
  <c r="N222" i="19"/>
  <c r="C223" i="19"/>
  <c r="D223" i="19"/>
  <c r="G223" i="19"/>
  <c r="H223" i="19"/>
  <c r="I223" i="19"/>
  <c r="J223" i="19"/>
  <c r="K223" i="19"/>
  <c r="L223" i="19"/>
  <c r="M223" i="19"/>
  <c r="N223" i="19"/>
  <c r="C224" i="19"/>
  <c r="D224" i="19"/>
  <c r="G224" i="19"/>
  <c r="H224" i="19"/>
  <c r="I224" i="19"/>
  <c r="J224" i="19"/>
  <c r="K224" i="19"/>
  <c r="L224" i="19"/>
  <c r="M224" i="19"/>
  <c r="N224" i="19"/>
  <c r="C225" i="19"/>
  <c r="D225" i="19"/>
  <c r="G225" i="19"/>
  <c r="H225" i="19"/>
  <c r="I225" i="19"/>
  <c r="J225" i="19"/>
  <c r="K225" i="19"/>
  <c r="L225" i="19"/>
  <c r="M225" i="19"/>
  <c r="N225" i="19"/>
  <c r="C226" i="19"/>
  <c r="D226" i="19"/>
  <c r="G226" i="19"/>
  <c r="H226" i="19"/>
  <c r="I226" i="19"/>
  <c r="J226" i="19"/>
  <c r="K226" i="19"/>
  <c r="L226" i="19"/>
  <c r="M226" i="19"/>
  <c r="N226" i="19"/>
  <c r="C227" i="19"/>
  <c r="D227" i="19"/>
  <c r="G227" i="19"/>
  <c r="H227" i="19"/>
  <c r="I227" i="19"/>
  <c r="J227" i="19"/>
  <c r="K227" i="19"/>
  <c r="L227" i="19"/>
  <c r="M227" i="19"/>
  <c r="N227" i="19"/>
  <c r="C228" i="19"/>
  <c r="D228" i="19"/>
  <c r="G228" i="19"/>
  <c r="H228" i="19"/>
  <c r="I228" i="19"/>
  <c r="J228" i="19"/>
  <c r="K228" i="19"/>
  <c r="L228" i="19"/>
  <c r="M228" i="19"/>
  <c r="N228" i="19"/>
  <c r="C229" i="19"/>
  <c r="D229" i="19"/>
  <c r="G229" i="19"/>
  <c r="H229" i="19"/>
  <c r="I229" i="19"/>
  <c r="J229" i="19"/>
  <c r="K229" i="19"/>
  <c r="L229" i="19"/>
  <c r="M229" i="19"/>
  <c r="N229" i="19"/>
  <c r="C230" i="19"/>
  <c r="D230" i="19"/>
  <c r="G230" i="19"/>
  <c r="H230" i="19"/>
  <c r="I230" i="19"/>
  <c r="J230" i="19"/>
  <c r="K230" i="19"/>
  <c r="L230" i="19"/>
  <c r="M230" i="19"/>
  <c r="N230" i="19"/>
  <c r="C231" i="19"/>
  <c r="D231" i="19"/>
  <c r="G231" i="19"/>
  <c r="H231" i="19"/>
  <c r="I231" i="19"/>
  <c r="J231" i="19"/>
  <c r="K231" i="19"/>
  <c r="L231" i="19"/>
  <c r="M231" i="19"/>
  <c r="N231" i="19"/>
  <c r="C232" i="19"/>
  <c r="D232" i="19"/>
  <c r="G232" i="19"/>
  <c r="H232" i="19"/>
  <c r="I232" i="19"/>
  <c r="J232" i="19"/>
  <c r="K232" i="19"/>
  <c r="L232" i="19"/>
  <c r="M232" i="19"/>
  <c r="N232" i="19"/>
  <c r="C233" i="19"/>
  <c r="D233" i="19"/>
  <c r="G233" i="19"/>
  <c r="H233" i="19"/>
  <c r="I233" i="19"/>
  <c r="J233" i="19"/>
  <c r="K233" i="19"/>
  <c r="L233" i="19"/>
  <c r="M233" i="19"/>
  <c r="N233" i="19"/>
  <c r="C234" i="19"/>
  <c r="D234" i="19"/>
  <c r="G234" i="19"/>
  <c r="H234" i="19"/>
  <c r="I234" i="19"/>
  <c r="J234" i="19"/>
  <c r="K234" i="19"/>
  <c r="L234" i="19"/>
  <c r="M234" i="19"/>
  <c r="N234" i="19"/>
  <c r="C235" i="19"/>
  <c r="D235" i="19"/>
  <c r="G235" i="19"/>
  <c r="H235" i="19"/>
  <c r="I235" i="19"/>
  <c r="J235" i="19"/>
  <c r="K235" i="19"/>
  <c r="L235" i="19"/>
  <c r="M235" i="19"/>
  <c r="N235" i="19"/>
  <c r="C236" i="19"/>
  <c r="D236" i="19"/>
  <c r="G236" i="19"/>
  <c r="H236" i="19"/>
  <c r="I236" i="19"/>
  <c r="J236" i="19"/>
  <c r="K236" i="19"/>
  <c r="L236" i="19"/>
  <c r="M236" i="19"/>
  <c r="N236" i="19"/>
  <c r="C237" i="19"/>
  <c r="D237" i="19"/>
  <c r="G237" i="19"/>
  <c r="H237" i="19"/>
  <c r="I237" i="19"/>
  <c r="J237" i="19"/>
  <c r="K237" i="19"/>
  <c r="L237" i="19"/>
  <c r="M237" i="19"/>
  <c r="N237" i="19"/>
  <c r="C238" i="19"/>
  <c r="D238" i="19"/>
  <c r="G238" i="19"/>
  <c r="H238" i="19"/>
  <c r="I238" i="19"/>
  <c r="J238" i="19"/>
  <c r="K238" i="19"/>
  <c r="L238" i="19"/>
  <c r="M238" i="19"/>
  <c r="N238" i="19"/>
  <c r="C239" i="19"/>
  <c r="D239" i="19"/>
  <c r="G239" i="19"/>
  <c r="H239" i="19"/>
  <c r="I239" i="19"/>
  <c r="J239" i="19"/>
  <c r="K239" i="19"/>
  <c r="L239" i="19"/>
  <c r="M239" i="19"/>
  <c r="N239" i="19"/>
  <c r="C240" i="19"/>
  <c r="D240" i="19"/>
  <c r="G240" i="19"/>
  <c r="H240" i="19"/>
  <c r="I240" i="19"/>
  <c r="J240" i="19"/>
  <c r="K240" i="19"/>
  <c r="L240" i="19"/>
  <c r="M240" i="19"/>
  <c r="N240" i="19"/>
  <c r="C241" i="19"/>
  <c r="D241" i="19"/>
  <c r="G241" i="19"/>
  <c r="H241" i="19"/>
  <c r="I241" i="19"/>
  <c r="J241" i="19"/>
  <c r="K241" i="19"/>
  <c r="L241" i="19"/>
  <c r="M241" i="19"/>
  <c r="N241" i="19"/>
  <c r="C242" i="19"/>
  <c r="D242" i="19"/>
  <c r="G242" i="19"/>
  <c r="H242" i="19"/>
  <c r="I242" i="19"/>
  <c r="J242" i="19"/>
  <c r="K242" i="19"/>
  <c r="L242" i="19"/>
  <c r="M242" i="19"/>
  <c r="N242" i="19"/>
  <c r="C243" i="19"/>
  <c r="D243" i="19"/>
  <c r="G243" i="19"/>
  <c r="H243" i="19"/>
  <c r="I243" i="19"/>
  <c r="J243" i="19"/>
  <c r="K243" i="19"/>
  <c r="L243" i="19"/>
  <c r="M243" i="19"/>
  <c r="N243" i="19"/>
  <c r="C244" i="19"/>
  <c r="D244" i="19"/>
  <c r="G244" i="19"/>
  <c r="H244" i="19"/>
  <c r="I244" i="19"/>
  <c r="J244" i="19"/>
  <c r="K244" i="19"/>
  <c r="L244" i="19"/>
  <c r="M244" i="19"/>
  <c r="N244" i="19"/>
  <c r="C245" i="19"/>
  <c r="D245" i="19"/>
  <c r="G245" i="19"/>
  <c r="H245" i="19"/>
  <c r="I245" i="19"/>
  <c r="J245" i="19"/>
  <c r="K245" i="19"/>
  <c r="L245" i="19"/>
  <c r="M245" i="19"/>
  <c r="N245" i="19"/>
  <c r="C246" i="19"/>
  <c r="D246" i="19"/>
  <c r="G246" i="19"/>
  <c r="H246" i="19"/>
  <c r="I246" i="19"/>
  <c r="J246" i="19"/>
  <c r="K246" i="19"/>
  <c r="L246" i="19"/>
  <c r="M246" i="19"/>
  <c r="N246" i="19"/>
  <c r="C247" i="19"/>
  <c r="D247" i="19"/>
  <c r="G247" i="19"/>
  <c r="H247" i="19"/>
  <c r="I247" i="19"/>
  <c r="J247" i="19"/>
  <c r="K247" i="19"/>
  <c r="L247" i="19"/>
  <c r="M247" i="19"/>
  <c r="N247" i="19"/>
  <c r="C248" i="19"/>
  <c r="D248" i="19"/>
  <c r="G248" i="19"/>
  <c r="H248" i="19"/>
  <c r="I248" i="19"/>
  <c r="J248" i="19"/>
  <c r="K248" i="19"/>
  <c r="L248" i="19"/>
  <c r="M248" i="19"/>
  <c r="N248" i="19"/>
  <c r="C249" i="19"/>
  <c r="D249" i="19"/>
  <c r="G249" i="19"/>
  <c r="H249" i="19"/>
  <c r="I249" i="19"/>
  <c r="J249" i="19"/>
  <c r="K249" i="19"/>
  <c r="L249" i="19"/>
  <c r="M249" i="19"/>
  <c r="N249" i="19"/>
  <c r="C250" i="19"/>
  <c r="D250" i="19"/>
  <c r="G250" i="19"/>
  <c r="H250" i="19"/>
  <c r="I250" i="19"/>
  <c r="J250" i="19"/>
  <c r="K250" i="19"/>
  <c r="L250" i="19"/>
  <c r="M250" i="19"/>
  <c r="N250" i="19"/>
  <c r="C251" i="19"/>
  <c r="D251" i="19"/>
  <c r="G251" i="19"/>
  <c r="H251" i="19"/>
  <c r="I251" i="19"/>
  <c r="J251" i="19"/>
  <c r="K251" i="19"/>
  <c r="L251" i="19"/>
  <c r="M251" i="19"/>
  <c r="N251" i="19"/>
  <c r="C252" i="19"/>
  <c r="D252" i="19"/>
  <c r="G252" i="19"/>
  <c r="H252" i="19"/>
  <c r="I252" i="19"/>
  <c r="J252" i="19"/>
  <c r="K252" i="19"/>
  <c r="L252" i="19"/>
  <c r="M252" i="19"/>
  <c r="N252" i="19"/>
  <c r="C253" i="19"/>
  <c r="D253" i="19"/>
  <c r="G253" i="19"/>
  <c r="H253" i="19"/>
  <c r="I253" i="19"/>
  <c r="J253" i="19"/>
  <c r="K253" i="19"/>
  <c r="L253" i="19"/>
  <c r="M253" i="19"/>
  <c r="N253" i="19"/>
  <c r="C254" i="19"/>
  <c r="D254" i="19"/>
  <c r="G254" i="19"/>
  <c r="H254" i="19"/>
  <c r="I254" i="19"/>
  <c r="J254" i="19"/>
  <c r="K254" i="19"/>
  <c r="L254" i="19"/>
  <c r="M254" i="19"/>
  <c r="N254" i="19"/>
  <c r="C255" i="19"/>
  <c r="D255" i="19"/>
  <c r="G255" i="19"/>
  <c r="H255" i="19"/>
  <c r="I255" i="19"/>
  <c r="J255" i="19"/>
  <c r="K255" i="19"/>
  <c r="L255" i="19"/>
  <c r="M255" i="19"/>
  <c r="N255" i="19"/>
  <c r="C256" i="19"/>
  <c r="D256" i="19"/>
  <c r="G256" i="19"/>
  <c r="H256" i="19"/>
  <c r="I256" i="19"/>
  <c r="J256" i="19"/>
  <c r="K256" i="19"/>
  <c r="L256" i="19"/>
  <c r="M256" i="19"/>
  <c r="N256" i="19"/>
  <c r="C257" i="19"/>
  <c r="D257" i="19"/>
  <c r="G257" i="19"/>
  <c r="H257" i="19"/>
  <c r="I257" i="19"/>
  <c r="J257" i="19"/>
  <c r="K257" i="19"/>
  <c r="L257" i="19"/>
  <c r="M257" i="19"/>
  <c r="N257" i="19"/>
  <c r="C258" i="19"/>
  <c r="D258" i="19"/>
  <c r="G258" i="19"/>
  <c r="H258" i="19"/>
  <c r="I258" i="19"/>
  <c r="J258" i="19"/>
  <c r="K258" i="19"/>
  <c r="L258" i="19"/>
  <c r="M258" i="19"/>
  <c r="N258" i="19"/>
  <c r="C259" i="19"/>
  <c r="D259" i="19"/>
  <c r="G259" i="19"/>
  <c r="H259" i="19"/>
  <c r="I259" i="19"/>
  <c r="J259" i="19"/>
  <c r="K259" i="19"/>
  <c r="L259" i="19"/>
  <c r="M259" i="19"/>
  <c r="N259" i="19"/>
  <c r="C260" i="19"/>
  <c r="D260" i="19"/>
  <c r="G260" i="19"/>
  <c r="H260" i="19"/>
  <c r="I260" i="19"/>
  <c r="J260" i="19"/>
  <c r="K260" i="19"/>
  <c r="L260" i="19"/>
  <c r="M260" i="19"/>
  <c r="N260" i="19"/>
  <c r="C261" i="19"/>
  <c r="D261" i="19"/>
  <c r="G261" i="19"/>
  <c r="H261" i="19"/>
  <c r="I261" i="19"/>
  <c r="J261" i="19"/>
  <c r="K261" i="19"/>
  <c r="L261" i="19"/>
  <c r="M261" i="19"/>
  <c r="N261" i="19"/>
  <c r="C262" i="19"/>
  <c r="D262" i="19"/>
  <c r="G262" i="19"/>
  <c r="H262" i="19"/>
  <c r="I262" i="19"/>
  <c r="J262" i="19"/>
  <c r="K262" i="19"/>
  <c r="L262" i="19"/>
  <c r="M262" i="19"/>
  <c r="N262" i="19"/>
  <c r="C263" i="19"/>
  <c r="D263" i="19"/>
  <c r="G263" i="19"/>
  <c r="H263" i="19"/>
  <c r="I263" i="19"/>
  <c r="J263" i="19"/>
  <c r="K263" i="19"/>
  <c r="L263" i="19"/>
  <c r="M263" i="19"/>
  <c r="N263" i="19"/>
  <c r="C264" i="19"/>
  <c r="D264" i="19"/>
  <c r="G264" i="19"/>
  <c r="H264" i="19"/>
  <c r="I264" i="19"/>
  <c r="J264" i="19"/>
  <c r="K264" i="19"/>
  <c r="L264" i="19"/>
  <c r="M264" i="19"/>
  <c r="N264" i="19"/>
  <c r="C265" i="19"/>
  <c r="D265" i="19"/>
  <c r="G265" i="19"/>
  <c r="H265" i="19"/>
  <c r="I265" i="19"/>
  <c r="J265" i="19"/>
  <c r="K265" i="19"/>
  <c r="L265" i="19"/>
  <c r="M265" i="19"/>
  <c r="N265" i="19"/>
  <c r="C266" i="19"/>
  <c r="D266" i="19"/>
  <c r="G266" i="19"/>
  <c r="H266" i="19"/>
  <c r="I266" i="19"/>
  <c r="J266" i="19"/>
  <c r="K266" i="19"/>
  <c r="L266" i="19"/>
  <c r="M266" i="19"/>
  <c r="N266" i="19"/>
  <c r="C267" i="19"/>
  <c r="D267" i="19"/>
  <c r="G267" i="19"/>
  <c r="H267" i="19"/>
  <c r="I267" i="19"/>
  <c r="J267" i="19"/>
  <c r="K267" i="19"/>
  <c r="L267" i="19"/>
  <c r="M267" i="19"/>
  <c r="N267" i="19"/>
  <c r="C268" i="19"/>
  <c r="D268" i="19"/>
  <c r="G268" i="19"/>
  <c r="H268" i="19"/>
  <c r="I268" i="19"/>
  <c r="J268" i="19"/>
  <c r="K268" i="19"/>
  <c r="L268" i="19"/>
  <c r="M268" i="19"/>
  <c r="N268" i="19"/>
  <c r="C269" i="19"/>
  <c r="D269" i="19"/>
  <c r="G269" i="19"/>
  <c r="H269" i="19"/>
  <c r="I269" i="19"/>
  <c r="J269" i="19"/>
  <c r="K269" i="19"/>
  <c r="L269" i="19"/>
  <c r="M269" i="19"/>
  <c r="N269" i="19"/>
  <c r="C270" i="19"/>
  <c r="D270" i="19"/>
  <c r="G270" i="19"/>
  <c r="H270" i="19"/>
  <c r="I270" i="19"/>
  <c r="J270" i="19"/>
  <c r="K270" i="19"/>
  <c r="L270" i="19"/>
  <c r="M270" i="19"/>
  <c r="N270" i="19"/>
  <c r="C271" i="19"/>
  <c r="D271" i="19"/>
  <c r="G271" i="19"/>
  <c r="H271" i="19"/>
  <c r="I271" i="19"/>
  <c r="J271" i="19"/>
  <c r="K271" i="19"/>
  <c r="L271" i="19"/>
  <c r="M271" i="19"/>
  <c r="N271" i="19"/>
  <c r="C272" i="19"/>
  <c r="D272" i="19"/>
  <c r="G272" i="19"/>
  <c r="H272" i="19"/>
  <c r="I272" i="19"/>
  <c r="J272" i="19"/>
  <c r="K272" i="19"/>
  <c r="L272" i="19"/>
  <c r="M272" i="19"/>
  <c r="N272" i="19"/>
  <c r="C273" i="19"/>
  <c r="D273" i="19"/>
  <c r="G273" i="19"/>
  <c r="H273" i="19"/>
  <c r="I273" i="19"/>
  <c r="J273" i="19"/>
  <c r="K273" i="19"/>
  <c r="L273" i="19"/>
  <c r="M273" i="19"/>
  <c r="N273" i="19"/>
  <c r="C274" i="19"/>
  <c r="D274" i="19"/>
  <c r="G274" i="19"/>
  <c r="H274" i="19"/>
  <c r="I274" i="19"/>
  <c r="J274" i="19"/>
  <c r="K274" i="19"/>
  <c r="L274" i="19"/>
  <c r="M274" i="19"/>
  <c r="N274" i="19"/>
  <c r="C275" i="19"/>
  <c r="D275" i="19"/>
  <c r="G275" i="19"/>
  <c r="H275" i="19"/>
  <c r="I275" i="19"/>
  <c r="J275" i="19"/>
  <c r="K275" i="19"/>
  <c r="L275" i="19"/>
  <c r="M275" i="19"/>
  <c r="N275" i="19"/>
  <c r="C276" i="19"/>
  <c r="D276" i="19"/>
  <c r="G276" i="19"/>
  <c r="H276" i="19"/>
  <c r="I276" i="19"/>
  <c r="J276" i="19"/>
  <c r="K276" i="19"/>
  <c r="L276" i="19"/>
  <c r="M276" i="19"/>
  <c r="N276" i="19"/>
  <c r="C277" i="19"/>
  <c r="D277" i="19"/>
  <c r="G277" i="19"/>
  <c r="H277" i="19"/>
  <c r="I277" i="19"/>
  <c r="J277" i="19"/>
  <c r="K277" i="19"/>
  <c r="L277" i="19"/>
  <c r="M277" i="19"/>
  <c r="N277" i="19"/>
  <c r="C278" i="19"/>
  <c r="D278" i="19"/>
  <c r="G278" i="19"/>
  <c r="H278" i="19"/>
  <c r="I278" i="19"/>
  <c r="J278" i="19"/>
  <c r="K278" i="19"/>
  <c r="L278" i="19"/>
  <c r="M278" i="19"/>
  <c r="N278" i="19"/>
  <c r="C279" i="19"/>
  <c r="D279" i="19"/>
  <c r="G279" i="19"/>
  <c r="H279" i="19"/>
  <c r="I279" i="19"/>
  <c r="J279" i="19"/>
  <c r="K279" i="19"/>
  <c r="L279" i="19"/>
  <c r="M279" i="19"/>
  <c r="N279" i="19"/>
  <c r="C280" i="19"/>
  <c r="D280" i="19"/>
  <c r="G280" i="19"/>
  <c r="H280" i="19"/>
  <c r="I280" i="19"/>
  <c r="J280" i="19"/>
  <c r="K280" i="19"/>
  <c r="L280" i="19"/>
  <c r="M280" i="19"/>
  <c r="N280" i="19"/>
  <c r="C281" i="19"/>
  <c r="D281" i="19"/>
  <c r="G281" i="19"/>
  <c r="H281" i="19"/>
  <c r="I281" i="19"/>
  <c r="J281" i="19"/>
  <c r="K281" i="19"/>
  <c r="L281" i="19"/>
  <c r="M281" i="19"/>
  <c r="N281" i="19"/>
  <c r="C282" i="19"/>
  <c r="D282" i="19"/>
  <c r="G282" i="19"/>
  <c r="H282" i="19"/>
  <c r="I282" i="19"/>
  <c r="J282" i="19"/>
  <c r="K282" i="19"/>
  <c r="L282" i="19"/>
  <c r="M282" i="19"/>
  <c r="N282" i="19"/>
  <c r="C283" i="19"/>
  <c r="D283" i="19"/>
  <c r="G283" i="19"/>
  <c r="H283" i="19"/>
  <c r="I283" i="19"/>
  <c r="J283" i="19"/>
  <c r="K283" i="19"/>
  <c r="L283" i="19"/>
  <c r="M283" i="19"/>
  <c r="N283" i="19"/>
  <c r="C284" i="19"/>
  <c r="D284" i="19"/>
  <c r="G284" i="19"/>
  <c r="H284" i="19"/>
  <c r="I284" i="19"/>
  <c r="J284" i="19"/>
  <c r="K284" i="19"/>
  <c r="L284" i="19"/>
  <c r="M284" i="19"/>
  <c r="N284" i="19"/>
  <c r="C285" i="19"/>
  <c r="D285" i="19"/>
  <c r="G285" i="19"/>
  <c r="H285" i="19"/>
  <c r="I285" i="19"/>
  <c r="J285" i="19"/>
  <c r="K285" i="19"/>
  <c r="L285" i="19"/>
  <c r="M285" i="19"/>
  <c r="N285" i="19"/>
  <c r="C286" i="19"/>
  <c r="D286" i="19"/>
  <c r="G286" i="19"/>
  <c r="H286" i="19"/>
  <c r="I286" i="19"/>
  <c r="J286" i="19"/>
  <c r="K286" i="19"/>
  <c r="L286" i="19"/>
  <c r="M286" i="19"/>
  <c r="N286" i="19"/>
  <c r="C287" i="19"/>
  <c r="D287" i="19"/>
  <c r="G287" i="19"/>
  <c r="H287" i="19"/>
  <c r="I287" i="19"/>
  <c r="J287" i="19"/>
  <c r="K287" i="19"/>
  <c r="L287" i="19"/>
  <c r="M287" i="19"/>
  <c r="N287" i="19"/>
  <c r="C288" i="19"/>
  <c r="D288" i="19"/>
  <c r="G288" i="19"/>
  <c r="H288" i="19"/>
  <c r="I288" i="19"/>
  <c r="J288" i="19"/>
  <c r="K288" i="19"/>
  <c r="L288" i="19"/>
  <c r="M288" i="19"/>
  <c r="N288" i="19"/>
  <c r="C289" i="19"/>
  <c r="D289" i="19"/>
  <c r="G289" i="19"/>
  <c r="H289" i="19"/>
  <c r="I289" i="19"/>
  <c r="J289" i="19"/>
  <c r="K289" i="19"/>
  <c r="L289" i="19"/>
  <c r="M289" i="19"/>
  <c r="N289" i="19"/>
  <c r="C290" i="19"/>
  <c r="D290" i="19"/>
  <c r="G290" i="19"/>
  <c r="H290" i="19"/>
  <c r="I290" i="19"/>
  <c r="J290" i="19"/>
  <c r="K290" i="19"/>
  <c r="L290" i="19"/>
  <c r="M290" i="19"/>
  <c r="N290" i="19"/>
  <c r="C291" i="19"/>
  <c r="D291" i="19"/>
  <c r="G291" i="19"/>
  <c r="H291" i="19"/>
  <c r="I291" i="19"/>
  <c r="J291" i="19"/>
  <c r="K291" i="19"/>
  <c r="L291" i="19"/>
  <c r="M291" i="19"/>
  <c r="N291" i="19"/>
  <c r="C292" i="19"/>
  <c r="D292" i="19"/>
  <c r="G292" i="19"/>
  <c r="H292" i="19"/>
  <c r="I292" i="19"/>
  <c r="J292" i="19"/>
  <c r="K292" i="19"/>
  <c r="L292" i="19"/>
  <c r="M292" i="19"/>
  <c r="N292" i="19"/>
  <c r="C293" i="19"/>
  <c r="D293" i="19"/>
  <c r="G293" i="19"/>
  <c r="H293" i="19"/>
  <c r="I293" i="19"/>
  <c r="J293" i="19"/>
  <c r="K293" i="19"/>
  <c r="L293" i="19"/>
  <c r="M293" i="19"/>
  <c r="N293" i="19"/>
  <c r="C294" i="19"/>
  <c r="D294" i="19"/>
  <c r="G294" i="19"/>
  <c r="H294" i="19"/>
  <c r="I294" i="19"/>
  <c r="J294" i="19"/>
  <c r="K294" i="19"/>
  <c r="L294" i="19"/>
  <c r="M294" i="19"/>
  <c r="N294" i="19"/>
  <c r="C295" i="19"/>
  <c r="D295" i="19"/>
  <c r="G295" i="19"/>
  <c r="H295" i="19"/>
  <c r="I295" i="19"/>
  <c r="J295" i="19"/>
  <c r="K295" i="19"/>
  <c r="L295" i="19"/>
  <c r="M295" i="19"/>
  <c r="N295" i="19"/>
  <c r="C296" i="19"/>
  <c r="D296" i="19"/>
  <c r="G296" i="19"/>
  <c r="H296" i="19"/>
  <c r="I296" i="19"/>
  <c r="J296" i="19"/>
  <c r="K296" i="19"/>
  <c r="L296" i="19"/>
  <c r="M296" i="19"/>
  <c r="N296" i="19"/>
  <c r="C297" i="19"/>
  <c r="D297" i="19"/>
  <c r="G297" i="19"/>
  <c r="H297" i="19"/>
  <c r="I297" i="19"/>
  <c r="J297" i="19"/>
  <c r="K297" i="19"/>
  <c r="L297" i="19"/>
  <c r="M297" i="19"/>
  <c r="N297" i="19"/>
  <c r="C298" i="19"/>
  <c r="D298" i="19"/>
  <c r="G298" i="19"/>
  <c r="H298" i="19"/>
  <c r="I298" i="19"/>
  <c r="J298" i="19"/>
  <c r="K298" i="19"/>
  <c r="L298" i="19"/>
  <c r="M298" i="19"/>
  <c r="N298" i="19"/>
  <c r="C299" i="19"/>
  <c r="D299" i="19"/>
  <c r="G299" i="19"/>
  <c r="H299" i="19"/>
  <c r="I299" i="19"/>
  <c r="J299" i="19"/>
  <c r="K299" i="19"/>
  <c r="L299" i="19"/>
  <c r="M299" i="19"/>
  <c r="N299" i="19"/>
  <c r="C300" i="19"/>
  <c r="D300" i="19"/>
  <c r="G300" i="19"/>
  <c r="H300" i="19"/>
  <c r="I300" i="19"/>
  <c r="J300" i="19"/>
  <c r="K300" i="19"/>
  <c r="L300" i="19"/>
  <c r="M300" i="19"/>
  <c r="N300" i="19"/>
  <c r="C301" i="19"/>
  <c r="D301" i="19"/>
  <c r="G301" i="19"/>
  <c r="H301" i="19"/>
  <c r="I301" i="19"/>
  <c r="J301" i="19"/>
  <c r="K301" i="19"/>
  <c r="L301" i="19"/>
  <c r="M301" i="19"/>
  <c r="N301" i="19"/>
  <c r="C302" i="19"/>
  <c r="D302" i="19"/>
  <c r="G302" i="19"/>
  <c r="H302" i="19"/>
  <c r="I302" i="19"/>
  <c r="J302" i="19"/>
  <c r="K302" i="19"/>
  <c r="L302" i="19"/>
  <c r="M302" i="19"/>
  <c r="N302" i="19"/>
  <c r="C303" i="19"/>
  <c r="D303" i="19"/>
  <c r="G303" i="19"/>
  <c r="H303" i="19"/>
  <c r="I303" i="19"/>
  <c r="J303" i="19"/>
  <c r="K303" i="19"/>
  <c r="L303" i="19"/>
  <c r="M303" i="19"/>
  <c r="N303" i="19"/>
  <c r="C304" i="19"/>
  <c r="D304" i="19"/>
  <c r="G304" i="19"/>
  <c r="H304" i="19"/>
  <c r="I304" i="19"/>
  <c r="J304" i="19"/>
  <c r="K304" i="19"/>
  <c r="L304" i="19"/>
  <c r="M304" i="19"/>
  <c r="N304" i="19"/>
  <c r="C305" i="19"/>
  <c r="D305" i="19"/>
  <c r="G305" i="19"/>
  <c r="H305" i="19"/>
  <c r="I305" i="19"/>
  <c r="J305" i="19"/>
  <c r="K305" i="19"/>
  <c r="L305" i="19"/>
  <c r="M305" i="19"/>
  <c r="N305" i="19"/>
  <c r="C306" i="19"/>
  <c r="D306" i="19"/>
  <c r="G306" i="19"/>
  <c r="H306" i="19"/>
  <c r="I306" i="19"/>
  <c r="J306" i="19"/>
  <c r="K306" i="19"/>
  <c r="L306" i="19"/>
  <c r="M306" i="19"/>
  <c r="N306" i="19"/>
  <c r="C307" i="19"/>
  <c r="D307" i="19"/>
  <c r="G307" i="19"/>
  <c r="H307" i="19"/>
  <c r="I307" i="19"/>
  <c r="J307" i="19"/>
  <c r="K307" i="19"/>
  <c r="L307" i="19"/>
  <c r="M307" i="19"/>
  <c r="N307" i="19"/>
  <c r="C308" i="19"/>
  <c r="D308" i="19"/>
  <c r="G308" i="19"/>
  <c r="H308" i="19"/>
  <c r="I308" i="19"/>
  <c r="J308" i="19"/>
  <c r="K308" i="19"/>
  <c r="L308" i="19"/>
  <c r="M308" i="19"/>
  <c r="N308" i="19"/>
  <c r="C309" i="19"/>
  <c r="D309" i="19"/>
  <c r="G309" i="19"/>
  <c r="H309" i="19"/>
  <c r="I309" i="19"/>
  <c r="J309" i="19"/>
  <c r="K309" i="19"/>
  <c r="L309" i="19"/>
  <c r="M309" i="19"/>
  <c r="N309" i="19"/>
  <c r="C310" i="19"/>
  <c r="D310" i="19"/>
  <c r="G310" i="19"/>
  <c r="H310" i="19"/>
  <c r="I310" i="19"/>
  <c r="J310" i="19"/>
  <c r="K310" i="19"/>
  <c r="L310" i="19"/>
  <c r="M310" i="19"/>
  <c r="N310" i="19"/>
  <c r="C311" i="19"/>
  <c r="D311" i="19"/>
  <c r="G311" i="19"/>
  <c r="H311" i="19"/>
  <c r="I311" i="19"/>
  <c r="J311" i="19"/>
  <c r="K311" i="19"/>
  <c r="L311" i="19"/>
  <c r="M311" i="19"/>
  <c r="N311" i="19"/>
  <c r="C312" i="19"/>
  <c r="D312" i="19"/>
  <c r="G312" i="19"/>
  <c r="H312" i="19"/>
  <c r="I312" i="19"/>
  <c r="J312" i="19"/>
  <c r="K312" i="19"/>
  <c r="L312" i="19"/>
  <c r="M312" i="19"/>
  <c r="N312" i="19"/>
  <c r="C313" i="19"/>
  <c r="D313" i="19"/>
  <c r="G313" i="19"/>
  <c r="H313" i="19"/>
  <c r="I313" i="19"/>
  <c r="J313" i="19"/>
  <c r="K313" i="19"/>
  <c r="L313" i="19"/>
  <c r="M313" i="19"/>
  <c r="N313" i="19"/>
  <c r="C314" i="19"/>
  <c r="D314" i="19"/>
  <c r="G314" i="19"/>
  <c r="H314" i="19"/>
  <c r="I314" i="19"/>
  <c r="J314" i="19"/>
  <c r="K314" i="19"/>
  <c r="L314" i="19"/>
  <c r="M314" i="19"/>
  <c r="N314" i="19"/>
  <c r="C315" i="19"/>
  <c r="D315" i="19"/>
  <c r="G315" i="19"/>
  <c r="H315" i="19"/>
  <c r="I315" i="19"/>
  <c r="J315" i="19"/>
  <c r="K315" i="19"/>
  <c r="L315" i="19"/>
  <c r="M315" i="19"/>
  <c r="N315" i="19"/>
  <c r="C316" i="19"/>
  <c r="D316" i="19"/>
  <c r="G316" i="19"/>
  <c r="H316" i="19"/>
  <c r="I316" i="19"/>
  <c r="J316" i="19"/>
  <c r="K316" i="19"/>
  <c r="L316" i="19"/>
  <c r="M316" i="19"/>
  <c r="N316" i="19"/>
  <c r="C317" i="19"/>
  <c r="D317" i="19"/>
  <c r="G317" i="19"/>
  <c r="H317" i="19"/>
  <c r="I317" i="19"/>
  <c r="J317" i="19"/>
  <c r="K317" i="19"/>
  <c r="L317" i="19"/>
  <c r="M317" i="19"/>
  <c r="N317" i="19"/>
  <c r="C318" i="19"/>
  <c r="D318" i="19"/>
  <c r="G318" i="19"/>
  <c r="H318" i="19"/>
  <c r="I318" i="19"/>
  <c r="J318" i="19"/>
  <c r="K318" i="19"/>
  <c r="L318" i="19"/>
  <c r="M318" i="19"/>
  <c r="N318" i="19"/>
  <c r="C319" i="19"/>
  <c r="D319" i="19"/>
  <c r="G319" i="19"/>
  <c r="H319" i="19"/>
  <c r="I319" i="19"/>
  <c r="J319" i="19"/>
  <c r="K319" i="19"/>
  <c r="L319" i="19"/>
  <c r="M319" i="19"/>
  <c r="N319" i="19"/>
  <c r="C320" i="19"/>
  <c r="D320" i="19"/>
  <c r="G320" i="19"/>
  <c r="H320" i="19"/>
  <c r="I320" i="19"/>
  <c r="J320" i="19"/>
  <c r="K320" i="19"/>
  <c r="L320" i="19"/>
  <c r="M320" i="19"/>
  <c r="N320" i="19"/>
  <c r="C321" i="19"/>
  <c r="D321" i="19"/>
  <c r="G321" i="19"/>
  <c r="H321" i="19"/>
  <c r="I321" i="19"/>
  <c r="J321" i="19"/>
  <c r="K321" i="19"/>
  <c r="L321" i="19"/>
  <c r="M321" i="19"/>
  <c r="N321" i="19"/>
  <c r="C322" i="19"/>
  <c r="D322" i="19"/>
  <c r="G322" i="19"/>
  <c r="H322" i="19"/>
  <c r="I322" i="19"/>
  <c r="J322" i="19"/>
  <c r="K322" i="19"/>
  <c r="L322" i="19"/>
  <c r="M322" i="19"/>
  <c r="N322" i="19"/>
  <c r="C323" i="19"/>
  <c r="D323" i="19"/>
  <c r="G323" i="19"/>
  <c r="H323" i="19"/>
  <c r="I323" i="19"/>
  <c r="J323" i="19"/>
  <c r="K323" i="19"/>
  <c r="L323" i="19"/>
  <c r="M323" i="19"/>
  <c r="N323" i="19"/>
  <c r="C324" i="19"/>
  <c r="D324" i="19"/>
  <c r="G324" i="19"/>
  <c r="H324" i="19"/>
  <c r="I324" i="19"/>
  <c r="J324" i="19"/>
  <c r="K324" i="19"/>
  <c r="L324" i="19"/>
  <c r="M324" i="19"/>
  <c r="N324" i="19"/>
  <c r="C325" i="19"/>
  <c r="D325" i="19"/>
  <c r="G325" i="19"/>
  <c r="H325" i="19"/>
  <c r="I325" i="19"/>
  <c r="J325" i="19"/>
  <c r="K325" i="19"/>
  <c r="L325" i="19"/>
  <c r="M325" i="19"/>
  <c r="N325" i="19"/>
  <c r="C326" i="19"/>
  <c r="D326" i="19"/>
  <c r="G326" i="19"/>
  <c r="H326" i="19"/>
  <c r="I326" i="19"/>
  <c r="J326" i="19"/>
  <c r="K326" i="19"/>
  <c r="L326" i="19"/>
  <c r="M326" i="19"/>
  <c r="N326" i="19"/>
  <c r="C327" i="19"/>
  <c r="D327" i="19"/>
  <c r="G327" i="19"/>
  <c r="H327" i="19"/>
  <c r="I327" i="19"/>
  <c r="J327" i="19"/>
  <c r="K327" i="19"/>
  <c r="L327" i="19"/>
  <c r="M327" i="19"/>
  <c r="N327" i="19"/>
  <c r="C328" i="19"/>
  <c r="D328" i="19"/>
  <c r="G328" i="19"/>
  <c r="H328" i="19"/>
  <c r="I328" i="19"/>
  <c r="J328" i="19"/>
  <c r="K328" i="19"/>
  <c r="L328" i="19"/>
  <c r="M328" i="19"/>
  <c r="N328" i="19"/>
  <c r="C329" i="19"/>
  <c r="D329" i="19"/>
  <c r="G329" i="19"/>
  <c r="H329" i="19"/>
  <c r="I329" i="19"/>
  <c r="J329" i="19"/>
  <c r="K329" i="19"/>
  <c r="L329" i="19"/>
  <c r="M329" i="19"/>
  <c r="N329" i="19"/>
  <c r="C330" i="19"/>
  <c r="D330" i="19"/>
  <c r="G330" i="19"/>
  <c r="H330" i="19"/>
  <c r="I330" i="19"/>
  <c r="J330" i="19"/>
  <c r="K330" i="19"/>
  <c r="L330" i="19"/>
  <c r="M330" i="19"/>
  <c r="N330" i="19"/>
  <c r="C331" i="19"/>
  <c r="D331" i="19"/>
  <c r="G331" i="19"/>
  <c r="H331" i="19"/>
  <c r="I331" i="19"/>
  <c r="J331" i="19"/>
  <c r="K331" i="19"/>
  <c r="L331" i="19"/>
  <c r="M331" i="19"/>
  <c r="N331" i="19"/>
  <c r="C332" i="19"/>
  <c r="D332" i="19"/>
  <c r="G332" i="19"/>
  <c r="H332" i="19"/>
  <c r="I332" i="19"/>
  <c r="J332" i="19"/>
  <c r="K332" i="19"/>
  <c r="L332" i="19"/>
  <c r="M332" i="19"/>
  <c r="N332" i="19"/>
  <c r="C333" i="19"/>
  <c r="D333" i="19"/>
  <c r="G333" i="19"/>
  <c r="H333" i="19"/>
  <c r="I333" i="19"/>
  <c r="J333" i="19"/>
  <c r="K333" i="19"/>
  <c r="L333" i="19"/>
  <c r="M333" i="19"/>
  <c r="N333" i="19"/>
  <c r="C334" i="19"/>
  <c r="D334" i="19"/>
  <c r="G334" i="19"/>
  <c r="H334" i="19"/>
  <c r="I334" i="19"/>
  <c r="J334" i="19"/>
  <c r="K334" i="19"/>
  <c r="L334" i="19"/>
  <c r="M334" i="19"/>
  <c r="N334" i="19"/>
  <c r="C335" i="19"/>
  <c r="D335" i="19"/>
  <c r="G335" i="19"/>
  <c r="H335" i="19"/>
  <c r="I335" i="19"/>
  <c r="J335" i="19"/>
  <c r="K335" i="19"/>
  <c r="L335" i="19"/>
  <c r="M335" i="19"/>
  <c r="N335" i="19"/>
  <c r="C336" i="19"/>
  <c r="D336" i="19"/>
  <c r="G336" i="19"/>
  <c r="H336" i="19"/>
  <c r="I336" i="19"/>
  <c r="J336" i="19"/>
  <c r="K336" i="19"/>
  <c r="L336" i="19"/>
  <c r="M336" i="19"/>
  <c r="N336" i="19"/>
  <c r="C337" i="19"/>
  <c r="D337" i="19"/>
  <c r="G337" i="19"/>
  <c r="H337" i="19"/>
  <c r="I337" i="19"/>
  <c r="J337" i="19"/>
  <c r="K337" i="19"/>
  <c r="L337" i="19"/>
  <c r="M337" i="19"/>
  <c r="N337" i="19"/>
  <c r="C338" i="19"/>
  <c r="D338" i="19"/>
  <c r="G338" i="19"/>
  <c r="H338" i="19"/>
  <c r="I338" i="19"/>
  <c r="J338" i="19"/>
  <c r="K338" i="19"/>
  <c r="L338" i="19"/>
  <c r="M338" i="19"/>
  <c r="N338" i="19"/>
  <c r="C339" i="19"/>
  <c r="D339" i="19"/>
  <c r="G339" i="19"/>
  <c r="H339" i="19"/>
  <c r="I339" i="19"/>
  <c r="J339" i="19"/>
  <c r="K339" i="19"/>
  <c r="L339" i="19"/>
  <c r="M339" i="19"/>
  <c r="N339" i="19"/>
  <c r="C340" i="19"/>
  <c r="D340" i="19"/>
  <c r="G340" i="19"/>
  <c r="H340" i="19"/>
  <c r="I340" i="19"/>
  <c r="J340" i="19"/>
  <c r="K340" i="19"/>
  <c r="L340" i="19"/>
  <c r="M340" i="19"/>
  <c r="N340" i="19"/>
  <c r="C341" i="19"/>
  <c r="D341" i="19"/>
  <c r="G341" i="19"/>
  <c r="H341" i="19"/>
  <c r="I341" i="19"/>
  <c r="J341" i="19"/>
  <c r="K341" i="19"/>
  <c r="L341" i="19"/>
  <c r="M341" i="19"/>
  <c r="N341" i="19"/>
  <c r="C342" i="19"/>
  <c r="D342" i="19"/>
  <c r="G342" i="19"/>
  <c r="H342" i="19"/>
  <c r="I342" i="19"/>
  <c r="J342" i="19"/>
  <c r="K342" i="19"/>
  <c r="L342" i="19"/>
  <c r="M342" i="19"/>
  <c r="N342" i="19"/>
  <c r="C343" i="19"/>
  <c r="D343" i="19"/>
  <c r="G343" i="19"/>
  <c r="H343" i="19"/>
  <c r="I343" i="19"/>
  <c r="J343" i="19"/>
  <c r="K343" i="19"/>
  <c r="L343" i="19"/>
  <c r="M343" i="19"/>
  <c r="N343" i="19"/>
  <c r="C344" i="19"/>
  <c r="D344" i="19"/>
  <c r="G344" i="19"/>
  <c r="H344" i="19"/>
  <c r="I344" i="19"/>
  <c r="J344" i="19"/>
  <c r="K344" i="19"/>
  <c r="L344" i="19"/>
  <c r="M344" i="19"/>
  <c r="N344" i="19"/>
  <c r="C345" i="19"/>
  <c r="D345" i="19"/>
  <c r="G345" i="19"/>
  <c r="H345" i="19"/>
  <c r="I345" i="19"/>
  <c r="J345" i="19"/>
  <c r="K345" i="19"/>
  <c r="L345" i="19"/>
  <c r="M345" i="19"/>
  <c r="N345" i="19"/>
  <c r="C346" i="19"/>
  <c r="D346" i="19"/>
  <c r="G346" i="19"/>
  <c r="H346" i="19"/>
  <c r="I346" i="19"/>
  <c r="J346" i="19"/>
  <c r="K346" i="19"/>
  <c r="L346" i="19"/>
  <c r="M346" i="19"/>
  <c r="N346" i="19"/>
  <c r="C347" i="19"/>
  <c r="D347" i="19"/>
  <c r="G347" i="19"/>
  <c r="H347" i="19"/>
  <c r="I347" i="19"/>
  <c r="J347" i="19"/>
  <c r="K347" i="19"/>
  <c r="L347" i="19"/>
  <c r="M347" i="19"/>
  <c r="N347" i="19"/>
  <c r="C348" i="19"/>
  <c r="D348" i="19"/>
  <c r="G348" i="19"/>
  <c r="H348" i="19"/>
  <c r="I348" i="19"/>
  <c r="J348" i="19"/>
  <c r="K348" i="19"/>
  <c r="L348" i="19"/>
  <c r="M348" i="19"/>
  <c r="N348" i="19"/>
  <c r="C349" i="19"/>
  <c r="D349" i="19"/>
  <c r="G349" i="19"/>
  <c r="H349" i="19"/>
  <c r="I349" i="19"/>
  <c r="J349" i="19"/>
  <c r="K349" i="19"/>
  <c r="L349" i="19"/>
  <c r="M349" i="19"/>
  <c r="N349" i="19"/>
  <c r="C350" i="19"/>
  <c r="D350" i="19"/>
  <c r="G350" i="19"/>
  <c r="H350" i="19"/>
  <c r="I350" i="19"/>
  <c r="J350" i="19"/>
  <c r="K350" i="19"/>
  <c r="L350" i="19"/>
  <c r="M350" i="19"/>
  <c r="N350" i="19"/>
  <c r="C351" i="19"/>
  <c r="D351" i="19"/>
  <c r="G351" i="19"/>
  <c r="H351" i="19"/>
  <c r="I351" i="19"/>
  <c r="J351" i="19"/>
  <c r="K351" i="19"/>
  <c r="L351" i="19"/>
  <c r="M351" i="19"/>
  <c r="N351" i="19"/>
  <c r="C352" i="19"/>
  <c r="D352" i="19"/>
  <c r="G352" i="19"/>
  <c r="H352" i="19"/>
  <c r="I352" i="19"/>
  <c r="J352" i="19"/>
  <c r="K352" i="19"/>
  <c r="L352" i="19"/>
  <c r="M352" i="19"/>
  <c r="N352" i="19"/>
  <c r="C353" i="19"/>
  <c r="D353" i="19"/>
  <c r="G353" i="19"/>
  <c r="H353" i="19"/>
  <c r="I353" i="19"/>
  <c r="J353" i="19"/>
  <c r="K353" i="19"/>
  <c r="L353" i="19"/>
  <c r="M353" i="19"/>
  <c r="N353" i="19"/>
  <c r="C354" i="19"/>
  <c r="D354" i="19"/>
  <c r="G354" i="19"/>
  <c r="H354" i="19"/>
  <c r="I354" i="19"/>
  <c r="J354" i="19"/>
  <c r="K354" i="19"/>
  <c r="L354" i="19"/>
  <c r="M354" i="19"/>
  <c r="N354" i="19"/>
  <c r="C355" i="19"/>
  <c r="D355" i="19"/>
  <c r="G355" i="19"/>
  <c r="H355" i="19"/>
  <c r="I355" i="19"/>
  <c r="J355" i="19"/>
  <c r="K355" i="19"/>
  <c r="L355" i="19"/>
  <c r="M355" i="19"/>
  <c r="N355" i="19"/>
  <c r="C356" i="19"/>
  <c r="D356" i="19"/>
  <c r="G356" i="19"/>
  <c r="H356" i="19"/>
  <c r="I356" i="19"/>
  <c r="J356" i="19"/>
  <c r="K356" i="19"/>
  <c r="L356" i="19"/>
  <c r="M356" i="19"/>
  <c r="N356" i="19"/>
  <c r="C357" i="19"/>
  <c r="D357" i="19"/>
  <c r="G357" i="19"/>
  <c r="H357" i="19"/>
  <c r="I357" i="19"/>
  <c r="J357" i="19"/>
  <c r="K357" i="19"/>
  <c r="L357" i="19"/>
  <c r="M357" i="19"/>
  <c r="N357" i="19"/>
  <c r="C358" i="19"/>
  <c r="D358" i="19"/>
  <c r="G358" i="19"/>
  <c r="H358" i="19"/>
  <c r="I358" i="19"/>
  <c r="J358" i="19"/>
  <c r="K358" i="19"/>
  <c r="L358" i="19"/>
  <c r="M358" i="19"/>
  <c r="N358" i="19"/>
  <c r="C359" i="19"/>
  <c r="D359" i="19"/>
  <c r="G359" i="19"/>
  <c r="H359" i="19"/>
  <c r="I359" i="19"/>
  <c r="J359" i="19"/>
  <c r="K359" i="19"/>
  <c r="L359" i="19"/>
  <c r="M359" i="19"/>
  <c r="N359" i="19"/>
  <c r="C360" i="19"/>
  <c r="D360" i="19"/>
  <c r="G360" i="19"/>
  <c r="H360" i="19"/>
  <c r="I360" i="19"/>
  <c r="J360" i="19"/>
  <c r="K360" i="19"/>
  <c r="L360" i="19"/>
  <c r="M360" i="19"/>
  <c r="N360" i="19"/>
  <c r="C361" i="19"/>
  <c r="D361" i="19"/>
  <c r="G361" i="19"/>
  <c r="H361" i="19"/>
  <c r="I361" i="19"/>
  <c r="J361" i="19"/>
  <c r="K361" i="19"/>
  <c r="L361" i="19"/>
  <c r="M361" i="19"/>
  <c r="N361" i="19"/>
  <c r="C362" i="19"/>
  <c r="D362" i="19"/>
  <c r="G362" i="19"/>
  <c r="H362" i="19"/>
  <c r="I362" i="19"/>
  <c r="J362" i="19"/>
  <c r="K362" i="19"/>
  <c r="L362" i="19"/>
  <c r="M362" i="19"/>
  <c r="N362" i="19"/>
  <c r="C8" i="19"/>
  <c r="D8" i="19"/>
  <c r="G8" i="19"/>
  <c r="H8" i="19"/>
  <c r="I8" i="19"/>
  <c r="J8" i="19"/>
  <c r="K8" i="19"/>
  <c r="L8" i="19"/>
  <c r="M8" i="19"/>
  <c r="N8" i="19"/>
  <c r="C9" i="19"/>
  <c r="D9" i="19"/>
  <c r="G9" i="19"/>
  <c r="H9" i="19"/>
  <c r="I9" i="19"/>
  <c r="J9" i="19"/>
  <c r="K9" i="19"/>
  <c r="L9" i="19"/>
  <c r="M9" i="19"/>
  <c r="N9" i="19"/>
  <c r="C10" i="19"/>
  <c r="D10" i="19"/>
  <c r="G10" i="19"/>
  <c r="H10" i="19"/>
  <c r="I10" i="19"/>
  <c r="J10" i="19"/>
  <c r="K10" i="19"/>
  <c r="L10" i="19"/>
  <c r="M10" i="19"/>
  <c r="N10" i="19"/>
  <c r="C11" i="19"/>
  <c r="D11" i="19"/>
  <c r="G11" i="19"/>
  <c r="H11" i="19"/>
  <c r="I11" i="19"/>
  <c r="J11" i="19"/>
  <c r="K11" i="19"/>
  <c r="L11" i="19"/>
  <c r="M11" i="19"/>
  <c r="N11" i="19"/>
  <c r="C12" i="19"/>
  <c r="D12" i="19"/>
  <c r="G12" i="19"/>
  <c r="H12" i="19"/>
  <c r="I12" i="19"/>
  <c r="J12" i="19"/>
  <c r="K12" i="19"/>
  <c r="L12" i="19"/>
  <c r="M12" i="19"/>
  <c r="N12" i="19"/>
  <c r="C13" i="19"/>
  <c r="D13" i="19"/>
  <c r="G13" i="19"/>
  <c r="H13" i="19"/>
  <c r="I13" i="19"/>
  <c r="J13" i="19"/>
  <c r="K13" i="19"/>
  <c r="L13" i="19"/>
  <c r="M13" i="19"/>
  <c r="N13" i="19"/>
  <c r="C14" i="19"/>
  <c r="D14" i="19"/>
  <c r="G14" i="19"/>
  <c r="H14" i="19"/>
  <c r="I14" i="19"/>
  <c r="J14" i="19"/>
  <c r="K14" i="19"/>
  <c r="L14" i="19"/>
  <c r="M14" i="19"/>
  <c r="N14" i="19"/>
  <c r="C15" i="19"/>
  <c r="D15" i="19"/>
  <c r="G15" i="19"/>
  <c r="H15" i="19"/>
  <c r="I15" i="19"/>
  <c r="J15" i="19"/>
  <c r="K15" i="19"/>
  <c r="L15" i="19"/>
  <c r="M15" i="19"/>
  <c r="N15" i="19"/>
  <c r="C16" i="19"/>
  <c r="D16" i="19"/>
  <c r="G16" i="19"/>
  <c r="H16" i="19"/>
  <c r="I16" i="19"/>
  <c r="J16" i="19"/>
  <c r="K16" i="19"/>
  <c r="L16" i="19"/>
  <c r="M16" i="19"/>
  <c r="N16" i="19"/>
  <c r="C17" i="19"/>
  <c r="D17" i="19"/>
  <c r="G17" i="19"/>
  <c r="H17" i="19"/>
  <c r="I17" i="19"/>
  <c r="J17" i="19"/>
  <c r="K17" i="19"/>
  <c r="L17" i="19"/>
  <c r="M17" i="19"/>
  <c r="N17" i="19"/>
  <c r="C18" i="19"/>
  <c r="D18" i="19"/>
  <c r="G18" i="19"/>
  <c r="H18" i="19"/>
  <c r="I18" i="19"/>
  <c r="J18" i="19"/>
  <c r="K18" i="19"/>
  <c r="L18" i="19"/>
  <c r="M18" i="19"/>
  <c r="N18" i="19"/>
  <c r="C19" i="19"/>
  <c r="D19" i="19"/>
  <c r="G19" i="19"/>
  <c r="H19" i="19"/>
  <c r="I19" i="19"/>
  <c r="J19" i="19"/>
  <c r="K19" i="19"/>
  <c r="L19" i="19"/>
  <c r="M19" i="19"/>
  <c r="N19" i="19"/>
  <c r="C20" i="19"/>
  <c r="D20" i="19"/>
  <c r="G20" i="19"/>
  <c r="H20" i="19"/>
  <c r="I20" i="19"/>
  <c r="J20" i="19"/>
  <c r="K20" i="19"/>
  <c r="L20" i="19"/>
  <c r="M20" i="19"/>
  <c r="N20" i="19"/>
  <c r="D7" i="19"/>
  <c r="C7" i="19"/>
  <c r="D6" i="19"/>
  <c r="M7" i="18"/>
  <c r="B9" i="18" l="1"/>
  <c r="C9" i="18"/>
  <c r="D9" i="18"/>
  <c r="E9" i="18"/>
  <c r="F9" i="18"/>
  <c r="G9" i="18"/>
  <c r="H9" i="18"/>
  <c r="I9" i="18"/>
  <c r="J9" i="18"/>
  <c r="K9" i="18"/>
  <c r="L9" i="18"/>
  <c r="M9" i="18"/>
  <c r="N9" i="18"/>
  <c r="B10" i="18"/>
  <c r="C10" i="18"/>
  <c r="D10" i="18"/>
  <c r="E10" i="18"/>
  <c r="F10" i="18"/>
  <c r="G10" i="18"/>
  <c r="H10" i="18"/>
  <c r="I10" i="18"/>
  <c r="J10" i="18"/>
  <c r="K10" i="18"/>
  <c r="L10" i="18"/>
  <c r="M10" i="18"/>
  <c r="N10" i="18"/>
  <c r="B11" i="18"/>
  <c r="C11" i="18"/>
  <c r="D11" i="18"/>
  <c r="E11" i="18"/>
  <c r="F11" i="18"/>
  <c r="G11" i="18"/>
  <c r="H11" i="18"/>
  <c r="I11" i="18"/>
  <c r="J11" i="18"/>
  <c r="K11" i="18"/>
  <c r="L11" i="18"/>
  <c r="M11" i="18"/>
  <c r="N11" i="18"/>
  <c r="B12" i="18"/>
  <c r="C12" i="18"/>
  <c r="D12" i="18"/>
  <c r="E12" i="18"/>
  <c r="F12" i="18"/>
  <c r="G12" i="18"/>
  <c r="H12" i="18"/>
  <c r="I12" i="18"/>
  <c r="J12" i="18"/>
  <c r="K12" i="18"/>
  <c r="L12" i="18"/>
  <c r="M12" i="18"/>
  <c r="N12" i="18"/>
  <c r="B13" i="18"/>
  <c r="C13" i="18"/>
  <c r="D13" i="18"/>
  <c r="E13" i="18"/>
  <c r="F13" i="18"/>
  <c r="G13" i="18"/>
  <c r="H13" i="18"/>
  <c r="I13" i="18"/>
  <c r="J13" i="18"/>
  <c r="K13" i="18"/>
  <c r="L13" i="18"/>
  <c r="M13" i="18"/>
  <c r="N13" i="18"/>
  <c r="B14" i="18"/>
  <c r="C14" i="18"/>
  <c r="D14" i="18"/>
  <c r="E14" i="18"/>
  <c r="F14" i="18"/>
  <c r="G14" i="18"/>
  <c r="H14" i="18"/>
  <c r="I14" i="18"/>
  <c r="J14" i="18"/>
  <c r="K14" i="18"/>
  <c r="L14" i="18"/>
  <c r="M14" i="18"/>
  <c r="N14" i="18"/>
  <c r="B15" i="18"/>
  <c r="C15" i="18"/>
  <c r="D15" i="18"/>
  <c r="E15" i="18"/>
  <c r="F15" i="18"/>
  <c r="G15" i="18"/>
  <c r="H15" i="18"/>
  <c r="I15" i="18"/>
  <c r="J15" i="18"/>
  <c r="K15" i="18"/>
  <c r="L15" i="18"/>
  <c r="M15" i="18"/>
  <c r="N15" i="18"/>
  <c r="B16" i="18"/>
  <c r="C16" i="18"/>
  <c r="D16" i="18"/>
  <c r="E16" i="18"/>
  <c r="F16" i="18"/>
  <c r="G16" i="18"/>
  <c r="H16" i="18"/>
  <c r="I16" i="18"/>
  <c r="J16" i="18"/>
  <c r="K16" i="18"/>
  <c r="L16" i="18"/>
  <c r="M16" i="18"/>
  <c r="N16" i="18"/>
  <c r="B17" i="18"/>
  <c r="C17" i="18"/>
  <c r="D17" i="18"/>
  <c r="E17" i="18"/>
  <c r="F17" i="18"/>
  <c r="G17" i="18"/>
  <c r="H17" i="18"/>
  <c r="I17" i="18"/>
  <c r="J17" i="18"/>
  <c r="K17" i="18"/>
  <c r="L17" i="18"/>
  <c r="M17" i="18"/>
  <c r="N17" i="18"/>
  <c r="B18" i="18"/>
  <c r="C18" i="18"/>
  <c r="D18" i="18"/>
  <c r="E18" i="18"/>
  <c r="F18" i="18"/>
  <c r="G18" i="18"/>
  <c r="H18" i="18"/>
  <c r="I18" i="18"/>
  <c r="J18" i="18"/>
  <c r="K18" i="18"/>
  <c r="L18" i="18"/>
  <c r="M18" i="18"/>
  <c r="N18" i="18"/>
  <c r="B19" i="18"/>
  <c r="C19" i="18"/>
  <c r="D19" i="18"/>
  <c r="E19" i="18"/>
  <c r="F19" i="18"/>
  <c r="G19" i="18"/>
  <c r="H19" i="18"/>
  <c r="I19" i="18"/>
  <c r="J19" i="18"/>
  <c r="K19" i="18"/>
  <c r="L19" i="18"/>
  <c r="M19" i="18"/>
  <c r="N19" i="18"/>
  <c r="B20" i="18"/>
  <c r="C20" i="18"/>
  <c r="D20" i="18"/>
  <c r="E20" i="18"/>
  <c r="F20" i="18"/>
  <c r="G20" i="18"/>
  <c r="H20" i="18"/>
  <c r="I20" i="18"/>
  <c r="J20" i="18"/>
  <c r="K20" i="18"/>
  <c r="L20" i="18"/>
  <c r="M20" i="18"/>
  <c r="N20" i="18"/>
  <c r="B21" i="18"/>
  <c r="C21" i="18"/>
  <c r="D21" i="18"/>
  <c r="E21" i="18"/>
  <c r="F21" i="18"/>
  <c r="G21" i="18"/>
  <c r="H21" i="18"/>
  <c r="I21" i="18"/>
  <c r="J21" i="18"/>
  <c r="K21" i="18"/>
  <c r="L21" i="18"/>
  <c r="M21" i="18"/>
  <c r="N21" i="18"/>
  <c r="B22" i="18"/>
  <c r="C22" i="18"/>
  <c r="D22" i="18"/>
  <c r="E22" i="18"/>
  <c r="F22" i="18"/>
  <c r="G22" i="18"/>
  <c r="H22" i="18"/>
  <c r="I22" i="18"/>
  <c r="J22" i="18"/>
  <c r="K22" i="18"/>
  <c r="L22" i="18"/>
  <c r="M22" i="18"/>
  <c r="N22" i="18"/>
  <c r="B23" i="18"/>
  <c r="C23" i="18"/>
  <c r="D23" i="18"/>
  <c r="E23" i="18"/>
  <c r="F23" i="18"/>
  <c r="G23" i="18"/>
  <c r="H23" i="18"/>
  <c r="I23" i="18"/>
  <c r="J23" i="18"/>
  <c r="K23" i="18"/>
  <c r="L23" i="18"/>
  <c r="M23" i="18"/>
  <c r="N23" i="18"/>
  <c r="B24" i="18"/>
  <c r="C24" i="18"/>
  <c r="D24" i="18"/>
  <c r="E24" i="18"/>
  <c r="F24" i="18"/>
  <c r="G24" i="18"/>
  <c r="H24" i="18"/>
  <c r="I24" i="18"/>
  <c r="J24" i="18"/>
  <c r="K24" i="18"/>
  <c r="L24" i="18"/>
  <c r="M24" i="18"/>
  <c r="N24" i="18"/>
  <c r="B25" i="18"/>
  <c r="C25" i="18"/>
  <c r="D25" i="18"/>
  <c r="E25" i="18"/>
  <c r="F25" i="18"/>
  <c r="G25" i="18"/>
  <c r="H25" i="18"/>
  <c r="I25" i="18"/>
  <c r="J25" i="18"/>
  <c r="K25" i="18"/>
  <c r="L25" i="18"/>
  <c r="M25" i="18"/>
  <c r="N25" i="18"/>
  <c r="B26" i="18"/>
  <c r="C26" i="18"/>
  <c r="D26" i="18"/>
  <c r="E26" i="18"/>
  <c r="F26" i="18"/>
  <c r="G26" i="18"/>
  <c r="H26" i="18"/>
  <c r="I26" i="18"/>
  <c r="J26" i="18"/>
  <c r="K26" i="18"/>
  <c r="L26" i="18"/>
  <c r="M26" i="18"/>
  <c r="N26" i="18"/>
  <c r="B27" i="18"/>
  <c r="C27" i="18"/>
  <c r="D27" i="18"/>
  <c r="E27" i="18"/>
  <c r="F27" i="18"/>
  <c r="G27" i="18"/>
  <c r="H27" i="18"/>
  <c r="I27" i="18"/>
  <c r="J27" i="18"/>
  <c r="K27" i="18"/>
  <c r="L27" i="18"/>
  <c r="M27" i="18"/>
  <c r="N27" i="18"/>
  <c r="B28" i="18"/>
  <c r="C28" i="18"/>
  <c r="D28" i="18"/>
  <c r="E28" i="18"/>
  <c r="F28" i="18"/>
  <c r="G28" i="18"/>
  <c r="H28" i="18"/>
  <c r="I28" i="18"/>
  <c r="J28" i="18"/>
  <c r="K28" i="18"/>
  <c r="L28" i="18"/>
  <c r="M28" i="18"/>
  <c r="N28" i="18"/>
  <c r="B29" i="18"/>
  <c r="C29" i="18"/>
  <c r="D29" i="18"/>
  <c r="E29" i="18"/>
  <c r="F29" i="18"/>
  <c r="G29" i="18"/>
  <c r="H29" i="18"/>
  <c r="I29" i="18"/>
  <c r="J29" i="18"/>
  <c r="K29" i="18"/>
  <c r="L29" i="18"/>
  <c r="M29" i="18"/>
  <c r="N29" i="18"/>
  <c r="B30" i="18"/>
  <c r="C30" i="18"/>
  <c r="D30" i="18"/>
  <c r="E30" i="18"/>
  <c r="F30" i="18"/>
  <c r="G30" i="18"/>
  <c r="H30" i="18"/>
  <c r="I30" i="18"/>
  <c r="J30" i="18"/>
  <c r="K30" i="18"/>
  <c r="L30" i="18"/>
  <c r="M30" i="18"/>
  <c r="N30" i="18"/>
  <c r="B31" i="18"/>
  <c r="C31" i="18"/>
  <c r="D31" i="18"/>
  <c r="E31" i="18"/>
  <c r="F31" i="18"/>
  <c r="G31" i="18"/>
  <c r="H31" i="18"/>
  <c r="I31" i="18"/>
  <c r="J31" i="18"/>
  <c r="K31" i="18"/>
  <c r="L31" i="18"/>
  <c r="M31" i="18"/>
  <c r="N31" i="18"/>
  <c r="B32" i="18"/>
  <c r="C32" i="18"/>
  <c r="D32" i="18"/>
  <c r="E32" i="18"/>
  <c r="F32" i="18"/>
  <c r="G32" i="18"/>
  <c r="H32" i="18"/>
  <c r="I32" i="18"/>
  <c r="J32" i="18"/>
  <c r="K32" i="18"/>
  <c r="L32" i="18"/>
  <c r="M32" i="18"/>
  <c r="N32" i="18"/>
  <c r="B33" i="18"/>
  <c r="C33" i="18"/>
  <c r="D33" i="18"/>
  <c r="E33" i="18"/>
  <c r="F33" i="18"/>
  <c r="G33" i="18"/>
  <c r="H33" i="18"/>
  <c r="I33" i="18"/>
  <c r="J33" i="18"/>
  <c r="K33" i="18"/>
  <c r="L33" i="18"/>
  <c r="M33" i="18"/>
  <c r="N33" i="18"/>
  <c r="B34" i="18"/>
  <c r="C34" i="18"/>
  <c r="D34" i="18"/>
  <c r="E34" i="18"/>
  <c r="F34" i="18"/>
  <c r="G34" i="18"/>
  <c r="H34" i="18"/>
  <c r="I34" i="18"/>
  <c r="J34" i="18"/>
  <c r="K34" i="18"/>
  <c r="L34" i="18"/>
  <c r="M34" i="18"/>
  <c r="N34" i="18"/>
  <c r="B35" i="18"/>
  <c r="C35" i="18"/>
  <c r="D35" i="18"/>
  <c r="E35" i="18"/>
  <c r="F35" i="18"/>
  <c r="G35" i="18"/>
  <c r="H35" i="18"/>
  <c r="I35" i="18"/>
  <c r="J35" i="18"/>
  <c r="K35" i="18"/>
  <c r="L35" i="18"/>
  <c r="M35" i="18"/>
  <c r="N35" i="18"/>
  <c r="B36" i="18"/>
  <c r="C36" i="18"/>
  <c r="D36" i="18"/>
  <c r="E36" i="18"/>
  <c r="F36" i="18"/>
  <c r="G36" i="18"/>
  <c r="H36" i="18"/>
  <c r="I36" i="18"/>
  <c r="J36" i="18"/>
  <c r="K36" i="18"/>
  <c r="L36" i="18"/>
  <c r="M36" i="18"/>
  <c r="N36" i="18"/>
  <c r="B37" i="18"/>
  <c r="C37" i="18"/>
  <c r="D37" i="18"/>
  <c r="E37" i="18"/>
  <c r="F37" i="18"/>
  <c r="G37" i="18"/>
  <c r="H37" i="18"/>
  <c r="I37" i="18"/>
  <c r="J37" i="18"/>
  <c r="K37" i="18"/>
  <c r="L37" i="18"/>
  <c r="M37" i="18"/>
  <c r="N37" i="18"/>
  <c r="B38" i="18"/>
  <c r="C38" i="18"/>
  <c r="D38" i="18"/>
  <c r="E38" i="18"/>
  <c r="F38" i="18"/>
  <c r="G38" i="18"/>
  <c r="H38" i="18"/>
  <c r="I38" i="18"/>
  <c r="J38" i="18"/>
  <c r="K38" i="18"/>
  <c r="L38" i="18"/>
  <c r="M38" i="18"/>
  <c r="N38" i="18"/>
  <c r="B39" i="18"/>
  <c r="C39" i="18"/>
  <c r="D39" i="18"/>
  <c r="E39" i="18"/>
  <c r="F39" i="18"/>
  <c r="G39" i="18"/>
  <c r="H39" i="18"/>
  <c r="I39" i="18"/>
  <c r="J39" i="18"/>
  <c r="K39" i="18"/>
  <c r="L39" i="18"/>
  <c r="M39" i="18"/>
  <c r="N39" i="18"/>
  <c r="B40" i="18"/>
  <c r="C40" i="18"/>
  <c r="D40" i="18"/>
  <c r="E40" i="18"/>
  <c r="F40" i="18"/>
  <c r="G40" i="18"/>
  <c r="H40" i="18"/>
  <c r="I40" i="18"/>
  <c r="J40" i="18"/>
  <c r="K40" i="18"/>
  <c r="L40" i="18"/>
  <c r="M40" i="18"/>
  <c r="N40" i="18"/>
  <c r="B41" i="18"/>
  <c r="C41" i="18"/>
  <c r="D41" i="18"/>
  <c r="E41" i="18"/>
  <c r="F41" i="18"/>
  <c r="G41" i="18"/>
  <c r="H41" i="18"/>
  <c r="I41" i="18"/>
  <c r="J41" i="18"/>
  <c r="K41" i="18"/>
  <c r="L41" i="18"/>
  <c r="M41" i="18"/>
  <c r="N41" i="18"/>
  <c r="B42" i="18"/>
  <c r="C42" i="18"/>
  <c r="D42" i="18"/>
  <c r="E42" i="18"/>
  <c r="F42" i="18"/>
  <c r="G42" i="18"/>
  <c r="H42" i="18"/>
  <c r="I42" i="18"/>
  <c r="J42" i="18"/>
  <c r="K42" i="18"/>
  <c r="L42" i="18"/>
  <c r="M42" i="18"/>
  <c r="N42" i="18"/>
  <c r="B43" i="18"/>
  <c r="C43" i="18"/>
  <c r="D43" i="18"/>
  <c r="E43" i="18"/>
  <c r="F43" i="18"/>
  <c r="G43" i="18"/>
  <c r="H43" i="18"/>
  <c r="I43" i="18"/>
  <c r="J43" i="18"/>
  <c r="K43" i="18"/>
  <c r="L43" i="18"/>
  <c r="M43" i="18"/>
  <c r="N43" i="18"/>
  <c r="B44" i="18"/>
  <c r="C44" i="18"/>
  <c r="D44" i="18"/>
  <c r="E44" i="18"/>
  <c r="F44" i="18"/>
  <c r="G44" i="18"/>
  <c r="H44" i="18"/>
  <c r="I44" i="18"/>
  <c r="J44" i="18"/>
  <c r="K44" i="18"/>
  <c r="L44" i="18"/>
  <c r="M44" i="18"/>
  <c r="N44" i="18"/>
  <c r="B45" i="18"/>
  <c r="C45" i="18"/>
  <c r="D45" i="18"/>
  <c r="E45" i="18"/>
  <c r="F45" i="18"/>
  <c r="G45" i="18"/>
  <c r="H45" i="18"/>
  <c r="I45" i="18"/>
  <c r="J45" i="18"/>
  <c r="K45" i="18"/>
  <c r="L45" i="18"/>
  <c r="M45" i="18"/>
  <c r="N45" i="18"/>
  <c r="B46" i="18"/>
  <c r="C46" i="18"/>
  <c r="D46" i="18"/>
  <c r="E46" i="18"/>
  <c r="F46" i="18"/>
  <c r="G46" i="18"/>
  <c r="H46" i="18"/>
  <c r="I46" i="18"/>
  <c r="J46" i="18"/>
  <c r="K46" i="18"/>
  <c r="L46" i="18"/>
  <c r="M46" i="18"/>
  <c r="N46" i="18"/>
  <c r="B47" i="18"/>
  <c r="C47" i="18"/>
  <c r="D47" i="18"/>
  <c r="E47" i="18"/>
  <c r="F47" i="18"/>
  <c r="G47" i="18"/>
  <c r="H47" i="18"/>
  <c r="I47" i="18"/>
  <c r="J47" i="18"/>
  <c r="K47" i="18"/>
  <c r="L47" i="18"/>
  <c r="M47" i="18"/>
  <c r="N47" i="18"/>
  <c r="B48" i="18"/>
  <c r="C48" i="18"/>
  <c r="D48" i="18"/>
  <c r="E48" i="18"/>
  <c r="F48" i="18"/>
  <c r="G48" i="18"/>
  <c r="H48" i="18"/>
  <c r="I48" i="18"/>
  <c r="J48" i="18"/>
  <c r="K48" i="18"/>
  <c r="L48" i="18"/>
  <c r="M48" i="18"/>
  <c r="N48" i="18"/>
  <c r="B49" i="18"/>
  <c r="C49" i="18"/>
  <c r="D49" i="18"/>
  <c r="E49" i="18"/>
  <c r="F49" i="18"/>
  <c r="G49" i="18"/>
  <c r="H49" i="18"/>
  <c r="I49" i="18"/>
  <c r="J49" i="18"/>
  <c r="K49" i="18"/>
  <c r="L49" i="18"/>
  <c r="M49" i="18"/>
  <c r="N49" i="18"/>
  <c r="B50" i="18"/>
  <c r="C50" i="18"/>
  <c r="D50" i="18"/>
  <c r="E50" i="18"/>
  <c r="F50" i="18"/>
  <c r="G50" i="18"/>
  <c r="H50" i="18"/>
  <c r="I50" i="18"/>
  <c r="J50" i="18"/>
  <c r="K50" i="18"/>
  <c r="L50" i="18"/>
  <c r="M50" i="18"/>
  <c r="N50" i="18"/>
  <c r="B51" i="18"/>
  <c r="C51" i="18"/>
  <c r="D51" i="18"/>
  <c r="E51" i="18"/>
  <c r="F51" i="18"/>
  <c r="G51" i="18"/>
  <c r="H51" i="18"/>
  <c r="I51" i="18"/>
  <c r="J51" i="18"/>
  <c r="K51" i="18"/>
  <c r="L51" i="18"/>
  <c r="M51" i="18"/>
  <c r="N51" i="18"/>
  <c r="B52" i="18"/>
  <c r="C52" i="18"/>
  <c r="D52" i="18"/>
  <c r="E52" i="18"/>
  <c r="F52" i="18"/>
  <c r="G52" i="18"/>
  <c r="H52" i="18"/>
  <c r="I52" i="18"/>
  <c r="J52" i="18"/>
  <c r="K52" i="18"/>
  <c r="L52" i="18"/>
  <c r="M52" i="18"/>
  <c r="N52" i="18"/>
  <c r="B53" i="18"/>
  <c r="C53" i="18"/>
  <c r="D53" i="18"/>
  <c r="E53" i="18"/>
  <c r="F53" i="18"/>
  <c r="G53" i="18"/>
  <c r="H53" i="18"/>
  <c r="I53" i="18"/>
  <c r="J53" i="18"/>
  <c r="K53" i="18"/>
  <c r="L53" i="18"/>
  <c r="M53" i="18"/>
  <c r="N53" i="18"/>
  <c r="B54" i="18"/>
  <c r="C54" i="18"/>
  <c r="D54" i="18"/>
  <c r="E54" i="18"/>
  <c r="F54" i="18"/>
  <c r="G54" i="18"/>
  <c r="H54" i="18"/>
  <c r="I54" i="18"/>
  <c r="J54" i="18"/>
  <c r="K54" i="18"/>
  <c r="L54" i="18"/>
  <c r="M54" i="18"/>
  <c r="N54" i="18"/>
  <c r="B55" i="18"/>
  <c r="C55" i="18"/>
  <c r="D55" i="18"/>
  <c r="E55" i="18"/>
  <c r="F55" i="18"/>
  <c r="G55" i="18"/>
  <c r="H55" i="18"/>
  <c r="I55" i="18"/>
  <c r="J55" i="18"/>
  <c r="K55" i="18"/>
  <c r="L55" i="18"/>
  <c r="M55" i="18"/>
  <c r="N55" i="18"/>
  <c r="B56" i="18"/>
  <c r="C56" i="18"/>
  <c r="D56" i="18"/>
  <c r="E56" i="18"/>
  <c r="F56" i="18"/>
  <c r="G56" i="18"/>
  <c r="H56" i="18"/>
  <c r="I56" i="18"/>
  <c r="J56" i="18"/>
  <c r="K56" i="18"/>
  <c r="L56" i="18"/>
  <c r="M56" i="18"/>
  <c r="N56" i="18"/>
  <c r="B57" i="18"/>
  <c r="C57" i="18"/>
  <c r="D57" i="18"/>
  <c r="E57" i="18"/>
  <c r="F57" i="18"/>
  <c r="G57" i="18"/>
  <c r="H57" i="18"/>
  <c r="I57" i="18"/>
  <c r="J57" i="18"/>
  <c r="K57" i="18"/>
  <c r="L57" i="18"/>
  <c r="M57" i="18"/>
  <c r="N57" i="18"/>
  <c r="B58" i="18"/>
  <c r="C58" i="18"/>
  <c r="D58" i="18"/>
  <c r="E58" i="18"/>
  <c r="F58" i="18"/>
  <c r="G58" i="18"/>
  <c r="H58" i="18"/>
  <c r="I58" i="18"/>
  <c r="J58" i="18"/>
  <c r="K58" i="18"/>
  <c r="L58" i="18"/>
  <c r="M58" i="18"/>
  <c r="N58" i="18"/>
  <c r="B59" i="18"/>
  <c r="C59" i="18"/>
  <c r="D59" i="18"/>
  <c r="E59" i="18"/>
  <c r="F59" i="18"/>
  <c r="G59" i="18"/>
  <c r="H59" i="18"/>
  <c r="I59" i="18"/>
  <c r="J59" i="18"/>
  <c r="K59" i="18"/>
  <c r="L59" i="18"/>
  <c r="M59" i="18"/>
  <c r="N59" i="18"/>
  <c r="B60" i="18"/>
  <c r="C60" i="18"/>
  <c r="D60" i="18"/>
  <c r="E60" i="18"/>
  <c r="F60" i="18"/>
  <c r="G60" i="18"/>
  <c r="H60" i="18"/>
  <c r="I60" i="18"/>
  <c r="J60" i="18"/>
  <c r="K60" i="18"/>
  <c r="L60" i="18"/>
  <c r="M60" i="18"/>
  <c r="N60" i="18"/>
  <c r="B61" i="18"/>
  <c r="C61" i="18"/>
  <c r="D61" i="18"/>
  <c r="E61" i="18"/>
  <c r="F61" i="18"/>
  <c r="G61" i="18"/>
  <c r="H61" i="18"/>
  <c r="I61" i="18"/>
  <c r="J61" i="18"/>
  <c r="K61" i="18"/>
  <c r="L61" i="18"/>
  <c r="M61" i="18"/>
  <c r="N61" i="18"/>
  <c r="B62" i="18"/>
  <c r="C62" i="18"/>
  <c r="D62" i="18"/>
  <c r="E62" i="18"/>
  <c r="F62" i="18"/>
  <c r="G62" i="18"/>
  <c r="H62" i="18"/>
  <c r="I62" i="18"/>
  <c r="J62" i="18"/>
  <c r="K62" i="18"/>
  <c r="L62" i="18"/>
  <c r="M62" i="18"/>
  <c r="N62" i="18"/>
  <c r="B63" i="18"/>
  <c r="C63" i="18"/>
  <c r="D63" i="18"/>
  <c r="E63" i="18"/>
  <c r="F63" i="18"/>
  <c r="G63" i="18"/>
  <c r="H63" i="18"/>
  <c r="I63" i="18"/>
  <c r="J63" i="18"/>
  <c r="K63" i="18"/>
  <c r="L63" i="18"/>
  <c r="M63" i="18"/>
  <c r="N63" i="18"/>
  <c r="B64" i="18"/>
  <c r="C64" i="18"/>
  <c r="D64" i="18"/>
  <c r="E64" i="18"/>
  <c r="F64" i="18"/>
  <c r="G64" i="18"/>
  <c r="H64" i="18"/>
  <c r="I64" i="18"/>
  <c r="J64" i="18"/>
  <c r="K64" i="18"/>
  <c r="L64" i="18"/>
  <c r="M64" i="18"/>
  <c r="N64" i="18"/>
  <c r="B65" i="18"/>
  <c r="C65" i="18"/>
  <c r="D65" i="18"/>
  <c r="E65" i="18"/>
  <c r="F65" i="18"/>
  <c r="G65" i="18"/>
  <c r="H65" i="18"/>
  <c r="I65" i="18"/>
  <c r="J65" i="18"/>
  <c r="K65" i="18"/>
  <c r="L65" i="18"/>
  <c r="M65" i="18"/>
  <c r="N65" i="18"/>
  <c r="B66" i="18"/>
  <c r="C66" i="18"/>
  <c r="D66" i="18"/>
  <c r="E66" i="18"/>
  <c r="F66" i="18"/>
  <c r="G66" i="18"/>
  <c r="H66" i="18"/>
  <c r="I66" i="18"/>
  <c r="J66" i="18"/>
  <c r="K66" i="18"/>
  <c r="L66" i="18"/>
  <c r="M66" i="18"/>
  <c r="N66" i="18"/>
  <c r="B67" i="18"/>
  <c r="C67" i="18"/>
  <c r="D67" i="18"/>
  <c r="E67" i="18"/>
  <c r="F67" i="18"/>
  <c r="G67" i="18"/>
  <c r="H67" i="18"/>
  <c r="I67" i="18"/>
  <c r="J67" i="18"/>
  <c r="K67" i="18"/>
  <c r="L67" i="18"/>
  <c r="M67" i="18"/>
  <c r="N67" i="18"/>
  <c r="B68" i="18"/>
  <c r="C68" i="18"/>
  <c r="D68" i="18"/>
  <c r="E68" i="18"/>
  <c r="F68" i="18"/>
  <c r="G68" i="18"/>
  <c r="H68" i="18"/>
  <c r="I68" i="18"/>
  <c r="J68" i="18"/>
  <c r="K68" i="18"/>
  <c r="L68" i="18"/>
  <c r="M68" i="18"/>
  <c r="N68" i="18"/>
  <c r="B69" i="18"/>
  <c r="C69" i="18"/>
  <c r="D69" i="18"/>
  <c r="E69" i="18"/>
  <c r="F69" i="18"/>
  <c r="G69" i="18"/>
  <c r="H69" i="18"/>
  <c r="I69" i="18"/>
  <c r="J69" i="18"/>
  <c r="K69" i="18"/>
  <c r="L69" i="18"/>
  <c r="M69" i="18"/>
  <c r="N69" i="18"/>
  <c r="B70" i="18"/>
  <c r="C70" i="18"/>
  <c r="D70" i="18"/>
  <c r="E70" i="18"/>
  <c r="F70" i="18"/>
  <c r="G70" i="18"/>
  <c r="H70" i="18"/>
  <c r="I70" i="18"/>
  <c r="J70" i="18"/>
  <c r="K70" i="18"/>
  <c r="L70" i="18"/>
  <c r="M70" i="18"/>
  <c r="N70" i="18"/>
  <c r="B71" i="18"/>
  <c r="C71" i="18"/>
  <c r="D71" i="18"/>
  <c r="E71" i="18"/>
  <c r="F71" i="18"/>
  <c r="G71" i="18"/>
  <c r="H71" i="18"/>
  <c r="I71" i="18"/>
  <c r="J71" i="18"/>
  <c r="K71" i="18"/>
  <c r="L71" i="18"/>
  <c r="M71" i="18"/>
  <c r="N71" i="18"/>
  <c r="B72" i="18"/>
  <c r="C72" i="18"/>
  <c r="D72" i="18"/>
  <c r="E72" i="18"/>
  <c r="F72" i="18"/>
  <c r="G72" i="18"/>
  <c r="H72" i="18"/>
  <c r="I72" i="18"/>
  <c r="J72" i="18"/>
  <c r="K72" i="18"/>
  <c r="L72" i="18"/>
  <c r="M72" i="18"/>
  <c r="N72" i="18"/>
  <c r="B73" i="18"/>
  <c r="C73" i="18"/>
  <c r="D73" i="18"/>
  <c r="E73" i="18"/>
  <c r="F73" i="18"/>
  <c r="G73" i="18"/>
  <c r="H73" i="18"/>
  <c r="I73" i="18"/>
  <c r="J73" i="18"/>
  <c r="K73" i="18"/>
  <c r="L73" i="18"/>
  <c r="M73" i="18"/>
  <c r="N73" i="18"/>
  <c r="B74" i="18"/>
  <c r="C74" i="18"/>
  <c r="D74" i="18"/>
  <c r="E74" i="18"/>
  <c r="F74" i="18"/>
  <c r="G74" i="18"/>
  <c r="H74" i="18"/>
  <c r="I74" i="18"/>
  <c r="J74" i="18"/>
  <c r="K74" i="18"/>
  <c r="L74" i="18"/>
  <c r="M74" i="18"/>
  <c r="N74" i="18"/>
  <c r="B75" i="18"/>
  <c r="C75" i="18"/>
  <c r="D75" i="18"/>
  <c r="E75" i="18"/>
  <c r="F75" i="18"/>
  <c r="G75" i="18"/>
  <c r="H75" i="18"/>
  <c r="I75" i="18"/>
  <c r="J75" i="18"/>
  <c r="K75" i="18"/>
  <c r="L75" i="18"/>
  <c r="M75" i="18"/>
  <c r="N75" i="18"/>
  <c r="B76" i="18"/>
  <c r="C76" i="18"/>
  <c r="D76" i="18"/>
  <c r="E76" i="18"/>
  <c r="F76" i="18"/>
  <c r="G76" i="18"/>
  <c r="H76" i="18"/>
  <c r="I76" i="18"/>
  <c r="J76" i="18"/>
  <c r="K76" i="18"/>
  <c r="L76" i="18"/>
  <c r="M76" i="18"/>
  <c r="N76" i="18"/>
  <c r="B77" i="18"/>
  <c r="C77" i="18"/>
  <c r="D77" i="18"/>
  <c r="E77" i="18"/>
  <c r="F77" i="18"/>
  <c r="G77" i="18"/>
  <c r="H77" i="18"/>
  <c r="I77" i="18"/>
  <c r="J77" i="18"/>
  <c r="K77" i="18"/>
  <c r="L77" i="18"/>
  <c r="M77" i="18"/>
  <c r="N77" i="18"/>
  <c r="B78" i="18"/>
  <c r="C78" i="18"/>
  <c r="D78" i="18"/>
  <c r="E78" i="18"/>
  <c r="F78" i="18"/>
  <c r="G78" i="18"/>
  <c r="H78" i="18"/>
  <c r="I78" i="18"/>
  <c r="J78" i="18"/>
  <c r="K78" i="18"/>
  <c r="L78" i="18"/>
  <c r="M78" i="18"/>
  <c r="N78" i="18"/>
  <c r="B79" i="18"/>
  <c r="C79" i="18"/>
  <c r="D79" i="18"/>
  <c r="E79" i="18"/>
  <c r="F79" i="18"/>
  <c r="G79" i="18"/>
  <c r="H79" i="18"/>
  <c r="I79" i="18"/>
  <c r="J79" i="18"/>
  <c r="K79" i="18"/>
  <c r="L79" i="18"/>
  <c r="M79" i="18"/>
  <c r="N79" i="18"/>
  <c r="B80" i="18"/>
  <c r="C80" i="18"/>
  <c r="D80" i="18"/>
  <c r="E80" i="18"/>
  <c r="F80" i="18"/>
  <c r="G80" i="18"/>
  <c r="H80" i="18"/>
  <c r="I80" i="18"/>
  <c r="J80" i="18"/>
  <c r="K80" i="18"/>
  <c r="L80" i="18"/>
  <c r="M80" i="18"/>
  <c r="N80" i="18"/>
  <c r="B81" i="18"/>
  <c r="C81" i="18"/>
  <c r="D81" i="18"/>
  <c r="E81" i="18"/>
  <c r="F81" i="18"/>
  <c r="G81" i="18"/>
  <c r="H81" i="18"/>
  <c r="I81" i="18"/>
  <c r="J81" i="18"/>
  <c r="K81" i="18"/>
  <c r="L81" i="18"/>
  <c r="M81" i="18"/>
  <c r="N81" i="18"/>
  <c r="B82" i="18"/>
  <c r="C82" i="18"/>
  <c r="D82" i="18"/>
  <c r="E82" i="18"/>
  <c r="F82" i="18"/>
  <c r="G82" i="18"/>
  <c r="H82" i="18"/>
  <c r="I82" i="18"/>
  <c r="J82" i="18"/>
  <c r="K82" i="18"/>
  <c r="L82" i="18"/>
  <c r="M82" i="18"/>
  <c r="N82" i="18"/>
  <c r="B83" i="18"/>
  <c r="C83" i="18"/>
  <c r="D83" i="18"/>
  <c r="E83" i="18"/>
  <c r="F83" i="18"/>
  <c r="G83" i="18"/>
  <c r="H83" i="18"/>
  <c r="I83" i="18"/>
  <c r="J83" i="18"/>
  <c r="K83" i="18"/>
  <c r="L83" i="18"/>
  <c r="M83" i="18"/>
  <c r="N83" i="18"/>
  <c r="B84" i="18"/>
  <c r="C84" i="18"/>
  <c r="D84" i="18"/>
  <c r="E84" i="18"/>
  <c r="F84" i="18"/>
  <c r="G84" i="18"/>
  <c r="H84" i="18"/>
  <c r="I84" i="18"/>
  <c r="J84" i="18"/>
  <c r="K84" i="18"/>
  <c r="L84" i="18"/>
  <c r="M84" i="18"/>
  <c r="N84" i="18"/>
  <c r="B85" i="18"/>
  <c r="C85" i="18"/>
  <c r="D85" i="18"/>
  <c r="E85" i="18"/>
  <c r="F85" i="18"/>
  <c r="G85" i="18"/>
  <c r="H85" i="18"/>
  <c r="I85" i="18"/>
  <c r="J85" i="18"/>
  <c r="K85" i="18"/>
  <c r="L85" i="18"/>
  <c r="M85" i="18"/>
  <c r="N85" i="18"/>
  <c r="B86" i="18"/>
  <c r="C86" i="18"/>
  <c r="D86" i="18"/>
  <c r="E86" i="18"/>
  <c r="F86" i="18"/>
  <c r="G86" i="18"/>
  <c r="H86" i="18"/>
  <c r="I86" i="18"/>
  <c r="J86" i="18"/>
  <c r="K86" i="18"/>
  <c r="L86" i="18"/>
  <c r="M86" i="18"/>
  <c r="N86" i="18"/>
  <c r="B87" i="18"/>
  <c r="C87" i="18"/>
  <c r="D87" i="18"/>
  <c r="E87" i="18"/>
  <c r="F87" i="18"/>
  <c r="G87" i="18"/>
  <c r="H87" i="18"/>
  <c r="I87" i="18"/>
  <c r="J87" i="18"/>
  <c r="K87" i="18"/>
  <c r="L87" i="18"/>
  <c r="M87" i="18"/>
  <c r="N87" i="18"/>
  <c r="B88" i="18"/>
  <c r="C88" i="18"/>
  <c r="D88" i="18"/>
  <c r="E88" i="18"/>
  <c r="F88" i="18"/>
  <c r="G88" i="18"/>
  <c r="H88" i="18"/>
  <c r="I88" i="18"/>
  <c r="J88" i="18"/>
  <c r="K88" i="18"/>
  <c r="L88" i="18"/>
  <c r="M88" i="18"/>
  <c r="N88" i="18"/>
  <c r="B89" i="18"/>
  <c r="C89" i="18"/>
  <c r="D89" i="18"/>
  <c r="E89" i="18"/>
  <c r="F89" i="18"/>
  <c r="G89" i="18"/>
  <c r="H89" i="18"/>
  <c r="I89" i="18"/>
  <c r="J89" i="18"/>
  <c r="K89" i="18"/>
  <c r="L89" i="18"/>
  <c r="M89" i="18"/>
  <c r="N89" i="18"/>
  <c r="B90" i="18"/>
  <c r="C90" i="18"/>
  <c r="D90" i="18"/>
  <c r="E90" i="18"/>
  <c r="F90" i="18"/>
  <c r="G90" i="18"/>
  <c r="H90" i="18"/>
  <c r="I90" i="18"/>
  <c r="J90" i="18"/>
  <c r="K90" i="18"/>
  <c r="L90" i="18"/>
  <c r="M90" i="18"/>
  <c r="N90" i="18"/>
  <c r="B91" i="18"/>
  <c r="C91" i="18"/>
  <c r="D91" i="18"/>
  <c r="E91" i="18"/>
  <c r="F91" i="18"/>
  <c r="G91" i="18"/>
  <c r="H91" i="18"/>
  <c r="I91" i="18"/>
  <c r="J91" i="18"/>
  <c r="K91" i="18"/>
  <c r="L91" i="18"/>
  <c r="M91" i="18"/>
  <c r="N91" i="18"/>
  <c r="B92" i="18"/>
  <c r="C92" i="18"/>
  <c r="D92" i="18"/>
  <c r="E92" i="18"/>
  <c r="F92" i="18"/>
  <c r="G92" i="18"/>
  <c r="H92" i="18"/>
  <c r="I92" i="18"/>
  <c r="J92" i="18"/>
  <c r="K92" i="18"/>
  <c r="L92" i="18"/>
  <c r="M92" i="18"/>
  <c r="N92" i="18"/>
  <c r="B93" i="18"/>
  <c r="C93" i="18"/>
  <c r="D93" i="18"/>
  <c r="E93" i="18"/>
  <c r="F93" i="18"/>
  <c r="G93" i="18"/>
  <c r="H93" i="18"/>
  <c r="I93" i="18"/>
  <c r="J93" i="18"/>
  <c r="K93" i="18"/>
  <c r="L93" i="18"/>
  <c r="M93" i="18"/>
  <c r="N93" i="18"/>
  <c r="B94" i="18"/>
  <c r="C94" i="18"/>
  <c r="D94" i="18"/>
  <c r="E94" i="18"/>
  <c r="F94" i="18"/>
  <c r="G94" i="18"/>
  <c r="H94" i="18"/>
  <c r="I94" i="18"/>
  <c r="J94" i="18"/>
  <c r="K94" i="18"/>
  <c r="L94" i="18"/>
  <c r="M94" i="18"/>
  <c r="N94" i="18"/>
  <c r="B95" i="18"/>
  <c r="C95" i="18"/>
  <c r="D95" i="18"/>
  <c r="E95" i="18"/>
  <c r="F95" i="18"/>
  <c r="G95" i="18"/>
  <c r="H95" i="18"/>
  <c r="I95" i="18"/>
  <c r="J95" i="18"/>
  <c r="K95" i="18"/>
  <c r="L95" i="18"/>
  <c r="M95" i="18"/>
  <c r="N95" i="18"/>
  <c r="B96" i="18"/>
  <c r="C96" i="18"/>
  <c r="D96" i="18"/>
  <c r="E96" i="18"/>
  <c r="F96" i="18"/>
  <c r="G96" i="18"/>
  <c r="H96" i="18"/>
  <c r="I96" i="18"/>
  <c r="J96" i="18"/>
  <c r="K96" i="18"/>
  <c r="L96" i="18"/>
  <c r="M96" i="18"/>
  <c r="N96" i="18"/>
  <c r="B97" i="18"/>
  <c r="C97" i="18"/>
  <c r="D97" i="18"/>
  <c r="E97" i="18"/>
  <c r="F97" i="18"/>
  <c r="G97" i="18"/>
  <c r="H97" i="18"/>
  <c r="I97" i="18"/>
  <c r="J97" i="18"/>
  <c r="K97" i="18"/>
  <c r="L97" i="18"/>
  <c r="M97" i="18"/>
  <c r="N97" i="18"/>
  <c r="B98" i="18"/>
  <c r="C98" i="18"/>
  <c r="D98" i="18"/>
  <c r="E98" i="18"/>
  <c r="F98" i="18"/>
  <c r="G98" i="18"/>
  <c r="H98" i="18"/>
  <c r="I98" i="18"/>
  <c r="J98" i="18"/>
  <c r="K98" i="18"/>
  <c r="L98" i="18"/>
  <c r="M98" i="18"/>
  <c r="N98" i="18"/>
  <c r="B99" i="18"/>
  <c r="C99" i="18"/>
  <c r="D99" i="18"/>
  <c r="E99" i="18"/>
  <c r="F99" i="18"/>
  <c r="G99" i="18"/>
  <c r="H99" i="18"/>
  <c r="I99" i="18"/>
  <c r="J99" i="18"/>
  <c r="K99" i="18"/>
  <c r="L99" i="18"/>
  <c r="M99" i="18"/>
  <c r="N99" i="18"/>
  <c r="B100" i="18"/>
  <c r="C100" i="18"/>
  <c r="D100" i="18"/>
  <c r="E100" i="18"/>
  <c r="F100" i="18"/>
  <c r="G100" i="18"/>
  <c r="H100" i="18"/>
  <c r="I100" i="18"/>
  <c r="J100" i="18"/>
  <c r="K100" i="18"/>
  <c r="L100" i="18"/>
  <c r="M100" i="18"/>
  <c r="N100" i="18"/>
  <c r="B101" i="18"/>
  <c r="C101" i="18"/>
  <c r="D101" i="18"/>
  <c r="E101" i="18"/>
  <c r="F101" i="18"/>
  <c r="G101" i="18"/>
  <c r="H101" i="18"/>
  <c r="I101" i="18"/>
  <c r="J101" i="18"/>
  <c r="K101" i="18"/>
  <c r="L101" i="18"/>
  <c r="M101" i="18"/>
  <c r="N101" i="18"/>
  <c r="B102" i="18"/>
  <c r="C102" i="18"/>
  <c r="D102" i="18"/>
  <c r="E102" i="18"/>
  <c r="F102" i="18"/>
  <c r="G102" i="18"/>
  <c r="H102" i="18"/>
  <c r="I102" i="18"/>
  <c r="J102" i="18"/>
  <c r="K102" i="18"/>
  <c r="L102" i="18"/>
  <c r="M102" i="18"/>
  <c r="N102" i="18"/>
  <c r="B103" i="18"/>
  <c r="C103" i="18"/>
  <c r="D103" i="18"/>
  <c r="E103" i="18"/>
  <c r="F103" i="18"/>
  <c r="G103" i="18"/>
  <c r="H103" i="18"/>
  <c r="I103" i="18"/>
  <c r="J103" i="18"/>
  <c r="K103" i="18"/>
  <c r="L103" i="18"/>
  <c r="M103" i="18"/>
  <c r="N103" i="18"/>
  <c r="B104" i="18"/>
  <c r="C104" i="18"/>
  <c r="D104" i="18"/>
  <c r="E104" i="18"/>
  <c r="F104" i="18"/>
  <c r="G104" i="18"/>
  <c r="H104" i="18"/>
  <c r="I104" i="18"/>
  <c r="J104" i="18"/>
  <c r="K104" i="18"/>
  <c r="L104" i="18"/>
  <c r="M104" i="18"/>
  <c r="N104" i="18"/>
  <c r="B105" i="18"/>
  <c r="C105" i="18"/>
  <c r="D105" i="18"/>
  <c r="E105" i="18"/>
  <c r="F105" i="18"/>
  <c r="G105" i="18"/>
  <c r="H105" i="18"/>
  <c r="I105" i="18"/>
  <c r="J105" i="18"/>
  <c r="K105" i="18"/>
  <c r="L105" i="18"/>
  <c r="M105" i="18"/>
  <c r="N105" i="18"/>
  <c r="B106" i="18"/>
  <c r="C106" i="18"/>
  <c r="D106" i="18"/>
  <c r="E106" i="18"/>
  <c r="F106" i="18"/>
  <c r="G106" i="18"/>
  <c r="H106" i="18"/>
  <c r="I106" i="18"/>
  <c r="J106" i="18"/>
  <c r="K106" i="18"/>
  <c r="L106" i="18"/>
  <c r="M106" i="18"/>
  <c r="N106" i="18"/>
  <c r="B107" i="18"/>
  <c r="C107" i="18"/>
  <c r="D107" i="18"/>
  <c r="E107" i="18"/>
  <c r="F107" i="18"/>
  <c r="G107" i="18"/>
  <c r="H107" i="18"/>
  <c r="I107" i="18"/>
  <c r="J107" i="18"/>
  <c r="K107" i="18"/>
  <c r="L107" i="18"/>
  <c r="M107" i="18"/>
  <c r="N107" i="18"/>
  <c r="B108" i="18"/>
  <c r="C108" i="18"/>
  <c r="D108" i="18"/>
  <c r="E108" i="18"/>
  <c r="F108" i="18"/>
  <c r="G108" i="18"/>
  <c r="H108" i="18"/>
  <c r="I108" i="18"/>
  <c r="J108" i="18"/>
  <c r="K108" i="18"/>
  <c r="L108" i="18"/>
  <c r="M108" i="18"/>
  <c r="N108" i="18"/>
  <c r="B109" i="18"/>
  <c r="C109" i="18"/>
  <c r="D109" i="18"/>
  <c r="E109" i="18"/>
  <c r="F109" i="18"/>
  <c r="G109" i="18"/>
  <c r="H109" i="18"/>
  <c r="I109" i="18"/>
  <c r="J109" i="18"/>
  <c r="K109" i="18"/>
  <c r="L109" i="18"/>
  <c r="M109" i="18"/>
  <c r="N109" i="18"/>
  <c r="B110" i="18"/>
  <c r="C110" i="18"/>
  <c r="D110" i="18"/>
  <c r="E110" i="18"/>
  <c r="F110" i="18"/>
  <c r="G110" i="18"/>
  <c r="H110" i="18"/>
  <c r="I110" i="18"/>
  <c r="J110" i="18"/>
  <c r="K110" i="18"/>
  <c r="L110" i="18"/>
  <c r="M110" i="18"/>
  <c r="N110" i="18"/>
  <c r="B111" i="18"/>
  <c r="C111" i="18"/>
  <c r="D111" i="18"/>
  <c r="E111" i="18"/>
  <c r="F111" i="18"/>
  <c r="G111" i="18"/>
  <c r="H111" i="18"/>
  <c r="I111" i="18"/>
  <c r="J111" i="18"/>
  <c r="K111" i="18"/>
  <c r="L111" i="18"/>
  <c r="M111" i="18"/>
  <c r="N111" i="18"/>
  <c r="B112" i="18"/>
  <c r="C112" i="18"/>
  <c r="D112" i="18"/>
  <c r="E112" i="18"/>
  <c r="F112" i="18"/>
  <c r="G112" i="18"/>
  <c r="H112" i="18"/>
  <c r="I112" i="18"/>
  <c r="J112" i="18"/>
  <c r="K112" i="18"/>
  <c r="L112" i="18"/>
  <c r="M112" i="18"/>
  <c r="N112" i="18"/>
  <c r="B113" i="18"/>
  <c r="C113" i="18"/>
  <c r="D113" i="18"/>
  <c r="E113" i="18"/>
  <c r="F113" i="18"/>
  <c r="G113" i="18"/>
  <c r="H113" i="18"/>
  <c r="I113" i="18"/>
  <c r="J113" i="18"/>
  <c r="K113" i="18"/>
  <c r="L113" i="18"/>
  <c r="M113" i="18"/>
  <c r="N113" i="18"/>
  <c r="B114" i="18"/>
  <c r="C114" i="18"/>
  <c r="D114" i="18"/>
  <c r="E114" i="18"/>
  <c r="F114" i="18"/>
  <c r="G114" i="18"/>
  <c r="H114" i="18"/>
  <c r="I114" i="18"/>
  <c r="J114" i="18"/>
  <c r="K114" i="18"/>
  <c r="L114" i="18"/>
  <c r="M114" i="18"/>
  <c r="N114" i="18"/>
  <c r="B115" i="18"/>
  <c r="C115" i="18"/>
  <c r="D115" i="18"/>
  <c r="E115" i="18"/>
  <c r="F115" i="18"/>
  <c r="G115" i="18"/>
  <c r="H115" i="18"/>
  <c r="I115" i="18"/>
  <c r="J115" i="18"/>
  <c r="K115" i="18"/>
  <c r="L115" i="18"/>
  <c r="M115" i="18"/>
  <c r="N115" i="18"/>
  <c r="B116" i="18"/>
  <c r="C116" i="18"/>
  <c r="D116" i="18"/>
  <c r="E116" i="18"/>
  <c r="F116" i="18"/>
  <c r="G116" i="18"/>
  <c r="H116" i="18"/>
  <c r="I116" i="18"/>
  <c r="J116" i="18"/>
  <c r="K116" i="18"/>
  <c r="L116" i="18"/>
  <c r="M116" i="18"/>
  <c r="N116" i="18"/>
  <c r="B117" i="18"/>
  <c r="C117" i="18"/>
  <c r="D117" i="18"/>
  <c r="E117" i="18"/>
  <c r="F117" i="18"/>
  <c r="G117" i="18"/>
  <c r="H117" i="18"/>
  <c r="I117" i="18"/>
  <c r="J117" i="18"/>
  <c r="K117" i="18"/>
  <c r="L117" i="18"/>
  <c r="M117" i="18"/>
  <c r="N117" i="18"/>
  <c r="B118" i="18"/>
  <c r="C118" i="18"/>
  <c r="D118" i="18"/>
  <c r="E118" i="18"/>
  <c r="F118" i="18"/>
  <c r="G118" i="18"/>
  <c r="H118" i="18"/>
  <c r="I118" i="18"/>
  <c r="J118" i="18"/>
  <c r="K118" i="18"/>
  <c r="L118" i="18"/>
  <c r="M118" i="18"/>
  <c r="N118" i="18"/>
  <c r="B119" i="18"/>
  <c r="C119" i="18"/>
  <c r="D119" i="18"/>
  <c r="E119" i="18"/>
  <c r="F119" i="18"/>
  <c r="G119" i="18"/>
  <c r="H119" i="18"/>
  <c r="I119" i="18"/>
  <c r="J119" i="18"/>
  <c r="K119" i="18"/>
  <c r="L119" i="18"/>
  <c r="M119" i="18"/>
  <c r="N119" i="18"/>
  <c r="B120" i="18"/>
  <c r="C120" i="18"/>
  <c r="D120" i="18"/>
  <c r="E120" i="18"/>
  <c r="F120" i="18"/>
  <c r="G120" i="18"/>
  <c r="H120" i="18"/>
  <c r="I120" i="18"/>
  <c r="J120" i="18"/>
  <c r="K120" i="18"/>
  <c r="L120" i="18"/>
  <c r="M120" i="18"/>
  <c r="N120" i="18"/>
  <c r="B121" i="18"/>
  <c r="C121" i="18"/>
  <c r="D121" i="18"/>
  <c r="E121" i="18"/>
  <c r="F121" i="18"/>
  <c r="G121" i="18"/>
  <c r="H121" i="18"/>
  <c r="I121" i="18"/>
  <c r="J121" i="18"/>
  <c r="K121" i="18"/>
  <c r="L121" i="18"/>
  <c r="M121" i="18"/>
  <c r="N121" i="18"/>
  <c r="B122" i="18"/>
  <c r="C122" i="18"/>
  <c r="D122" i="18"/>
  <c r="E122" i="18"/>
  <c r="F122" i="18"/>
  <c r="G122" i="18"/>
  <c r="H122" i="18"/>
  <c r="I122" i="18"/>
  <c r="J122" i="18"/>
  <c r="K122" i="18"/>
  <c r="L122" i="18"/>
  <c r="M122" i="18"/>
  <c r="N122" i="18"/>
  <c r="B123" i="18"/>
  <c r="C123" i="18"/>
  <c r="D123" i="18"/>
  <c r="E123" i="18"/>
  <c r="F123" i="18"/>
  <c r="G123" i="18"/>
  <c r="H123" i="18"/>
  <c r="I123" i="18"/>
  <c r="J123" i="18"/>
  <c r="K123" i="18"/>
  <c r="L123" i="18"/>
  <c r="M123" i="18"/>
  <c r="N123" i="18"/>
  <c r="B124" i="18"/>
  <c r="C124" i="18"/>
  <c r="D124" i="18"/>
  <c r="E124" i="18"/>
  <c r="F124" i="18"/>
  <c r="G124" i="18"/>
  <c r="H124" i="18"/>
  <c r="I124" i="18"/>
  <c r="J124" i="18"/>
  <c r="K124" i="18"/>
  <c r="L124" i="18"/>
  <c r="M124" i="18"/>
  <c r="N124" i="18"/>
  <c r="B125" i="18"/>
  <c r="C125" i="18"/>
  <c r="D125" i="18"/>
  <c r="E125" i="18"/>
  <c r="F125" i="18"/>
  <c r="G125" i="18"/>
  <c r="H125" i="18"/>
  <c r="I125" i="18"/>
  <c r="J125" i="18"/>
  <c r="K125" i="18"/>
  <c r="L125" i="18"/>
  <c r="M125" i="18"/>
  <c r="N125" i="18"/>
  <c r="B126" i="18"/>
  <c r="C126" i="18"/>
  <c r="D126" i="18"/>
  <c r="E126" i="18"/>
  <c r="F126" i="18"/>
  <c r="G126" i="18"/>
  <c r="H126" i="18"/>
  <c r="I126" i="18"/>
  <c r="J126" i="18"/>
  <c r="K126" i="18"/>
  <c r="L126" i="18"/>
  <c r="M126" i="18"/>
  <c r="N126" i="18"/>
  <c r="B127" i="18"/>
  <c r="C127" i="18"/>
  <c r="D127" i="18"/>
  <c r="E127" i="18"/>
  <c r="F127" i="18"/>
  <c r="G127" i="18"/>
  <c r="H127" i="18"/>
  <c r="I127" i="18"/>
  <c r="J127" i="18"/>
  <c r="K127" i="18"/>
  <c r="L127" i="18"/>
  <c r="M127" i="18"/>
  <c r="N127" i="18"/>
  <c r="B128" i="18"/>
  <c r="C128" i="18"/>
  <c r="D128" i="18"/>
  <c r="E128" i="18"/>
  <c r="F128" i="18"/>
  <c r="G128" i="18"/>
  <c r="H128" i="18"/>
  <c r="I128" i="18"/>
  <c r="J128" i="18"/>
  <c r="K128" i="18"/>
  <c r="L128" i="18"/>
  <c r="M128" i="18"/>
  <c r="N128" i="18"/>
  <c r="B129" i="18"/>
  <c r="C129" i="18"/>
  <c r="D129" i="18"/>
  <c r="E129" i="18"/>
  <c r="F129" i="18"/>
  <c r="G129" i="18"/>
  <c r="H129" i="18"/>
  <c r="I129" i="18"/>
  <c r="J129" i="18"/>
  <c r="K129" i="18"/>
  <c r="L129" i="18"/>
  <c r="M129" i="18"/>
  <c r="N129" i="18"/>
  <c r="B130" i="18"/>
  <c r="C130" i="18"/>
  <c r="D130" i="18"/>
  <c r="E130" i="18"/>
  <c r="F130" i="18"/>
  <c r="G130" i="18"/>
  <c r="H130" i="18"/>
  <c r="I130" i="18"/>
  <c r="J130" i="18"/>
  <c r="K130" i="18"/>
  <c r="L130" i="18"/>
  <c r="M130" i="18"/>
  <c r="N130" i="18"/>
  <c r="B131" i="18"/>
  <c r="C131" i="18"/>
  <c r="D131" i="18"/>
  <c r="E131" i="18"/>
  <c r="F131" i="18"/>
  <c r="G131" i="18"/>
  <c r="H131" i="18"/>
  <c r="I131" i="18"/>
  <c r="J131" i="18"/>
  <c r="K131" i="18"/>
  <c r="L131" i="18"/>
  <c r="M131" i="18"/>
  <c r="N131" i="18"/>
  <c r="B132" i="18"/>
  <c r="C132" i="18"/>
  <c r="D132" i="18"/>
  <c r="E132" i="18"/>
  <c r="F132" i="18"/>
  <c r="G132" i="18"/>
  <c r="H132" i="18"/>
  <c r="I132" i="18"/>
  <c r="J132" i="18"/>
  <c r="K132" i="18"/>
  <c r="L132" i="18"/>
  <c r="M132" i="18"/>
  <c r="N132" i="18"/>
  <c r="B133" i="18"/>
  <c r="C133" i="18"/>
  <c r="D133" i="18"/>
  <c r="E133" i="18"/>
  <c r="F133" i="18"/>
  <c r="G133" i="18"/>
  <c r="H133" i="18"/>
  <c r="I133" i="18"/>
  <c r="J133" i="18"/>
  <c r="K133" i="18"/>
  <c r="L133" i="18"/>
  <c r="M133" i="18"/>
  <c r="N133" i="18"/>
  <c r="B134" i="18"/>
  <c r="C134" i="18"/>
  <c r="D134" i="18"/>
  <c r="E134" i="18"/>
  <c r="F134" i="18"/>
  <c r="G134" i="18"/>
  <c r="H134" i="18"/>
  <c r="I134" i="18"/>
  <c r="J134" i="18"/>
  <c r="K134" i="18"/>
  <c r="L134" i="18"/>
  <c r="M134" i="18"/>
  <c r="N134" i="18"/>
  <c r="B135" i="18"/>
  <c r="C135" i="18"/>
  <c r="D135" i="18"/>
  <c r="E135" i="18"/>
  <c r="F135" i="18"/>
  <c r="G135" i="18"/>
  <c r="H135" i="18"/>
  <c r="I135" i="18"/>
  <c r="J135" i="18"/>
  <c r="K135" i="18"/>
  <c r="L135" i="18"/>
  <c r="M135" i="18"/>
  <c r="N135" i="18"/>
  <c r="B136" i="18"/>
  <c r="C136" i="18"/>
  <c r="D136" i="18"/>
  <c r="E136" i="18"/>
  <c r="F136" i="18"/>
  <c r="G136" i="18"/>
  <c r="H136" i="18"/>
  <c r="I136" i="18"/>
  <c r="J136" i="18"/>
  <c r="K136" i="18"/>
  <c r="L136" i="18"/>
  <c r="M136" i="18"/>
  <c r="N136" i="18"/>
  <c r="B137" i="18"/>
  <c r="C137" i="18"/>
  <c r="D137" i="18"/>
  <c r="E137" i="18"/>
  <c r="F137" i="18"/>
  <c r="G137" i="18"/>
  <c r="H137" i="18"/>
  <c r="I137" i="18"/>
  <c r="J137" i="18"/>
  <c r="K137" i="18"/>
  <c r="L137" i="18"/>
  <c r="M137" i="18"/>
  <c r="N137" i="18"/>
  <c r="B138" i="18"/>
  <c r="C138" i="18"/>
  <c r="D138" i="18"/>
  <c r="E138" i="18"/>
  <c r="F138" i="18"/>
  <c r="G138" i="18"/>
  <c r="H138" i="18"/>
  <c r="I138" i="18"/>
  <c r="J138" i="18"/>
  <c r="K138" i="18"/>
  <c r="L138" i="18"/>
  <c r="M138" i="18"/>
  <c r="N138" i="18"/>
  <c r="B139" i="18"/>
  <c r="C139" i="18"/>
  <c r="D139" i="18"/>
  <c r="E139" i="18"/>
  <c r="F139" i="18"/>
  <c r="G139" i="18"/>
  <c r="H139" i="18"/>
  <c r="I139" i="18"/>
  <c r="J139" i="18"/>
  <c r="K139" i="18"/>
  <c r="L139" i="18"/>
  <c r="M139" i="18"/>
  <c r="N139" i="18"/>
  <c r="B140" i="18"/>
  <c r="C140" i="18"/>
  <c r="D140" i="18"/>
  <c r="E140" i="18"/>
  <c r="F140" i="18"/>
  <c r="G140" i="18"/>
  <c r="H140" i="18"/>
  <c r="I140" i="18"/>
  <c r="J140" i="18"/>
  <c r="K140" i="18"/>
  <c r="L140" i="18"/>
  <c r="M140" i="18"/>
  <c r="N140" i="18"/>
  <c r="B141" i="18"/>
  <c r="C141" i="18"/>
  <c r="D141" i="18"/>
  <c r="E141" i="18"/>
  <c r="F141" i="18"/>
  <c r="G141" i="18"/>
  <c r="H141" i="18"/>
  <c r="I141" i="18"/>
  <c r="J141" i="18"/>
  <c r="K141" i="18"/>
  <c r="L141" i="18"/>
  <c r="M141" i="18"/>
  <c r="N141" i="18"/>
  <c r="B142" i="18"/>
  <c r="C142" i="18"/>
  <c r="D142" i="18"/>
  <c r="E142" i="18"/>
  <c r="F142" i="18"/>
  <c r="G142" i="18"/>
  <c r="H142" i="18"/>
  <c r="I142" i="18"/>
  <c r="J142" i="18"/>
  <c r="K142" i="18"/>
  <c r="L142" i="18"/>
  <c r="M142" i="18"/>
  <c r="N142" i="18"/>
  <c r="B143" i="18"/>
  <c r="C143" i="18"/>
  <c r="D143" i="18"/>
  <c r="E143" i="18"/>
  <c r="F143" i="18"/>
  <c r="G143" i="18"/>
  <c r="H143" i="18"/>
  <c r="I143" i="18"/>
  <c r="J143" i="18"/>
  <c r="K143" i="18"/>
  <c r="L143" i="18"/>
  <c r="M143" i="18"/>
  <c r="N143" i="18"/>
  <c r="B144" i="18"/>
  <c r="C144" i="18"/>
  <c r="D144" i="18"/>
  <c r="E144" i="18"/>
  <c r="F144" i="18"/>
  <c r="G144" i="18"/>
  <c r="H144" i="18"/>
  <c r="I144" i="18"/>
  <c r="J144" i="18"/>
  <c r="K144" i="18"/>
  <c r="L144" i="18"/>
  <c r="M144" i="18"/>
  <c r="N144" i="18"/>
  <c r="B145" i="18"/>
  <c r="C145" i="18"/>
  <c r="D145" i="18"/>
  <c r="E145" i="18"/>
  <c r="F145" i="18"/>
  <c r="G145" i="18"/>
  <c r="H145" i="18"/>
  <c r="I145" i="18"/>
  <c r="J145" i="18"/>
  <c r="K145" i="18"/>
  <c r="L145" i="18"/>
  <c r="M145" i="18"/>
  <c r="N145" i="18"/>
  <c r="B146" i="18"/>
  <c r="C146" i="18"/>
  <c r="D146" i="18"/>
  <c r="E146" i="18"/>
  <c r="F146" i="18"/>
  <c r="G146" i="18"/>
  <c r="H146" i="18"/>
  <c r="I146" i="18"/>
  <c r="J146" i="18"/>
  <c r="K146" i="18"/>
  <c r="L146" i="18"/>
  <c r="M146" i="18"/>
  <c r="N146" i="18"/>
  <c r="B147" i="18"/>
  <c r="C147" i="18"/>
  <c r="D147" i="18"/>
  <c r="E147" i="18"/>
  <c r="F147" i="18"/>
  <c r="G147" i="18"/>
  <c r="H147" i="18"/>
  <c r="I147" i="18"/>
  <c r="J147" i="18"/>
  <c r="K147" i="18"/>
  <c r="L147" i="18"/>
  <c r="M147" i="18"/>
  <c r="N147" i="18"/>
  <c r="B148" i="18"/>
  <c r="C148" i="18"/>
  <c r="D148" i="18"/>
  <c r="E148" i="18"/>
  <c r="F148" i="18"/>
  <c r="G148" i="18"/>
  <c r="H148" i="18"/>
  <c r="I148" i="18"/>
  <c r="J148" i="18"/>
  <c r="K148" i="18"/>
  <c r="L148" i="18"/>
  <c r="M148" i="18"/>
  <c r="N148" i="18"/>
  <c r="B149" i="18"/>
  <c r="C149" i="18"/>
  <c r="D149" i="18"/>
  <c r="E149" i="18"/>
  <c r="F149" i="18"/>
  <c r="G149" i="18"/>
  <c r="H149" i="18"/>
  <c r="I149" i="18"/>
  <c r="J149" i="18"/>
  <c r="K149" i="18"/>
  <c r="L149" i="18"/>
  <c r="M149" i="18"/>
  <c r="N149" i="18"/>
  <c r="B150" i="18"/>
  <c r="C150" i="18"/>
  <c r="D150" i="18"/>
  <c r="E150" i="18"/>
  <c r="F150" i="18"/>
  <c r="G150" i="18"/>
  <c r="H150" i="18"/>
  <c r="I150" i="18"/>
  <c r="J150" i="18"/>
  <c r="K150" i="18"/>
  <c r="L150" i="18"/>
  <c r="M150" i="18"/>
  <c r="N150" i="18"/>
  <c r="B151" i="18"/>
  <c r="C151" i="18"/>
  <c r="D151" i="18"/>
  <c r="E151" i="18"/>
  <c r="F151" i="18"/>
  <c r="G151" i="18"/>
  <c r="H151" i="18"/>
  <c r="I151" i="18"/>
  <c r="J151" i="18"/>
  <c r="K151" i="18"/>
  <c r="L151" i="18"/>
  <c r="M151" i="18"/>
  <c r="N151" i="18"/>
  <c r="B152" i="18"/>
  <c r="C152" i="18"/>
  <c r="D152" i="18"/>
  <c r="E152" i="18"/>
  <c r="F152" i="18"/>
  <c r="G152" i="18"/>
  <c r="H152" i="18"/>
  <c r="I152" i="18"/>
  <c r="J152" i="18"/>
  <c r="K152" i="18"/>
  <c r="L152" i="18"/>
  <c r="M152" i="18"/>
  <c r="N152" i="18"/>
  <c r="B153" i="18"/>
  <c r="C153" i="18"/>
  <c r="D153" i="18"/>
  <c r="E153" i="18"/>
  <c r="F153" i="18"/>
  <c r="G153" i="18"/>
  <c r="H153" i="18"/>
  <c r="I153" i="18"/>
  <c r="J153" i="18"/>
  <c r="K153" i="18"/>
  <c r="L153" i="18"/>
  <c r="M153" i="18"/>
  <c r="N153" i="18"/>
  <c r="B154" i="18"/>
  <c r="C154" i="18"/>
  <c r="D154" i="18"/>
  <c r="E154" i="18"/>
  <c r="F154" i="18"/>
  <c r="G154" i="18"/>
  <c r="H154" i="18"/>
  <c r="I154" i="18"/>
  <c r="J154" i="18"/>
  <c r="K154" i="18"/>
  <c r="L154" i="18"/>
  <c r="M154" i="18"/>
  <c r="N154" i="18"/>
  <c r="B155" i="18"/>
  <c r="C155" i="18"/>
  <c r="D155" i="18"/>
  <c r="E155" i="18"/>
  <c r="F155" i="18"/>
  <c r="G155" i="18"/>
  <c r="H155" i="18"/>
  <c r="I155" i="18"/>
  <c r="J155" i="18"/>
  <c r="K155" i="18"/>
  <c r="L155" i="18"/>
  <c r="M155" i="18"/>
  <c r="N155" i="18"/>
  <c r="B156" i="18"/>
  <c r="C156" i="18"/>
  <c r="D156" i="18"/>
  <c r="E156" i="18"/>
  <c r="F156" i="18"/>
  <c r="G156" i="18"/>
  <c r="H156" i="18"/>
  <c r="I156" i="18"/>
  <c r="J156" i="18"/>
  <c r="K156" i="18"/>
  <c r="L156" i="18"/>
  <c r="M156" i="18"/>
  <c r="N156" i="18"/>
  <c r="B157" i="18"/>
  <c r="C157" i="18"/>
  <c r="D157" i="18"/>
  <c r="E157" i="18"/>
  <c r="F157" i="18"/>
  <c r="G157" i="18"/>
  <c r="H157" i="18"/>
  <c r="I157" i="18"/>
  <c r="J157" i="18"/>
  <c r="K157" i="18"/>
  <c r="L157" i="18"/>
  <c r="M157" i="18"/>
  <c r="N157" i="18"/>
  <c r="B158" i="18"/>
  <c r="C158" i="18"/>
  <c r="D158" i="18"/>
  <c r="E158" i="18"/>
  <c r="F158" i="18"/>
  <c r="G158" i="18"/>
  <c r="H158" i="18"/>
  <c r="I158" i="18"/>
  <c r="J158" i="18"/>
  <c r="K158" i="18"/>
  <c r="L158" i="18"/>
  <c r="M158" i="18"/>
  <c r="N158" i="18"/>
  <c r="B159" i="18"/>
  <c r="C159" i="18"/>
  <c r="D159" i="18"/>
  <c r="E159" i="18"/>
  <c r="F159" i="18"/>
  <c r="G159" i="18"/>
  <c r="H159" i="18"/>
  <c r="I159" i="18"/>
  <c r="J159" i="18"/>
  <c r="K159" i="18"/>
  <c r="L159" i="18"/>
  <c r="M159" i="18"/>
  <c r="N159" i="18"/>
  <c r="B160" i="18"/>
  <c r="C160" i="18"/>
  <c r="D160" i="18"/>
  <c r="E160" i="18"/>
  <c r="F160" i="18"/>
  <c r="G160" i="18"/>
  <c r="H160" i="18"/>
  <c r="I160" i="18"/>
  <c r="J160" i="18"/>
  <c r="K160" i="18"/>
  <c r="L160" i="18"/>
  <c r="M160" i="18"/>
  <c r="N160" i="18"/>
  <c r="B161" i="18"/>
  <c r="C161" i="18"/>
  <c r="D161" i="18"/>
  <c r="E161" i="18"/>
  <c r="F161" i="18"/>
  <c r="G161" i="18"/>
  <c r="H161" i="18"/>
  <c r="I161" i="18"/>
  <c r="J161" i="18"/>
  <c r="K161" i="18"/>
  <c r="L161" i="18"/>
  <c r="M161" i="18"/>
  <c r="N161" i="18"/>
  <c r="B162" i="18"/>
  <c r="C162" i="18"/>
  <c r="D162" i="18"/>
  <c r="E162" i="18"/>
  <c r="F162" i="18"/>
  <c r="G162" i="18"/>
  <c r="H162" i="18"/>
  <c r="I162" i="18"/>
  <c r="J162" i="18"/>
  <c r="K162" i="18"/>
  <c r="L162" i="18"/>
  <c r="M162" i="18"/>
  <c r="N162" i="18"/>
  <c r="B163" i="18"/>
  <c r="C163" i="18"/>
  <c r="D163" i="18"/>
  <c r="E163" i="18"/>
  <c r="F163" i="18"/>
  <c r="G163" i="18"/>
  <c r="H163" i="18"/>
  <c r="I163" i="18"/>
  <c r="J163" i="18"/>
  <c r="K163" i="18"/>
  <c r="L163" i="18"/>
  <c r="M163" i="18"/>
  <c r="N163" i="18"/>
  <c r="B164" i="18"/>
  <c r="C164" i="18"/>
  <c r="D164" i="18"/>
  <c r="E164" i="18"/>
  <c r="F164" i="18"/>
  <c r="G164" i="18"/>
  <c r="H164" i="18"/>
  <c r="I164" i="18"/>
  <c r="J164" i="18"/>
  <c r="K164" i="18"/>
  <c r="L164" i="18"/>
  <c r="M164" i="18"/>
  <c r="N164" i="18"/>
  <c r="B165" i="18"/>
  <c r="C165" i="18"/>
  <c r="D165" i="18"/>
  <c r="E165" i="18"/>
  <c r="F165" i="18"/>
  <c r="G165" i="18"/>
  <c r="H165" i="18"/>
  <c r="I165" i="18"/>
  <c r="J165" i="18"/>
  <c r="K165" i="18"/>
  <c r="L165" i="18"/>
  <c r="M165" i="18"/>
  <c r="N165" i="18"/>
  <c r="B166" i="18"/>
  <c r="C166" i="18"/>
  <c r="D166" i="18"/>
  <c r="E166" i="18"/>
  <c r="F166" i="18"/>
  <c r="G166" i="18"/>
  <c r="H166" i="18"/>
  <c r="I166" i="18"/>
  <c r="J166" i="18"/>
  <c r="K166" i="18"/>
  <c r="L166" i="18"/>
  <c r="M166" i="18"/>
  <c r="N166" i="18"/>
  <c r="B167" i="18"/>
  <c r="C167" i="18"/>
  <c r="D167" i="18"/>
  <c r="E167" i="18"/>
  <c r="F167" i="18"/>
  <c r="G167" i="18"/>
  <c r="H167" i="18"/>
  <c r="I167" i="18"/>
  <c r="J167" i="18"/>
  <c r="K167" i="18"/>
  <c r="L167" i="18"/>
  <c r="M167" i="18"/>
  <c r="N167" i="18"/>
  <c r="B168" i="18"/>
  <c r="C168" i="18"/>
  <c r="D168" i="18"/>
  <c r="E168" i="18"/>
  <c r="F168" i="18"/>
  <c r="G168" i="18"/>
  <c r="H168" i="18"/>
  <c r="I168" i="18"/>
  <c r="J168" i="18"/>
  <c r="K168" i="18"/>
  <c r="L168" i="18"/>
  <c r="M168" i="18"/>
  <c r="N168" i="18"/>
  <c r="B169" i="18"/>
  <c r="C169" i="18"/>
  <c r="D169" i="18"/>
  <c r="E169" i="18"/>
  <c r="F169" i="18"/>
  <c r="G169" i="18"/>
  <c r="H169" i="18"/>
  <c r="I169" i="18"/>
  <c r="J169" i="18"/>
  <c r="K169" i="18"/>
  <c r="L169" i="18"/>
  <c r="M169" i="18"/>
  <c r="N169" i="18"/>
  <c r="B170" i="18"/>
  <c r="C170" i="18"/>
  <c r="D170" i="18"/>
  <c r="E170" i="18"/>
  <c r="F170" i="18"/>
  <c r="G170" i="18"/>
  <c r="H170" i="18"/>
  <c r="I170" i="18"/>
  <c r="J170" i="18"/>
  <c r="K170" i="18"/>
  <c r="L170" i="18"/>
  <c r="M170" i="18"/>
  <c r="N170" i="18"/>
  <c r="B171" i="18"/>
  <c r="C171" i="18"/>
  <c r="D171" i="18"/>
  <c r="E171" i="18"/>
  <c r="F171" i="18"/>
  <c r="G171" i="18"/>
  <c r="H171" i="18"/>
  <c r="I171" i="18"/>
  <c r="J171" i="18"/>
  <c r="K171" i="18"/>
  <c r="L171" i="18"/>
  <c r="M171" i="18"/>
  <c r="N171" i="18"/>
  <c r="B172" i="18"/>
  <c r="C172" i="18"/>
  <c r="D172" i="18"/>
  <c r="E172" i="18"/>
  <c r="F172" i="18"/>
  <c r="G172" i="18"/>
  <c r="H172" i="18"/>
  <c r="I172" i="18"/>
  <c r="J172" i="18"/>
  <c r="K172" i="18"/>
  <c r="L172" i="18"/>
  <c r="M172" i="18"/>
  <c r="N172" i="18"/>
  <c r="B173" i="18"/>
  <c r="C173" i="18"/>
  <c r="D173" i="18"/>
  <c r="E173" i="18"/>
  <c r="F173" i="18"/>
  <c r="G173" i="18"/>
  <c r="H173" i="18"/>
  <c r="I173" i="18"/>
  <c r="J173" i="18"/>
  <c r="K173" i="18"/>
  <c r="L173" i="18"/>
  <c r="M173" i="18"/>
  <c r="N173" i="18"/>
  <c r="B174" i="18"/>
  <c r="C174" i="18"/>
  <c r="D174" i="18"/>
  <c r="E174" i="18"/>
  <c r="F174" i="18"/>
  <c r="G174" i="18"/>
  <c r="H174" i="18"/>
  <c r="I174" i="18"/>
  <c r="J174" i="18"/>
  <c r="K174" i="18"/>
  <c r="L174" i="18"/>
  <c r="M174" i="18"/>
  <c r="N174" i="18"/>
  <c r="B175" i="18"/>
  <c r="C175" i="18"/>
  <c r="D175" i="18"/>
  <c r="E175" i="18"/>
  <c r="F175" i="18"/>
  <c r="G175" i="18"/>
  <c r="H175" i="18"/>
  <c r="I175" i="18"/>
  <c r="J175" i="18"/>
  <c r="K175" i="18"/>
  <c r="L175" i="18"/>
  <c r="M175" i="18"/>
  <c r="N175" i="18"/>
  <c r="B176" i="18"/>
  <c r="C176" i="18"/>
  <c r="D176" i="18"/>
  <c r="E176" i="18"/>
  <c r="F176" i="18"/>
  <c r="G176" i="18"/>
  <c r="H176" i="18"/>
  <c r="I176" i="18"/>
  <c r="J176" i="18"/>
  <c r="K176" i="18"/>
  <c r="L176" i="18"/>
  <c r="M176" i="18"/>
  <c r="N176" i="18"/>
  <c r="B177" i="18"/>
  <c r="C177" i="18"/>
  <c r="D177" i="18"/>
  <c r="E177" i="18"/>
  <c r="F177" i="18"/>
  <c r="G177" i="18"/>
  <c r="H177" i="18"/>
  <c r="I177" i="18"/>
  <c r="J177" i="18"/>
  <c r="K177" i="18"/>
  <c r="L177" i="18"/>
  <c r="M177" i="18"/>
  <c r="N177" i="18"/>
  <c r="B178" i="18"/>
  <c r="C178" i="18"/>
  <c r="D178" i="18"/>
  <c r="E178" i="18"/>
  <c r="F178" i="18"/>
  <c r="G178" i="18"/>
  <c r="H178" i="18"/>
  <c r="I178" i="18"/>
  <c r="J178" i="18"/>
  <c r="K178" i="18"/>
  <c r="L178" i="18"/>
  <c r="M178" i="18"/>
  <c r="N178" i="18"/>
  <c r="B179" i="18"/>
  <c r="C179" i="18"/>
  <c r="D179" i="18"/>
  <c r="E179" i="18"/>
  <c r="F179" i="18"/>
  <c r="G179" i="18"/>
  <c r="H179" i="18"/>
  <c r="I179" i="18"/>
  <c r="J179" i="18"/>
  <c r="K179" i="18"/>
  <c r="L179" i="18"/>
  <c r="M179" i="18"/>
  <c r="N179" i="18"/>
  <c r="B180" i="18"/>
  <c r="C180" i="18"/>
  <c r="D180" i="18"/>
  <c r="E180" i="18"/>
  <c r="F180" i="18"/>
  <c r="G180" i="18"/>
  <c r="H180" i="18"/>
  <c r="I180" i="18"/>
  <c r="J180" i="18"/>
  <c r="K180" i="18"/>
  <c r="L180" i="18"/>
  <c r="M180" i="18"/>
  <c r="N180" i="18"/>
  <c r="B181" i="18"/>
  <c r="C181" i="18"/>
  <c r="D181" i="18"/>
  <c r="E181" i="18"/>
  <c r="F181" i="18"/>
  <c r="G181" i="18"/>
  <c r="H181" i="18"/>
  <c r="I181" i="18"/>
  <c r="J181" i="18"/>
  <c r="K181" i="18"/>
  <c r="L181" i="18"/>
  <c r="M181" i="18"/>
  <c r="N181" i="18"/>
  <c r="B182" i="18"/>
  <c r="C182" i="18"/>
  <c r="D182" i="18"/>
  <c r="E182" i="18"/>
  <c r="F182" i="18"/>
  <c r="G182" i="18"/>
  <c r="H182" i="18"/>
  <c r="I182" i="18"/>
  <c r="J182" i="18"/>
  <c r="K182" i="18"/>
  <c r="L182" i="18"/>
  <c r="M182" i="18"/>
  <c r="N182" i="18"/>
  <c r="B183" i="18"/>
  <c r="C183" i="18"/>
  <c r="D183" i="18"/>
  <c r="E183" i="18"/>
  <c r="F183" i="18"/>
  <c r="G183" i="18"/>
  <c r="H183" i="18"/>
  <c r="I183" i="18"/>
  <c r="J183" i="18"/>
  <c r="K183" i="18"/>
  <c r="L183" i="18"/>
  <c r="M183" i="18"/>
  <c r="N183" i="18"/>
  <c r="B184" i="18"/>
  <c r="C184" i="18"/>
  <c r="D184" i="18"/>
  <c r="E184" i="18"/>
  <c r="F184" i="18"/>
  <c r="G184" i="18"/>
  <c r="H184" i="18"/>
  <c r="I184" i="18"/>
  <c r="J184" i="18"/>
  <c r="K184" i="18"/>
  <c r="L184" i="18"/>
  <c r="M184" i="18"/>
  <c r="N184" i="18"/>
  <c r="B185" i="18"/>
  <c r="C185" i="18"/>
  <c r="D185" i="18"/>
  <c r="E185" i="18"/>
  <c r="F185" i="18"/>
  <c r="G185" i="18"/>
  <c r="H185" i="18"/>
  <c r="I185" i="18"/>
  <c r="J185" i="18"/>
  <c r="K185" i="18"/>
  <c r="L185" i="18"/>
  <c r="M185" i="18"/>
  <c r="N185" i="18"/>
  <c r="B186" i="18"/>
  <c r="C186" i="18"/>
  <c r="D186" i="18"/>
  <c r="E186" i="18"/>
  <c r="F186" i="18"/>
  <c r="G186" i="18"/>
  <c r="H186" i="18"/>
  <c r="I186" i="18"/>
  <c r="J186" i="18"/>
  <c r="K186" i="18"/>
  <c r="L186" i="18"/>
  <c r="M186" i="18"/>
  <c r="N186" i="18"/>
  <c r="B187" i="18"/>
  <c r="C187" i="18"/>
  <c r="D187" i="18"/>
  <c r="E187" i="18"/>
  <c r="F187" i="18"/>
  <c r="G187" i="18"/>
  <c r="H187" i="18"/>
  <c r="I187" i="18"/>
  <c r="J187" i="18"/>
  <c r="K187" i="18"/>
  <c r="L187" i="18"/>
  <c r="M187" i="18"/>
  <c r="N187" i="18"/>
  <c r="B188" i="18"/>
  <c r="C188" i="18"/>
  <c r="D188" i="18"/>
  <c r="E188" i="18"/>
  <c r="F188" i="18"/>
  <c r="G188" i="18"/>
  <c r="H188" i="18"/>
  <c r="I188" i="18"/>
  <c r="J188" i="18"/>
  <c r="K188" i="18"/>
  <c r="L188" i="18"/>
  <c r="M188" i="18"/>
  <c r="N188" i="18"/>
  <c r="B189" i="18"/>
  <c r="C189" i="18"/>
  <c r="D189" i="18"/>
  <c r="E189" i="18"/>
  <c r="F189" i="18"/>
  <c r="G189" i="18"/>
  <c r="H189" i="18"/>
  <c r="I189" i="18"/>
  <c r="J189" i="18"/>
  <c r="K189" i="18"/>
  <c r="L189" i="18"/>
  <c r="M189" i="18"/>
  <c r="N189" i="18"/>
  <c r="B190" i="18"/>
  <c r="C190" i="18"/>
  <c r="D190" i="18"/>
  <c r="E190" i="18"/>
  <c r="F190" i="18"/>
  <c r="G190" i="18"/>
  <c r="H190" i="18"/>
  <c r="I190" i="18"/>
  <c r="J190" i="18"/>
  <c r="K190" i="18"/>
  <c r="L190" i="18"/>
  <c r="M190" i="18"/>
  <c r="N190" i="18"/>
  <c r="B191" i="18"/>
  <c r="C191" i="18"/>
  <c r="D191" i="18"/>
  <c r="E191" i="18"/>
  <c r="F191" i="18"/>
  <c r="G191" i="18"/>
  <c r="H191" i="18"/>
  <c r="I191" i="18"/>
  <c r="J191" i="18"/>
  <c r="K191" i="18"/>
  <c r="L191" i="18"/>
  <c r="M191" i="18"/>
  <c r="N191" i="18"/>
  <c r="B192" i="18"/>
  <c r="C192" i="18"/>
  <c r="D192" i="18"/>
  <c r="E192" i="18"/>
  <c r="F192" i="18"/>
  <c r="G192" i="18"/>
  <c r="H192" i="18"/>
  <c r="I192" i="18"/>
  <c r="J192" i="18"/>
  <c r="K192" i="18"/>
  <c r="L192" i="18"/>
  <c r="M192" i="18"/>
  <c r="N192" i="18"/>
  <c r="B193" i="18"/>
  <c r="C193" i="18"/>
  <c r="D193" i="18"/>
  <c r="E193" i="18"/>
  <c r="F193" i="18"/>
  <c r="G193" i="18"/>
  <c r="H193" i="18"/>
  <c r="I193" i="18"/>
  <c r="J193" i="18"/>
  <c r="K193" i="18"/>
  <c r="L193" i="18"/>
  <c r="M193" i="18"/>
  <c r="N193" i="18"/>
  <c r="B194" i="18"/>
  <c r="C194" i="18"/>
  <c r="D194" i="18"/>
  <c r="E194" i="18"/>
  <c r="F194" i="18"/>
  <c r="G194" i="18"/>
  <c r="H194" i="18"/>
  <c r="I194" i="18"/>
  <c r="J194" i="18"/>
  <c r="K194" i="18"/>
  <c r="L194" i="18"/>
  <c r="M194" i="18"/>
  <c r="N194" i="18"/>
  <c r="B195" i="18"/>
  <c r="C195" i="18"/>
  <c r="D195" i="18"/>
  <c r="E195" i="18"/>
  <c r="F195" i="18"/>
  <c r="G195" i="18"/>
  <c r="H195" i="18"/>
  <c r="I195" i="18"/>
  <c r="J195" i="18"/>
  <c r="K195" i="18"/>
  <c r="L195" i="18"/>
  <c r="M195" i="18"/>
  <c r="N195" i="18"/>
  <c r="B196" i="18"/>
  <c r="C196" i="18"/>
  <c r="D196" i="18"/>
  <c r="E196" i="18"/>
  <c r="F196" i="18"/>
  <c r="G196" i="18"/>
  <c r="H196" i="18"/>
  <c r="I196" i="18"/>
  <c r="J196" i="18"/>
  <c r="K196" i="18"/>
  <c r="L196" i="18"/>
  <c r="M196" i="18"/>
  <c r="N196" i="18"/>
  <c r="B197" i="18"/>
  <c r="C197" i="18"/>
  <c r="D197" i="18"/>
  <c r="E197" i="18"/>
  <c r="F197" i="18"/>
  <c r="G197" i="18"/>
  <c r="H197" i="18"/>
  <c r="I197" i="18"/>
  <c r="J197" i="18"/>
  <c r="K197" i="18"/>
  <c r="L197" i="18"/>
  <c r="M197" i="18"/>
  <c r="N197" i="18"/>
  <c r="B198" i="18"/>
  <c r="C198" i="18"/>
  <c r="D198" i="18"/>
  <c r="E198" i="18"/>
  <c r="F198" i="18"/>
  <c r="G198" i="18"/>
  <c r="H198" i="18"/>
  <c r="I198" i="18"/>
  <c r="J198" i="18"/>
  <c r="K198" i="18"/>
  <c r="L198" i="18"/>
  <c r="M198" i="18"/>
  <c r="N198" i="18"/>
  <c r="B199" i="18"/>
  <c r="C199" i="18"/>
  <c r="D199" i="18"/>
  <c r="E199" i="18"/>
  <c r="F199" i="18"/>
  <c r="G199" i="18"/>
  <c r="H199" i="18"/>
  <c r="I199" i="18"/>
  <c r="J199" i="18"/>
  <c r="K199" i="18"/>
  <c r="L199" i="18"/>
  <c r="M199" i="18"/>
  <c r="N199" i="18"/>
  <c r="B200" i="18"/>
  <c r="C200" i="18"/>
  <c r="D200" i="18"/>
  <c r="E200" i="18"/>
  <c r="F200" i="18"/>
  <c r="G200" i="18"/>
  <c r="H200" i="18"/>
  <c r="I200" i="18"/>
  <c r="J200" i="18"/>
  <c r="K200" i="18"/>
  <c r="L200" i="18"/>
  <c r="M200" i="18"/>
  <c r="N200" i="18"/>
  <c r="B201" i="18"/>
  <c r="C201" i="18"/>
  <c r="D201" i="18"/>
  <c r="E201" i="18"/>
  <c r="F201" i="18"/>
  <c r="G201" i="18"/>
  <c r="H201" i="18"/>
  <c r="I201" i="18"/>
  <c r="J201" i="18"/>
  <c r="K201" i="18"/>
  <c r="L201" i="18"/>
  <c r="M201" i="18"/>
  <c r="N201" i="18"/>
  <c r="B202" i="18"/>
  <c r="C202" i="18"/>
  <c r="D202" i="18"/>
  <c r="E202" i="18"/>
  <c r="F202" i="18"/>
  <c r="G202" i="18"/>
  <c r="H202" i="18"/>
  <c r="I202" i="18"/>
  <c r="J202" i="18"/>
  <c r="K202" i="18"/>
  <c r="L202" i="18"/>
  <c r="M202" i="18"/>
  <c r="N202" i="18"/>
  <c r="B203" i="18"/>
  <c r="C203" i="18"/>
  <c r="D203" i="18"/>
  <c r="E203" i="18"/>
  <c r="F203" i="18"/>
  <c r="G203" i="18"/>
  <c r="H203" i="18"/>
  <c r="I203" i="18"/>
  <c r="J203" i="18"/>
  <c r="K203" i="18"/>
  <c r="L203" i="18"/>
  <c r="M203" i="18"/>
  <c r="N203" i="18"/>
  <c r="B204" i="18"/>
  <c r="C204" i="18"/>
  <c r="D204" i="18"/>
  <c r="E204" i="18"/>
  <c r="F204" i="18"/>
  <c r="G204" i="18"/>
  <c r="H204" i="18"/>
  <c r="I204" i="18"/>
  <c r="J204" i="18"/>
  <c r="K204" i="18"/>
  <c r="L204" i="18"/>
  <c r="M204" i="18"/>
  <c r="N204" i="18"/>
  <c r="B205" i="18"/>
  <c r="C205" i="18"/>
  <c r="D205" i="18"/>
  <c r="E205" i="18"/>
  <c r="F205" i="18"/>
  <c r="G205" i="18"/>
  <c r="H205" i="18"/>
  <c r="I205" i="18"/>
  <c r="J205" i="18"/>
  <c r="K205" i="18"/>
  <c r="L205" i="18"/>
  <c r="M205" i="18"/>
  <c r="N205" i="18"/>
  <c r="B206" i="18"/>
  <c r="C206" i="18"/>
  <c r="D206" i="18"/>
  <c r="E206" i="18"/>
  <c r="F206" i="18"/>
  <c r="G206" i="18"/>
  <c r="H206" i="18"/>
  <c r="I206" i="18"/>
  <c r="J206" i="18"/>
  <c r="K206" i="18"/>
  <c r="L206" i="18"/>
  <c r="M206" i="18"/>
  <c r="N206" i="18"/>
  <c r="B207" i="18"/>
  <c r="C207" i="18"/>
  <c r="D207" i="18"/>
  <c r="E207" i="18"/>
  <c r="F207" i="18"/>
  <c r="G207" i="18"/>
  <c r="H207" i="18"/>
  <c r="I207" i="18"/>
  <c r="J207" i="18"/>
  <c r="K207" i="18"/>
  <c r="L207" i="18"/>
  <c r="M207" i="18"/>
  <c r="N207" i="18"/>
  <c r="B208" i="18"/>
  <c r="C208" i="18"/>
  <c r="D208" i="18"/>
  <c r="E208" i="18"/>
  <c r="F208" i="18"/>
  <c r="G208" i="18"/>
  <c r="H208" i="18"/>
  <c r="I208" i="18"/>
  <c r="J208" i="18"/>
  <c r="K208" i="18"/>
  <c r="L208" i="18"/>
  <c r="M208" i="18"/>
  <c r="N208" i="18"/>
  <c r="B209" i="18"/>
  <c r="C209" i="18"/>
  <c r="D209" i="18"/>
  <c r="E209" i="18"/>
  <c r="F209" i="18"/>
  <c r="G209" i="18"/>
  <c r="H209" i="18"/>
  <c r="I209" i="18"/>
  <c r="J209" i="18"/>
  <c r="K209" i="18"/>
  <c r="L209" i="18"/>
  <c r="M209" i="18"/>
  <c r="N209" i="18"/>
  <c r="B210" i="18"/>
  <c r="C210" i="18"/>
  <c r="D210" i="18"/>
  <c r="E210" i="18"/>
  <c r="F210" i="18"/>
  <c r="G210" i="18"/>
  <c r="H210" i="18"/>
  <c r="I210" i="18"/>
  <c r="J210" i="18"/>
  <c r="K210" i="18"/>
  <c r="L210" i="18"/>
  <c r="M210" i="18"/>
  <c r="N210" i="18"/>
  <c r="B211" i="18"/>
  <c r="C211" i="18"/>
  <c r="D211" i="18"/>
  <c r="E211" i="18"/>
  <c r="F211" i="18"/>
  <c r="G211" i="18"/>
  <c r="H211" i="18"/>
  <c r="I211" i="18"/>
  <c r="J211" i="18"/>
  <c r="K211" i="18"/>
  <c r="L211" i="18"/>
  <c r="M211" i="18"/>
  <c r="N211" i="18"/>
  <c r="B212" i="18"/>
  <c r="C212" i="18"/>
  <c r="D212" i="18"/>
  <c r="E212" i="18"/>
  <c r="F212" i="18"/>
  <c r="G212" i="18"/>
  <c r="H212" i="18"/>
  <c r="I212" i="18"/>
  <c r="J212" i="18"/>
  <c r="K212" i="18"/>
  <c r="L212" i="18"/>
  <c r="M212" i="18"/>
  <c r="N212" i="18"/>
  <c r="B213" i="18"/>
  <c r="C213" i="18"/>
  <c r="D213" i="18"/>
  <c r="E213" i="18"/>
  <c r="F213" i="18"/>
  <c r="G213" i="18"/>
  <c r="H213" i="18"/>
  <c r="I213" i="18"/>
  <c r="J213" i="18"/>
  <c r="K213" i="18"/>
  <c r="L213" i="18"/>
  <c r="M213" i="18"/>
  <c r="N213" i="18"/>
  <c r="B214" i="18"/>
  <c r="C214" i="18"/>
  <c r="D214" i="18"/>
  <c r="E214" i="18"/>
  <c r="F214" i="18"/>
  <c r="G214" i="18"/>
  <c r="H214" i="18"/>
  <c r="I214" i="18"/>
  <c r="J214" i="18"/>
  <c r="K214" i="18"/>
  <c r="L214" i="18"/>
  <c r="M214" i="18"/>
  <c r="N214" i="18"/>
  <c r="B215" i="18"/>
  <c r="C215" i="18"/>
  <c r="D215" i="18"/>
  <c r="E215" i="18"/>
  <c r="F215" i="18"/>
  <c r="G215" i="18"/>
  <c r="H215" i="18"/>
  <c r="I215" i="18"/>
  <c r="J215" i="18"/>
  <c r="K215" i="18"/>
  <c r="L215" i="18"/>
  <c r="M215" i="18"/>
  <c r="N215" i="18"/>
  <c r="B216" i="18"/>
  <c r="C216" i="18"/>
  <c r="D216" i="18"/>
  <c r="E216" i="18"/>
  <c r="F216" i="18"/>
  <c r="G216" i="18"/>
  <c r="H216" i="18"/>
  <c r="I216" i="18"/>
  <c r="J216" i="18"/>
  <c r="K216" i="18"/>
  <c r="L216" i="18"/>
  <c r="M216" i="18"/>
  <c r="N216" i="18"/>
  <c r="B217" i="18"/>
  <c r="C217" i="18"/>
  <c r="D217" i="18"/>
  <c r="E217" i="18"/>
  <c r="F217" i="18"/>
  <c r="G217" i="18"/>
  <c r="H217" i="18"/>
  <c r="I217" i="18"/>
  <c r="J217" i="18"/>
  <c r="K217" i="18"/>
  <c r="L217" i="18"/>
  <c r="M217" i="18"/>
  <c r="N217" i="18"/>
  <c r="B218" i="18"/>
  <c r="C218" i="18"/>
  <c r="D218" i="18"/>
  <c r="E218" i="18"/>
  <c r="F218" i="18"/>
  <c r="G218" i="18"/>
  <c r="H218" i="18"/>
  <c r="I218" i="18"/>
  <c r="J218" i="18"/>
  <c r="K218" i="18"/>
  <c r="L218" i="18"/>
  <c r="M218" i="18"/>
  <c r="N218" i="18"/>
  <c r="B219" i="18"/>
  <c r="C219" i="18"/>
  <c r="D219" i="18"/>
  <c r="E219" i="18"/>
  <c r="F219" i="18"/>
  <c r="G219" i="18"/>
  <c r="H219" i="18"/>
  <c r="I219" i="18"/>
  <c r="J219" i="18"/>
  <c r="K219" i="18"/>
  <c r="L219" i="18"/>
  <c r="M219" i="18"/>
  <c r="N219" i="18"/>
  <c r="B220" i="18"/>
  <c r="C220" i="18"/>
  <c r="D220" i="18"/>
  <c r="E220" i="18"/>
  <c r="F220" i="18"/>
  <c r="G220" i="18"/>
  <c r="H220" i="18"/>
  <c r="I220" i="18"/>
  <c r="J220" i="18"/>
  <c r="K220" i="18"/>
  <c r="L220" i="18"/>
  <c r="M220" i="18"/>
  <c r="N220" i="18"/>
  <c r="B221" i="18"/>
  <c r="C221" i="18"/>
  <c r="D221" i="18"/>
  <c r="E221" i="18"/>
  <c r="F221" i="18"/>
  <c r="G221" i="18"/>
  <c r="H221" i="18"/>
  <c r="I221" i="18"/>
  <c r="J221" i="18"/>
  <c r="K221" i="18"/>
  <c r="L221" i="18"/>
  <c r="M221" i="18"/>
  <c r="N221" i="18"/>
  <c r="B222" i="18"/>
  <c r="C222" i="18"/>
  <c r="D222" i="18"/>
  <c r="E222" i="18"/>
  <c r="F222" i="18"/>
  <c r="G222" i="18"/>
  <c r="H222" i="18"/>
  <c r="I222" i="18"/>
  <c r="J222" i="18"/>
  <c r="K222" i="18"/>
  <c r="L222" i="18"/>
  <c r="M222" i="18"/>
  <c r="N222" i="18"/>
  <c r="B223" i="18"/>
  <c r="C223" i="18"/>
  <c r="D223" i="18"/>
  <c r="E223" i="18"/>
  <c r="F223" i="18"/>
  <c r="G223" i="18"/>
  <c r="H223" i="18"/>
  <c r="I223" i="18"/>
  <c r="J223" i="18"/>
  <c r="K223" i="18"/>
  <c r="L223" i="18"/>
  <c r="M223" i="18"/>
  <c r="N223" i="18"/>
  <c r="B224" i="18"/>
  <c r="C224" i="18"/>
  <c r="D224" i="18"/>
  <c r="E224" i="18"/>
  <c r="F224" i="18"/>
  <c r="G224" i="18"/>
  <c r="H224" i="18"/>
  <c r="I224" i="18"/>
  <c r="J224" i="18"/>
  <c r="K224" i="18"/>
  <c r="L224" i="18"/>
  <c r="M224" i="18"/>
  <c r="N224" i="18"/>
  <c r="B225" i="18"/>
  <c r="C225" i="18"/>
  <c r="D225" i="18"/>
  <c r="E225" i="18"/>
  <c r="F225" i="18"/>
  <c r="G225" i="18"/>
  <c r="H225" i="18"/>
  <c r="I225" i="18"/>
  <c r="J225" i="18"/>
  <c r="K225" i="18"/>
  <c r="L225" i="18"/>
  <c r="M225" i="18"/>
  <c r="N225" i="18"/>
  <c r="B226" i="18"/>
  <c r="C226" i="18"/>
  <c r="D226" i="18"/>
  <c r="E226" i="18"/>
  <c r="F226" i="18"/>
  <c r="G226" i="18"/>
  <c r="H226" i="18"/>
  <c r="I226" i="18"/>
  <c r="J226" i="18"/>
  <c r="K226" i="18"/>
  <c r="L226" i="18"/>
  <c r="M226" i="18"/>
  <c r="N226" i="18"/>
  <c r="B227" i="18"/>
  <c r="C227" i="18"/>
  <c r="D227" i="18"/>
  <c r="E227" i="18"/>
  <c r="F227" i="18"/>
  <c r="G227" i="18"/>
  <c r="H227" i="18"/>
  <c r="I227" i="18"/>
  <c r="J227" i="18"/>
  <c r="K227" i="18"/>
  <c r="L227" i="18"/>
  <c r="M227" i="18"/>
  <c r="N227" i="18"/>
  <c r="B228" i="18"/>
  <c r="C228" i="18"/>
  <c r="D228" i="18"/>
  <c r="E228" i="18"/>
  <c r="F228" i="18"/>
  <c r="G228" i="18"/>
  <c r="H228" i="18"/>
  <c r="I228" i="18"/>
  <c r="J228" i="18"/>
  <c r="K228" i="18"/>
  <c r="L228" i="18"/>
  <c r="M228" i="18"/>
  <c r="N228" i="18"/>
  <c r="B229" i="18"/>
  <c r="C229" i="18"/>
  <c r="D229" i="18"/>
  <c r="E229" i="18"/>
  <c r="F229" i="18"/>
  <c r="G229" i="18"/>
  <c r="H229" i="18"/>
  <c r="I229" i="18"/>
  <c r="J229" i="18"/>
  <c r="K229" i="18"/>
  <c r="L229" i="18"/>
  <c r="M229" i="18"/>
  <c r="N229" i="18"/>
  <c r="B230" i="18"/>
  <c r="C230" i="18"/>
  <c r="D230" i="18"/>
  <c r="E230" i="18"/>
  <c r="F230" i="18"/>
  <c r="G230" i="18"/>
  <c r="H230" i="18"/>
  <c r="I230" i="18"/>
  <c r="J230" i="18"/>
  <c r="K230" i="18"/>
  <c r="L230" i="18"/>
  <c r="M230" i="18"/>
  <c r="N230" i="18"/>
  <c r="B231" i="18"/>
  <c r="C231" i="18"/>
  <c r="D231" i="18"/>
  <c r="E231" i="18"/>
  <c r="F231" i="18"/>
  <c r="G231" i="18"/>
  <c r="H231" i="18"/>
  <c r="I231" i="18"/>
  <c r="J231" i="18"/>
  <c r="K231" i="18"/>
  <c r="L231" i="18"/>
  <c r="M231" i="18"/>
  <c r="N231" i="18"/>
  <c r="B232" i="18"/>
  <c r="C232" i="18"/>
  <c r="D232" i="18"/>
  <c r="E232" i="18"/>
  <c r="F232" i="18"/>
  <c r="G232" i="18"/>
  <c r="H232" i="18"/>
  <c r="I232" i="18"/>
  <c r="J232" i="18"/>
  <c r="K232" i="18"/>
  <c r="L232" i="18"/>
  <c r="M232" i="18"/>
  <c r="N232" i="18"/>
  <c r="B233" i="18"/>
  <c r="C233" i="18"/>
  <c r="D233" i="18"/>
  <c r="E233" i="18"/>
  <c r="F233" i="18"/>
  <c r="G233" i="18"/>
  <c r="H233" i="18"/>
  <c r="I233" i="18"/>
  <c r="J233" i="18"/>
  <c r="K233" i="18"/>
  <c r="L233" i="18"/>
  <c r="M233" i="18"/>
  <c r="N233" i="18"/>
  <c r="B234" i="18"/>
  <c r="C234" i="18"/>
  <c r="D234" i="18"/>
  <c r="E234" i="18"/>
  <c r="F234" i="18"/>
  <c r="G234" i="18"/>
  <c r="H234" i="18"/>
  <c r="I234" i="18"/>
  <c r="J234" i="18"/>
  <c r="K234" i="18"/>
  <c r="L234" i="18"/>
  <c r="M234" i="18"/>
  <c r="N234" i="18"/>
  <c r="B235" i="18"/>
  <c r="C235" i="18"/>
  <c r="D235" i="18"/>
  <c r="E235" i="18"/>
  <c r="F235" i="18"/>
  <c r="G235" i="18"/>
  <c r="H235" i="18"/>
  <c r="I235" i="18"/>
  <c r="J235" i="18"/>
  <c r="K235" i="18"/>
  <c r="L235" i="18"/>
  <c r="M235" i="18"/>
  <c r="N235" i="18"/>
  <c r="B236" i="18"/>
  <c r="C236" i="18"/>
  <c r="D236" i="18"/>
  <c r="E236" i="18"/>
  <c r="F236" i="18"/>
  <c r="G236" i="18"/>
  <c r="H236" i="18"/>
  <c r="I236" i="18"/>
  <c r="J236" i="18"/>
  <c r="K236" i="18"/>
  <c r="L236" i="18"/>
  <c r="M236" i="18"/>
  <c r="N236" i="18"/>
  <c r="B237" i="18"/>
  <c r="C237" i="18"/>
  <c r="D237" i="18"/>
  <c r="E237" i="18"/>
  <c r="F237" i="18"/>
  <c r="G237" i="18"/>
  <c r="H237" i="18"/>
  <c r="I237" i="18"/>
  <c r="J237" i="18"/>
  <c r="K237" i="18"/>
  <c r="L237" i="18"/>
  <c r="M237" i="18"/>
  <c r="N237" i="18"/>
  <c r="B238" i="18"/>
  <c r="C238" i="18"/>
  <c r="D238" i="18"/>
  <c r="E238" i="18"/>
  <c r="F238" i="18"/>
  <c r="G238" i="18"/>
  <c r="H238" i="18"/>
  <c r="I238" i="18"/>
  <c r="J238" i="18"/>
  <c r="K238" i="18"/>
  <c r="L238" i="18"/>
  <c r="M238" i="18"/>
  <c r="N238" i="18"/>
  <c r="B239" i="18"/>
  <c r="C239" i="18"/>
  <c r="D239" i="18"/>
  <c r="E239" i="18"/>
  <c r="F239" i="18"/>
  <c r="G239" i="18"/>
  <c r="H239" i="18"/>
  <c r="I239" i="18"/>
  <c r="J239" i="18"/>
  <c r="K239" i="18"/>
  <c r="L239" i="18"/>
  <c r="M239" i="18"/>
  <c r="N239" i="18"/>
  <c r="B240" i="18"/>
  <c r="C240" i="18"/>
  <c r="D240" i="18"/>
  <c r="E240" i="18"/>
  <c r="F240" i="18"/>
  <c r="G240" i="18"/>
  <c r="H240" i="18"/>
  <c r="I240" i="18"/>
  <c r="J240" i="18"/>
  <c r="K240" i="18"/>
  <c r="L240" i="18"/>
  <c r="M240" i="18"/>
  <c r="N240" i="18"/>
  <c r="B241" i="18"/>
  <c r="C241" i="18"/>
  <c r="D241" i="18"/>
  <c r="E241" i="18"/>
  <c r="F241" i="18"/>
  <c r="G241" i="18"/>
  <c r="H241" i="18"/>
  <c r="I241" i="18"/>
  <c r="J241" i="18"/>
  <c r="K241" i="18"/>
  <c r="L241" i="18"/>
  <c r="M241" i="18"/>
  <c r="N241" i="18"/>
  <c r="B242" i="18"/>
  <c r="C242" i="18"/>
  <c r="D242" i="18"/>
  <c r="E242" i="18"/>
  <c r="F242" i="18"/>
  <c r="G242" i="18"/>
  <c r="H242" i="18"/>
  <c r="I242" i="18"/>
  <c r="J242" i="18"/>
  <c r="K242" i="18"/>
  <c r="L242" i="18"/>
  <c r="M242" i="18"/>
  <c r="N242" i="18"/>
  <c r="B243" i="18"/>
  <c r="C243" i="18"/>
  <c r="D243" i="18"/>
  <c r="E243" i="18"/>
  <c r="F243" i="18"/>
  <c r="G243" i="18"/>
  <c r="H243" i="18"/>
  <c r="I243" i="18"/>
  <c r="J243" i="18"/>
  <c r="K243" i="18"/>
  <c r="L243" i="18"/>
  <c r="M243" i="18"/>
  <c r="N243" i="18"/>
  <c r="B244" i="18"/>
  <c r="C244" i="18"/>
  <c r="D244" i="18"/>
  <c r="E244" i="18"/>
  <c r="F244" i="18"/>
  <c r="G244" i="18"/>
  <c r="H244" i="18"/>
  <c r="I244" i="18"/>
  <c r="J244" i="18"/>
  <c r="K244" i="18"/>
  <c r="L244" i="18"/>
  <c r="M244" i="18"/>
  <c r="N244" i="18"/>
  <c r="B245" i="18"/>
  <c r="C245" i="18"/>
  <c r="D245" i="18"/>
  <c r="E245" i="18"/>
  <c r="F245" i="18"/>
  <c r="G245" i="18"/>
  <c r="H245" i="18"/>
  <c r="I245" i="18"/>
  <c r="J245" i="18"/>
  <c r="K245" i="18"/>
  <c r="L245" i="18"/>
  <c r="M245" i="18"/>
  <c r="N245" i="18"/>
  <c r="B246" i="18"/>
  <c r="C246" i="18"/>
  <c r="D246" i="18"/>
  <c r="E246" i="18"/>
  <c r="F246" i="18"/>
  <c r="G246" i="18"/>
  <c r="H246" i="18"/>
  <c r="I246" i="18"/>
  <c r="J246" i="18"/>
  <c r="K246" i="18"/>
  <c r="L246" i="18"/>
  <c r="M246" i="18"/>
  <c r="N246" i="18"/>
  <c r="B247" i="18"/>
  <c r="C247" i="18"/>
  <c r="D247" i="18"/>
  <c r="E247" i="18"/>
  <c r="F247" i="18"/>
  <c r="G247" i="18"/>
  <c r="H247" i="18"/>
  <c r="I247" i="18"/>
  <c r="J247" i="18"/>
  <c r="K247" i="18"/>
  <c r="L247" i="18"/>
  <c r="M247" i="18"/>
  <c r="N247" i="18"/>
  <c r="B248" i="18"/>
  <c r="C248" i="18"/>
  <c r="D248" i="18"/>
  <c r="E248" i="18"/>
  <c r="F248" i="18"/>
  <c r="G248" i="18"/>
  <c r="H248" i="18"/>
  <c r="I248" i="18"/>
  <c r="J248" i="18"/>
  <c r="K248" i="18"/>
  <c r="L248" i="18"/>
  <c r="M248" i="18"/>
  <c r="N248" i="18"/>
  <c r="B249" i="18"/>
  <c r="C249" i="18"/>
  <c r="D249" i="18"/>
  <c r="E249" i="18"/>
  <c r="F249" i="18"/>
  <c r="G249" i="18"/>
  <c r="H249" i="18"/>
  <c r="I249" i="18"/>
  <c r="J249" i="18"/>
  <c r="K249" i="18"/>
  <c r="L249" i="18"/>
  <c r="M249" i="18"/>
  <c r="N249" i="18"/>
  <c r="B250" i="18"/>
  <c r="C250" i="18"/>
  <c r="D250" i="18"/>
  <c r="E250" i="18"/>
  <c r="F250" i="18"/>
  <c r="G250" i="18"/>
  <c r="H250" i="18"/>
  <c r="I250" i="18"/>
  <c r="J250" i="18"/>
  <c r="K250" i="18"/>
  <c r="L250" i="18"/>
  <c r="M250" i="18"/>
  <c r="N250" i="18"/>
  <c r="B251" i="18"/>
  <c r="C251" i="18"/>
  <c r="D251" i="18"/>
  <c r="E251" i="18"/>
  <c r="F251" i="18"/>
  <c r="G251" i="18"/>
  <c r="H251" i="18"/>
  <c r="I251" i="18"/>
  <c r="J251" i="18"/>
  <c r="K251" i="18"/>
  <c r="L251" i="18"/>
  <c r="M251" i="18"/>
  <c r="N251" i="18"/>
  <c r="B252" i="18"/>
  <c r="C252" i="18"/>
  <c r="D252" i="18"/>
  <c r="E252" i="18"/>
  <c r="F252" i="18"/>
  <c r="G252" i="18"/>
  <c r="H252" i="18"/>
  <c r="I252" i="18"/>
  <c r="J252" i="18"/>
  <c r="K252" i="18"/>
  <c r="L252" i="18"/>
  <c r="M252" i="18"/>
  <c r="N252" i="18"/>
  <c r="B253" i="18"/>
  <c r="C253" i="18"/>
  <c r="D253" i="18"/>
  <c r="E253" i="18"/>
  <c r="F253" i="18"/>
  <c r="G253" i="18"/>
  <c r="H253" i="18"/>
  <c r="I253" i="18"/>
  <c r="J253" i="18"/>
  <c r="K253" i="18"/>
  <c r="L253" i="18"/>
  <c r="M253" i="18"/>
  <c r="N253" i="18"/>
  <c r="B254" i="18"/>
  <c r="C254" i="18"/>
  <c r="D254" i="18"/>
  <c r="E254" i="18"/>
  <c r="F254" i="18"/>
  <c r="G254" i="18"/>
  <c r="H254" i="18"/>
  <c r="I254" i="18"/>
  <c r="J254" i="18"/>
  <c r="K254" i="18"/>
  <c r="L254" i="18"/>
  <c r="M254" i="18"/>
  <c r="N254" i="18"/>
  <c r="B255" i="18"/>
  <c r="C255" i="18"/>
  <c r="D255" i="18"/>
  <c r="E255" i="18"/>
  <c r="F255" i="18"/>
  <c r="G255" i="18"/>
  <c r="H255" i="18"/>
  <c r="I255" i="18"/>
  <c r="J255" i="18"/>
  <c r="K255" i="18"/>
  <c r="L255" i="18"/>
  <c r="M255" i="18"/>
  <c r="N255" i="18"/>
  <c r="B256" i="18"/>
  <c r="C256" i="18"/>
  <c r="D256" i="18"/>
  <c r="E256" i="18"/>
  <c r="F256" i="18"/>
  <c r="G256" i="18"/>
  <c r="H256" i="18"/>
  <c r="I256" i="18"/>
  <c r="J256" i="18"/>
  <c r="K256" i="18"/>
  <c r="L256" i="18"/>
  <c r="M256" i="18"/>
  <c r="N256" i="18"/>
  <c r="B257" i="18"/>
  <c r="C257" i="18"/>
  <c r="D257" i="18"/>
  <c r="E257" i="18"/>
  <c r="F257" i="18"/>
  <c r="G257" i="18"/>
  <c r="H257" i="18"/>
  <c r="I257" i="18"/>
  <c r="J257" i="18"/>
  <c r="K257" i="18"/>
  <c r="L257" i="18"/>
  <c r="M257" i="18"/>
  <c r="N257" i="18"/>
  <c r="B258" i="18"/>
  <c r="C258" i="18"/>
  <c r="D258" i="18"/>
  <c r="E258" i="18"/>
  <c r="F258" i="18"/>
  <c r="G258" i="18"/>
  <c r="H258" i="18"/>
  <c r="I258" i="18"/>
  <c r="J258" i="18"/>
  <c r="K258" i="18"/>
  <c r="L258" i="18"/>
  <c r="M258" i="18"/>
  <c r="N258" i="18"/>
  <c r="B259" i="18"/>
  <c r="C259" i="18"/>
  <c r="D259" i="18"/>
  <c r="E259" i="18"/>
  <c r="F259" i="18"/>
  <c r="G259" i="18"/>
  <c r="H259" i="18"/>
  <c r="I259" i="18"/>
  <c r="J259" i="18"/>
  <c r="K259" i="18"/>
  <c r="L259" i="18"/>
  <c r="M259" i="18"/>
  <c r="N259" i="18"/>
  <c r="B260" i="18"/>
  <c r="C260" i="18"/>
  <c r="D260" i="18"/>
  <c r="E260" i="18"/>
  <c r="F260" i="18"/>
  <c r="G260" i="18"/>
  <c r="H260" i="18"/>
  <c r="I260" i="18"/>
  <c r="J260" i="18"/>
  <c r="K260" i="18"/>
  <c r="L260" i="18"/>
  <c r="M260" i="18"/>
  <c r="N260" i="18"/>
  <c r="B261" i="18"/>
  <c r="C261" i="18"/>
  <c r="D261" i="18"/>
  <c r="E261" i="18"/>
  <c r="F261" i="18"/>
  <c r="G261" i="18"/>
  <c r="H261" i="18"/>
  <c r="I261" i="18"/>
  <c r="J261" i="18"/>
  <c r="K261" i="18"/>
  <c r="L261" i="18"/>
  <c r="M261" i="18"/>
  <c r="N261" i="18"/>
  <c r="B262" i="18"/>
  <c r="C262" i="18"/>
  <c r="D262" i="18"/>
  <c r="E262" i="18"/>
  <c r="F262" i="18"/>
  <c r="G262" i="18"/>
  <c r="H262" i="18"/>
  <c r="I262" i="18"/>
  <c r="J262" i="18"/>
  <c r="K262" i="18"/>
  <c r="L262" i="18"/>
  <c r="M262" i="18"/>
  <c r="N262" i="18"/>
  <c r="B263" i="18"/>
  <c r="C263" i="18"/>
  <c r="D263" i="18"/>
  <c r="E263" i="18"/>
  <c r="F263" i="18"/>
  <c r="G263" i="18"/>
  <c r="H263" i="18"/>
  <c r="I263" i="18"/>
  <c r="J263" i="18"/>
  <c r="K263" i="18"/>
  <c r="L263" i="18"/>
  <c r="M263" i="18"/>
  <c r="N263" i="18"/>
  <c r="B264" i="18"/>
  <c r="C264" i="18"/>
  <c r="D264" i="18"/>
  <c r="E264" i="18"/>
  <c r="F264" i="18"/>
  <c r="G264" i="18"/>
  <c r="H264" i="18"/>
  <c r="I264" i="18"/>
  <c r="J264" i="18"/>
  <c r="K264" i="18"/>
  <c r="L264" i="18"/>
  <c r="M264" i="18"/>
  <c r="N264" i="18"/>
  <c r="B265" i="18"/>
  <c r="C265" i="18"/>
  <c r="D265" i="18"/>
  <c r="E265" i="18"/>
  <c r="F265" i="18"/>
  <c r="G265" i="18"/>
  <c r="H265" i="18"/>
  <c r="I265" i="18"/>
  <c r="J265" i="18"/>
  <c r="K265" i="18"/>
  <c r="L265" i="18"/>
  <c r="M265" i="18"/>
  <c r="N265" i="18"/>
  <c r="B266" i="18"/>
  <c r="C266" i="18"/>
  <c r="D266" i="18"/>
  <c r="E266" i="18"/>
  <c r="F266" i="18"/>
  <c r="G266" i="18"/>
  <c r="H266" i="18"/>
  <c r="I266" i="18"/>
  <c r="J266" i="18"/>
  <c r="K266" i="18"/>
  <c r="L266" i="18"/>
  <c r="M266" i="18"/>
  <c r="N266" i="18"/>
  <c r="B267" i="18"/>
  <c r="C267" i="18"/>
  <c r="D267" i="18"/>
  <c r="E267" i="18"/>
  <c r="F267" i="18"/>
  <c r="G267" i="18"/>
  <c r="H267" i="18"/>
  <c r="I267" i="18"/>
  <c r="J267" i="18"/>
  <c r="K267" i="18"/>
  <c r="L267" i="18"/>
  <c r="M267" i="18"/>
  <c r="N267" i="18"/>
  <c r="B268" i="18"/>
  <c r="C268" i="18"/>
  <c r="D268" i="18"/>
  <c r="E268" i="18"/>
  <c r="F268" i="18"/>
  <c r="G268" i="18"/>
  <c r="H268" i="18"/>
  <c r="I268" i="18"/>
  <c r="J268" i="18"/>
  <c r="K268" i="18"/>
  <c r="L268" i="18"/>
  <c r="M268" i="18"/>
  <c r="N268" i="18"/>
  <c r="B269" i="18"/>
  <c r="C269" i="18"/>
  <c r="D269" i="18"/>
  <c r="E269" i="18"/>
  <c r="F269" i="18"/>
  <c r="G269" i="18"/>
  <c r="H269" i="18"/>
  <c r="I269" i="18"/>
  <c r="J269" i="18"/>
  <c r="K269" i="18"/>
  <c r="L269" i="18"/>
  <c r="M269" i="18"/>
  <c r="N269" i="18"/>
  <c r="B270" i="18"/>
  <c r="C270" i="18"/>
  <c r="D270" i="18"/>
  <c r="E270" i="18"/>
  <c r="F270" i="18"/>
  <c r="G270" i="18"/>
  <c r="H270" i="18"/>
  <c r="I270" i="18"/>
  <c r="J270" i="18"/>
  <c r="K270" i="18"/>
  <c r="L270" i="18"/>
  <c r="M270" i="18"/>
  <c r="N270" i="18"/>
  <c r="B271" i="18"/>
  <c r="C271" i="18"/>
  <c r="D271" i="18"/>
  <c r="E271" i="18"/>
  <c r="F271" i="18"/>
  <c r="G271" i="18"/>
  <c r="H271" i="18"/>
  <c r="I271" i="18"/>
  <c r="J271" i="18"/>
  <c r="K271" i="18"/>
  <c r="L271" i="18"/>
  <c r="M271" i="18"/>
  <c r="N271" i="18"/>
  <c r="B272" i="18"/>
  <c r="C272" i="18"/>
  <c r="D272" i="18"/>
  <c r="E272" i="18"/>
  <c r="F272" i="18"/>
  <c r="G272" i="18"/>
  <c r="H272" i="18"/>
  <c r="I272" i="18"/>
  <c r="J272" i="18"/>
  <c r="K272" i="18"/>
  <c r="L272" i="18"/>
  <c r="M272" i="18"/>
  <c r="N272" i="18"/>
  <c r="B273" i="18"/>
  <c r="C273" i="18"/>
  <c r="D273" i="18"/>
  <c r="E273" i="18"/>
  <c r="F273" i="18"/>
  <c r="G273" i="18"/>
  <c r="H273" i="18"/>
  <c r="I273" i="18"/>
  <c r="J273" i="18"/>
  <c r="K273" i="18"/>
  <c r="L273" i="18"/>
  <c r="M273" i="18"/>
  <c r="N273" i="18"/>
  <c r="B274" i="18"/>
  <c r="C274" i="18"/>
  <c r="D274" i="18"/>
  <c r="E274" i="18"/>
  <c r="F274" i="18"/>
  <c r="G274" i="18"/>
  <c r="H274" i="18"/>
  <c r="I274" i="18"/>
  <c r="J274" i="18"/>
  <c r="K274" i="18"/>
  <c r="L274" i="18"/>
  <c r="M274" i="18"/>
  <c r="N274" i="18"/>
  <c r="B275" i="18"/>
  <c r="C275" i="18"/>
  <c r="D275" i="18"/>
  <c r="E275" i="18"/>
  <c r="F275" i="18"/>
  <c r="G275" i="18"/>
  <c r="H275" i="18"/>
  <c r="I275" i="18"/>
  <c r="J275" i="18"/>
  <c r="K275" i="18"/>
  <c r="L275" i="18"/>
  <c r="M275" i="18"/>
  <c r="N275" i="18"/>
  <c r="B276" i="18"/>
  <c r="C276" i="18"/>
  <c r="D276" i="18"/>
  <c r="E276" i="18"/>
  <c r="F276" i="18"/>
  <c r="G276" i="18"/>
  <c r="H276" i="18"/>
  <c r="I276" i="18"/>
  <c r="J276" i="18"/>
  <c r="K276" i="18"/>
  <c r="L276" i="18"/>
  <c r="M276" i="18"/>
  <c r="N276" i="18"/>
  <c r="B277" i="18"/>
  <c r="C277" i="18"/>
  <c r="D277" i="18"/>
  <c r="E277" i="18"/>
  <c r="F277" i="18"/>
  <c r="G277" i="18"/>
  <c r="H277" i="18"/>
  <c r="I277" i="18"/>
  <c r="J277" i="18"/>
  <c r="K277" i="18"/>
  <c r="L277" i="18"/>
  <c r="M277" i="18"/>
  <c r="N277" i="18"/>
  <c r="B278" i="18"/>
  <c r="C278" i="18"/>
  <c r="D278" i="18"/>
  <c r="E278" i="18"/>
  <c r="F278" i="18"/>
  <c r="G278" i="18"/>
  <c r="H278" i="18"/>
  <c r="I278" i="18"/>
  <c r="J278" i="18"/>
  <c r="K278" i="18"/>
  <c r="L278" i="18"/>
  <c r="M278" i="18"/>
  <c r="N278" i="18"/>
  <c r="B279" i="18"/>
  <c r="C279" i="18"/>
  <c r="D279" i="18"/>
  <c r="E279" i="18"/>
  <c r="F279" i="18"/>
  <c r="G279" i="18"/>
  <c r="H279" i="18"/>
  <c r="I279" i="18"/>
  <c r="J279" i="18"/>
  <c r="K279" i="18"/>
  <c r="L279" i="18"/>
  <c r="M279" i="18"/>
  <c r="N279" i="18"/>
  <c r="B280" i="18"/>
  <c r="C280" i="18"/>
  <c r="D280" i="18"/>
  <c r="E280" i="18"/>
  <c r="F280" i="18"/>
  <c r="G280" i="18"/>
  <c r="H280" i="18"/>
  <c r="I280" i="18"/>
  <c r="J280" i="18"/>
  <c r="K280" i="18"/>
  <c r="L280" i="18"/>
  <c r="M280" i="18"/>
  <c r="N280" i="18"/>
  <c r="B281" i="18"/>
  <c r="C281" i="18"/>
  <c r="D281" i="18"/>
  <c r="E281" i="18"/>
  <c r="F281" i="18"/>
  <c r="G281" i="18"/>
  <c r="H281" i="18"/>
  <c r="I281" i="18"/>
  <c r="J281" i="18"/>
  <c r="K281" i="18"/>
  <c r="L281" i="18"/>
  <c r="M281" i="18"/>
  <c r="N281" i="18"/>
  <c r="B282" i="18"/>
  <c r="C282" i="18"/>
  <c r="D282" i="18"/>
  <c r="E282" i="18"/>
  <c r="F282" i="18"/>
  <c r="G282" i="18"/>
  <c r="H282" i="18"/>
  <c r="I282" i="18"/>
  <c r="J282" i="18"/>
  <c r="K282" i="18"/>
  <c r="L282" i="18"/>
  <c r="M282" i="18"/>
  <c r="N282" i="18"/>
  <c r="B283" i="18"/>
  <c r="C283" i="18"/>
  <c r="D283" i="18"/>
  <c r="E283" i="18"/>
  <c r="F283" i="18"/>
  <c r="G283" i="18"/>
  <c r="H283" i="18"/>
  <c r="I283" i="18"/>
  <c r="J283" i="18"/>
  <c r="K283" i="18"/>
  <c r="L283" i="18"/>
  <c r="M283" i="18"/>
  <c r="N283" i="18"/>
  <c r="B284" i="18"/>
  <c r="C284" i="18"/>
  <c r="D284" i="18"/>
  <c r="E284" i="18"/>
  <c r="F284" i="18"/>
  <c r="G284" i="18"/>
  <c r="H284" i="18"/>
  <c r="I284" i="18"/>
  <c r="J284" i="18"/>
  <c r="K284" i="18"/>
  <c r="L284" i="18"/>
  <c r="M284" i="18"/>
  <c r="N284" i="18"/>
  <c r="B285" i="18"/>
  <c r="C285" i="18"/>
  <c r="D285" i="18"/>
  <c r="E285" i="18"/>
  <c r="F285" i="18"/>
  <c r="G285" i="18"/>
  <c r="H285" i="18"/>
  <c r="I285" i="18"/>
  <c r="J285" i="18"/>
  <c r="K285" i="18"/>
  <c r="L285" i="18"/>
  <c r="M285" i="18"/>
  <c r="N285" i="18"/>
  <c r="B286" i="18"/>
  <c r="C286" i="18"/>
  <c r="D286" i="18"/>
  <c r="E286" i="18"/>
  <c r="F286" i="18"/>
  <c r="G286" i="18"/>
  <c r="H286" i="18"/>
  <c r="I286" i="18"/>
  <c r="J286" i="18"/>
  <c r="K286" i="18"/>
  <c r="L286" i="18"/>
  <c r="M286" i="18"/>
  <c r="N286" i="18"/>
  <c r="B287" i="18"/>
  <c r="C287" i="18"/>
  <c r="D287" i="18"/>
  <c r="E287" i="18"/>
  <c r="F287" i="18"/>
  <c r="G287" i="18"/>
  <c r="H287" i="18"/>
  <c r="I287" i="18"/>
  <c r="J287" i="18"/>
  <c r="K287" i="18"/>
  <c r="L287" i="18"/>
  <c r="M287" i="18"/>
  <c r="N287" i="18"/>
  <c r="B288" i="18"/>
  <c r="C288" i="18"/>
  <c r="D288" i="18"/>
  <c r="E288" i="18"/>
  <c r="F288" i="18"/>
  <c r="G288" i="18"/>
  <c r="H288" i="18"/>
  <c r="I288" i="18"/>
  <c r="J288" i="18"/>
  <c r="K288" i="18"/>
  <c r="L288" i="18"/>
  <c r="M288" i="18"/>
  <c r="N288" i="18"/>
  <c r="B289" i="18"/>
  <c r="C289" i="18"/>
  <c r="D289" i="18"/>
  <c r="E289" i="18"/>
  <c r="F289" i="18"/>
  <c r="G289" i="18"/>
  <c r="H289" i="18"/>
  <c r="I289" i="18"/>
  <c r="J289" i="18"/>
  <c r="K289" i="18"/>
  <c r="L289" i="18"/>
  <c r="M289" i="18"/>
  <c r="N289" i="18"/>
  <c r="B290" i="18"/>
  <c r="C290" i="18"/>
  <c r="D290" i="18"/>
  <c r="E290" i="18"/>
  <c r="F290" i="18"/>
  <c r="G290" i="18"/>
  <c r="H290" i="18"/>
  <c r="I290" i="18"/>
  <c r="J290" i="18"/>
  <c r="K290" i="18"/>
  <c r="L290" i="18"/>
  <c r="M290" i="18"/>
  <c r="N290" i="18"/>
  <c r="B291" i="18"/>
  <c r="C291" i="18"/>
  <c r="D291" i="18"/>
  <c r="E291" i="18"/>
  <c r="F291" i="18"/>
  <c r="G291" i="18"/>
  <c r="H291" i="18"/>
  <c r="I291" i="18"/>
  <c r="J291" i="18"/>
  <c r="K291" i="18"/>
  <c r="L291" i="18"/>
  <c r="M291" i="18"/>
  <c r="N291" i="18"/>
  <c r="B292" i="18"/>
  <c r="C292" i="18"/>
  <c r="D292" i="18"/>
  <c r="E292" i="18"/>
  <c r="F292" i="18"/>
  <c r="G292" i="18"/>
  <c r="H292" i="18"/>
  <c r="I292" i="18"/>
  <c r="J292" i="18"/>
  <c r="K292" i="18"/>
  <c r="L292" i="18"/>
  <c r="M292" i="18"/>
  <c r="N292" i="18"/>
  <c r="B293" i="18"/>
  <c r="C293" i="18"/>
  <c r="D293" i="18"/>
  <c r="E293" i="18"/>
  <c r="F293" i="18"/>
  <c r="G293" i="18"/>
  <c r="H293" i="18"/>
  <c r="I293" i="18"/>
  <c r="J293" i="18"/>
  <c r="K293" i="18"/>
  <c r="L293" i="18"/>
  <c r="M293" i="18"/>
  <c r="N293" i="18"/>
  <c r="B294" i="18"/>
  <c r="C294" i="18"/>
  <c r="D294" i="18"/>
  <c r="E294" i="18"/>
  <c r="F294" i="18"/>
  <c r="G294" i="18"/>
  <c r="H294" i="18"/>
  <c r="I294" i="18"/>
  <c r="J294" i="18"/>
  <c r="K294" i="18"/>
  <c r="L294" i="18"/>
  <c r="M294" i="18"/>
  <c r="N294" i="18"/>
  <c r="B295" i="18"/>
  <c r="C295" i="18"/>
  <c r="D295" i="18"/>
  <c r="E295" i="18"/>
  <c r="F295" i="18"/>
  <c r="G295" i="18"/>
  <c r="H295" i="18"/>
  <c r="I295" i="18"/>
  <c r="J295" i="18"/>
  <c r="K295" i="18"/>
  <c r="L295" i="18"/>
  <c r="M295" i="18"/>
  <c r="N295" i="18"/>
  <c r="B296" i="18"/>
  <c r="C296" i="18"/>
  <c r="D296" i="18"/>
  <c r="E296" i="18"/>
  <c r="F296" i="18"/>
  <c r="G296" i="18"/>
  <c r="H296" i="18"/>
  <c r="I296" i="18"/>
  <c r="J296" i="18"/>
  <c r="K296" i="18"/>
  <c r="L296" i="18"/>
  <c r="M296" i="18"/>
  <c r="N296" i="18"/>
  <c r="B297" i="18"/>
  <c r="C297" i="18"/>
  <c r="D297" i="18"/>
  <c r="E297" i="18"/>
  <c r="F297" i="18"/>
  <c r="G297" i="18"/>
  <c r="H297" i="18"/>
  <c r="I297" i="18"/>
  <c r="J297" i="18"/>
  <c r="K297" i="18"/>
  <c r="L297" i="18"/>
  <c r="M297" i="18"/>
  <c r="N297" i="18"/>
  <c r="B298" i="18"/>
  <c r="C298" i="18"/>
  <c r="D298" i="18"/>
  <c r="E298" i="18"/>
  <c r="F298" i="18"/>
  <c r="G298" i="18"/>
  <c r="H298" i="18"/>
  <c r="I298" i="18"/>
  <c r="J298" i="18"/>
  <c r="K298" i="18"/>
  <c r="L298" i="18"/>
  <c r="M298" i="18"/>
  <c r="N298" i="18"/>
  <c r="B299" i="18"/>
  <c r="C299" i="18"/>
  <c r="D299" i="18"/>
  <c r="E299" i="18"/>
  <c r="F299" i="18"/>
  <c r="G299" i="18"/>
  <c r="H299" i="18"/>
  <c r="I299" i="18"/>
  <c r="J299" i="18"/>
  <c r="K299" i="18"/>
  <c r="L299" i="18"/>
  <c r="M299" i="18"/>
  <c r="N299" i="18"/>
  <c r="B300" i="18"/>
  <c r="C300" i="18"/>
  <c r="D300" i="18"/>
  <c r="E300" i="18"/>
  <c r="F300" i="18"/>
  <c r="G300" i="18"/>
  <c r="H300" i="18"/>
  <c r="I300" i="18"/>
  <c r="J300" i="18"/>
  <c r="K300" i="18"/>
  <c r="L300" i="18"/>
  <c r="M300" i="18"/>
  <c r="N300" i="18"/>
  <c r="B301" i="18"/>
  <c r="C301" i="18"/>
  <c r="D301" i="18"/>
  <c r="E301" i="18"/>
  <c r="F301" i="18"/>
  <c r="G301" i="18"/>
  <c r="H301" i="18"/>
  <c r="I301" i="18"/>
  <c r="J301" i="18"/>
  <c r="K301" i="18"/>
  <c r="L301" i="18"/>
  <c r="M301" i="18"/>
  <c r="N301" i="18"/>
  <c r="B302" i="18"/>
  <c r="C302" i="18"/>
  <c r="D302" i="18"/>
  <c r="E302" i="18"/>
  <c r="F302" i="18"/>
  <c r="G302" i="18"/>
  <c r="H302" i="18"/>
  <c r="I302" i="18"/>
  <c r="J302" i="18"/>
  <c r="K302" i="18"/>
  <c r="L302" i="18"/>
  <c r="M302" i="18"/>
  <c r="N302" i="18"/>
  <c r="B303" i="18"/>
  <c r="C303" i="18"/>
  <c r="D303" i="18"/>
  <c r="E303" i="18"/>
  <c r="F303" i="18"/>
  <c r="G303" i="18"/>
  <c r="H303" i="18"/>
  <c r="I303" i="18"/>
  <c r="J303" i="18"/>
  <c r="K303" i="18"/>
  <c r="L303" i="18"/>
  <c r="M303" i="18"/>
  <c r="N303" i="18"/>
  <c r="B304" i="18"/>
  <c r="C304" i="18"/>
  <c r="D304" i="18"/>
  <c r="E304" i="18"/>
  <c r="F304" i="18"/>
  <c r="G304" i="18"/>
  <c r="H304" i="18"/>
  <c r="I304" i="18"/>
  <c r="J304" i="18"/>
  <c r="K304" i="18"/>
  <c r="L304" i="18"/>
  <c r="M304" i="18"/>
  <c r="N304" i="18"/>
  <c r="B305" i="18"/>
  <c r="C305" i="18"/>
  <c r="D305" i="18"/>
  <c r="E305" i="18"/>
  <c r="F305" i="18"/>
  <c r="G305" i="18"/>
  <c r="H305" i="18"/>
  <c r="I305" i="18"/>
  <c r="J305" i="18"/>
  <c r="K305" i="18"/>
  <c r="L305" i="18"/>
  <c r="M305" i="18"/>
  <c r="N305" i="18"/>
  <c r="B306" i="18"/>
  <c r="C306" i="18"/>
  <c r="D306" i="18"/>
  <c r="E306" i="18"/>
  <c r="F306" i="18"/>
  <c r="G306" i="18"/>
  <c r="H306" i="18"/>
  <c r="I306" i="18"/>
  <c r="J306" i="18"/>
  <c r="K306" i="18"/>
  <c r="L306" i="18"/>
  <c r="M306" i="18"/>
  <c r="N306" i="18"/>
  <c r="B307" i="18"/>
  <c r="C307" i="18"/>
  <c r="D307" i="18"/>
  <c r="E307" i="18"/>
  <c r="F307" i="18"/>
  <c r="G307" i="18"/>
  <c r="H307" i="18"/>
  <c r="I307" i="18"/>
  <c r="J307" i="18"/>
  <c r="K307" i="18"/>
  <c r="L307" i="18"/>
  <c r="M307" i="18"/>
  <c r="N307" i="18"/>
  <c r="B308" i="18"/>
  <c r="C308" i="18"/>
  <c r="D308" i="18"/>
  <c r="E308" i="18"/>
  <c r="F308" i="18"/>
  <c r="G308" i="18"/>
  <c r="H308" i="18"/>
  <c r="I308" i="18"/>
  <c r="J308" i="18"/>
  <c r="K308" i="18"/>
  <c r="L308" i="18"/>
  <c r="M308" i="18"/>
  <c r="N308" i="18"/>
  <c r="B309" i="18"/>
  <c r="C309" i="18"/>
  <c r="D309" i="18"/>
  <c r="E309" i="18"/>
  <c r="F309" i="18"/>
  <c r="G309" i="18"/>
  <c r="H309" i="18"/>
  <c r="I309" i="18"/>
  <c r="J309" i="18"/>
  <c r="K309" i="18"/>
  <c r="L309" i="18"/>
  <c r="M309" i="18"/>
  <c r="N309" i="18"/>
  <c r="B310" i="18"/>
  <c r="C310" i="18"/>
  <c r="D310" i="18"/>
  <c r="E310" i="18"/>
  <c r="F310" i="18"/>
  <c r="G310" i="18"/>
  <c r="H310" i="18"/>
  <c r="I310" i="18"/>
  <c r="J310" i="18"/>
  <c r="K310" i="18"/>
  <c r="L310" i="18"/>
  <c r="M310" i="18"/>
  <c r="N310" i="18"/>
  <c r="B311" i="18"/>
  <c r="C311" i="18"/>
  <c r="D311" i="18"/>
  <c r="E311" i="18"/>
  <c r="F311" i="18"/>
  <c r="G311" i="18"/>
  <c r="H311" i="18"/>
  <c r="I311" i="18"/>
  <c r="J311" i="18"/>
  <c r="K311" i="18"/>
  <c r="L311" i="18"/>
  <c r="M311" i="18"/>
  <c r="N311" i="18"/>
  <c r="B312" i="18"/>
  <c r="C312" i="18"/>
  <c r="D312" i="18"/>
  <c r="E312" i="18"/>
  <c r="F312" i="18"/>
  <c r="G312" i="18"/>
  <c r="H312" i="18"/>
  <c r="I312" i="18"/>
  <c r="J312" i="18"/>
  <c r="K312" i="18"/>
  <c r="L312" i="18"/>
  <c r="M312" i="18"/>
  <c r="N312" i="18"/>
  <c r="B313" i="18"/>
  <c r="C313" i="18"/>
  <c r="D313" i="18"/>
  <c r="E313" i="18"/>
  <c r="F313" i="18"/>
  <c r="G313" i="18"/>
  <c r="H313" i="18"/>
  <c r="I313" i="18"/>
  <c r="J313" i="18"/>
  <c r="K313" i="18"/>
  <c r="L313" i="18"/>
  <c r="M313" i="18"/>
  <c r="N313" i="18"/>
  <c r="B314" i="18"/>
  <c r="C314" i="18"/>
  <c r="D314" i="18"/>
  <c r="E314" i="18"/>
  <c r="F314" i="18"/>
  <c r="G314" i="18"/>
  <c r="H314" i="18"/>
  <c r="I314" i="18"/>
  <c r="J314" i="18"/>
  <c r="K314" i="18"/>
  <c r="L314" i="18"/>
  <c r="M314" i="18"/>
  <c r="N314" i="18"/>
  <c r="B315" i="18"/>
  <c r="C315" i="18"/>
  <c r="D315" i="18"/>
  <c r="E315" i="18"/>
  <c r="F315" i="18"/>
  <c r="G315" i="18"/>
  <c r="H315" i="18"/>
  <c r="I315" i="18"/>
  <c r="J315" i="18"/>
  <c r="K315" i="18"/>
  <c r="L315" i="18"/>
  <c r="M315" i="18"/>
  <c r="N315" i="18"/>
  <c r="B316" i="18"/>
  <c r="C316" i="18"/>
  <c r="D316" i="18"/>
  <c r="E316" i="18"/>
  <c r="F316" i="18"/>
  <c r="G316" i="18"/>
  <c r="H316" i="18"/>
  <c r="I316" i="18"/>
  <c r="J316" i="18"/>
  <c r="K316" i="18"/>
  <c r="L316" i="18"/>
  <c r="M316" i="18"/>
  <c r="N316" i="18"/>
  <c r="B317" i="18"/>
  <c r="C317" i="18"/>
  <c r="D317" i="18"/>
  <c r="E317" i="18"/>
  <c r="F317" i="18"/>
  <c r="G317" i="18"/>
  <c r="H317" i="18"/>
  <c r="I317" i="18"/>
  <c r="J317" i="18"/>
  <c r="K317" i="18"/>
  <c r="L317" i="18"/>
  <c r="M317" i="18"/>
  <c r="N317" i="18"/>
  <c r="B318" i="18"/>
  <c r="C318" i="18"/>
  <c r="D318" i="18"/>
  <c r="E318" i="18"/>
  <c r="F318" i="18"/>
  <c r="G318" i="18"/>
  <c r="H318" i="18"/>
  <c r="I318" i="18"/>
  <c r="J318" i="18"/>
  <c r="K318" i="18"/>
  <c r="L318" i="18"/>
  <c r="M318" i="18"/>
  <c r="N318" i="18"/>
  <c r="B319" i="18"/>
  <c r="C319" i="18"/>
  <c r="D319" i="18"/>
  <c r="E319" i="18"/>
  <c r="F319" i="18"/>
  <c r="G319" i="18"/>
  <c r="H319" i="18"/>
  <c r="I319" i="18"/>
  <c r="J319" i="18"/>
  <c r="K319" i="18"/>
  <c r="L319" i="18"/>
  <c r="M319" i="18"/>
  <c r="N319" i="18"/>
  <c r="B320" i="18"/>
  <c r="C320" i="18"/>
  <c r="D320" i="18"/>
  <c r="E320" i="18"/>
  <c r="F320" i="18"/>
  <c r="G320" i="18"/>
  <c r="H320" i="18"/>
  <c r="I320" i="18"/>
  <c r="J320" i="18"/>
  <c r="K320" i="18"/>
  <c r="L320" i="18"/>
  <c r="M320" i="18"/>
  <c r="N320" i="18"/>
  <c r="B321" i="18"/>
  <c r="C321" i="18"/>
  <c r="D321" i="18"/>
  <c r="E321" i="18"/>
  <c r="F321" i="18"/>
  <c r="G321" i="18"/>
  <c r="H321" i="18"/>
  <c r="I321" i="18"/>
  <c r="J321" i="18"/>
  <c r="K321" i="18"/>
  <c r="L321" i="18"/>
  <c r="M321" i="18"/>
  <c r="N321" i="18"/>
  <c r="B322" i="18"/>
  <c r="C322" i="18"/>
  <c r="D322" i="18"/>
  <c r="E322" i="18"/>
  <c r="F322" i="18"/>
  <c r="G322" i="18"/>
  <c r="H322" i="18"/>
  <c r="I322" i="18"/>
  <c r="J322" i="18"/>
  <c r="K322" i="18"/>
  <c r="L322" i="18"/>
  <c r="M322" i="18"/>
  <c r="N322" i="18"/>
  <c r="B323" i="18"/>
  <c r="C323" i="18"/>
  <c r="D323" i="18"/>
  <c r="E323" i="18"/>
  <c r="F323" i="18"/>
  <c r="G323" i="18"/>
  <c r="H323" i="18"/>
  <c r="I323" i="18"/>
  <c r="J323" i="18"/>
  <c r="K323" i="18"/>
  <c r="L323" i="18"/>
  <c r="M323" i="18"/>
  <c r="N323" i="18"/>
  <c r="B324" i="18"/>
  <c r="C324" i="18"/>
  <c r="D324" i="18"/>
  <c r="E324" i="18"/>
  <c r="F324" i="18"/>
  <c r="G324" i="18"/>
  <c r="H324" i="18"/>
  <c r="I324" i="18"/>
  <c r="J324" i="18"/>
  <c r="K324" i="18"/>
  <c r="L324" i="18"/>
  <c r="M324" i="18"/>
  <c r="N324" i="18"/>
  <c r="B325" i="18"/>
  <c r="C325" i="18"/>
  <c r="D325" i="18"/>
  <c r="E325" i="18"/>
  <c r="F325" i="18"/>
  <c r="G325" i="18"/>
  <c r="H325" i="18"/>
  <c r="I325" i="18"/>
  <c r="J325" i="18"/>
  <c r="K325" i="18"/>
  <c r="L325" i="18"/>
  <c r="M325" i="18"/>
  <c r="N325" i="18"/>
  <c r="B326" i="18"/>
  <c r="C326" i="18"/>
  <c r="D326" i="18"/>
  <c r="E326" i="18"/>
  <c r="F326" i="18"/>
  <c r="G326" i="18"/>
  <c r="H326" i="18"/>
  <c r="I326" i="18"/>
  <c r="J326" i="18"/>
  <c r="K326" i="18"/>
  <c r="L326" i="18"/>
  <c r="M326" i="18"/>
  <c r="N326" i="18"/>
  <c r="B327" i="18"/>
  <c r="C327" i="18"/>
  <c r="D327" i="18"/>
  <c r="E327" i="18"/>
  <c r="F327" i="18"/>
  <c r="G327" i="18"/>
  <c r="H327" i="18"/>
  <c r="I327" i="18"/>
  <c r="J327" i="18"/>
  <c r="K327" i="18"/>
  <c r="L327" i="18"/>
  <c r="M327" i="18"/>
  <c r="N327" i="18"/>
  <c r="B328" i="18"/>
  <c r="C328" i="18"/>
  <c r="D328" i="18"/>
  <c r="E328" i="18"/>
  <c r="F328" i="18"/>
  <c r="G328" i="18"/>
  <c r="H328" i="18"/>
  <c r="I328" i="18"/>
  <c r="J328" i="18"/>
  <c r="K328" i="18"/>
  <c r="L328" i="18"/>
  <c r="M328" i="18"/>
  <c r="N328" i="18"/>
  <c r="B329" i="18"/>
  <c r="C329" i="18"/>
  <c r="D329" i="18"/>
  <c r="E329" i="18"/>
  <c r="F329" i="18"/>
  <c r="G329" i="18"/>
  <c r="H329" i="18"/>
  <c r="I329" i="18"/>
  <c r="J329" i="18"/>
  <c r="K329" i="18"/>
  <c r="L329" i="18"/>
  <c r="M329" i="18"/>
  <c r="N329" i="18"/>
  <c r="B330" i="18"/>
  <c r="C330" i="18"/>
  <c r="D330" i="18"/>
  <c r="E330" i="18"/>
  <c r="F330" i="18"/>
  <c r="G330" i="18"/>
  <c r="H330" i="18"/>
  <c r="I330" i="18"/>
  <c r="J330" i="18"/>
  <c r="K330" i="18"/>
  <c r="L330" i="18"/>
  <c r="M330" i="18"/>
  <c r="N330" i="18"/>
  <c r="B331" i="18"/>
  <c r="C331" i="18"/>
  <c r="D331" i="18"/>
  <c r="E331" i="18"/>
  <c r="F331" i="18"/>
  <c r="G331" i="18"/>
  <c r="H331" i="18"/>
  <c r="I331" i="18"/>
  <c r="J331" i="18"/>
  <c r="K331" i="18"/>
  <c r="L331" i="18"/>
  <c r="M331" i="18"/>
  <c r="N331" i="18"/>
  <c r="B332" i="18"/>
  <c r="C332" i="18"/>
  <c r="D332" i="18"/>
  <c r="E332" i="18"/>
  <c r="F332" i="18"/>
  <c r="G332" i="18"/>
  <c r="H332" i="18"/>
  <c r="I332" i="18"/>
  <c r="J332" i="18"/>
  <c r="K332" i="18"/>
  <c r="L332" i="18"/>
  <c r="M332" i="18"/>
  <c r="N332" i="18"/>
  <c r="B333" i="18"/>
  <c r="C333" i="18"/>
  <c r="D333" i="18"/>
  <c r="E333" i="18"/>
  <c r="F333" i="18"/>
  <c r="G333" i="18"/>
  <c r="H333" i="18"/>
  <c r="I333" i="18"/>
  <c r="J333" i="18"/>
  <c r="K333" i="18"/>
  <c r="L333" i="18"/>
  <c r="M333" i="18"/>
  <c r="N333" i="18"/>
  <c r="B334" i="18"/>
  <c r="C334" i="18"/>
  <c r="D334" i="18"/>
  <c r="E334" i="18"/>
  <c r="F334" i="18"/>
  <c r="G334" i="18"/>
  <c r="H334" i="18"/>
  <c r="I334" i="18"/>
  <c r="J334" i="18"/>
  <c r="K334" i="18"/>
  <c r="L334" i="18"/>
  <c r="M334" i="18"/>
  <c r="N334" i="18"/>
  <c r="B335" i="18"/>
  <c r="C335" i="18"/>
  <c r="D335" i="18"/>
  <c r="E335" i="18"/>
  <c r="F335" i="18"/>
  <c r="G335" i="18"/>
  <c r="H335" i="18"/>
  <c r="I335" i="18"/>
  <c r="J335" i="18"/>
  <c r="K335" i="18"/>
  <c r="L335" i="18"/>
  <c r="M335" i="18"/>
  <c r="N335" i="18"/>
  <c r="B336" i="18"/>
  <c r="C336" i="18"/>
  <c r="D336" i="18"/>
  <c r="E336" i="18"/>
  <c r="F336" i="18"/>
  <c r="G336" i="18"/>
  <c r="H336" i="18"/>
  <c r="I336" i="18"/>
  <c r="J336" i="18"/>
  <c r="K336" i="18"/>
  <c r="L336" i="18"/>
  <c r="M336" i="18"/>
  <c r="N336" i="18"/>
  <c r="B337" i="18"/>
  <c r="C337" i="18"/>
  <c r="D337" i="18"/>
  <c r="E337" i="18"/>
  <c r="F337" i="18"/>
  <c r="G337" i="18"/>
  <c r="H337" i="18"/>
  <c r="I337" i="18"/>
  <c r="J337" i="18"/>
  <c r="K337" i="18"/>
  <c r="L337" i="18"/>
  <c r="M337" i="18"/>
  <c r="N337" i="18"/>
  <c r="B338" i="18"/>
  <c r="C338" i="18"/>
  <c r="D338" i="18"/>
  <c r="E338" i="18"/>
  <c r="F338" i="18"/>
  <c r="G338" i="18"/>
  <c r="H338" i="18"/>
  <c r="I338" i="18"/>
  <c r="J338" i="18"/>
  <c r="K338" i="18"/>
  <c r="L338" i="18"/>
  <c r="M338" i="18"/>
  <c r="N338" i="18"/>
  <c r="B339" i="18"/>
  <c r="C339" i="18"/>
  <c r="D339" i="18"/>
  <c r="E339" i="18"/>
  <c r="F339" i="18"/>
  <c r="G339" i="18"/>
  <c r="H339" i="18"/>
  <c r="I339" i="18"/>
  <c r="J339" i="18"/>
  <c r="K339" i="18"/>
  <c r="L339" i="18"/>
  <c r="M339" i="18"/>
  <c r="N339" i="18"/>
  <c r="B340" i="18"/>
  <c r="C340" i="18"/>
  <c r="D340" i="18"/>
  <c r="E340" i="18"/>
  <c r="F340" i="18"/>
  <c r="G340" i="18"/>
  <c r="H340" i="18"/>
  <c r="I340" i="18"/>
  <c r="J340" i="18"/>
  <c r="K340" i="18"/>
  <c r="L340" i="18"/>
  <c r="M340" i="18"/>
  <c r="N340" i="18"/>
  <c r="B341" i="18"/>
  <c r="C341" i="18"/>
  <c r="D341" i="18"/>
  <c r="E341" i="18"/>
  <c r="F341" i="18"/>
  <c r="G341" i="18"/>
  <c r="H341" i="18"/>
  <c r="I341" i="18"/>
  <c r="J341" i="18"/>
  <c r="K341" i="18"/>
  <c r="L341" i="18"/>
  <c r="M341" i="18"/>
  <c r="N341" i="18"/>
  <c r="B342" i="18"/>
  <c r="C342" i="18"/>
  <c r="D342" i="18"/>
  <c r="E342" i="18"/>
  <c r="F342" i="18"/>
  <c r="G342" i="18"/>
  <c r="H342" i="18"/>
  <c r="I342" i="18"/>
  <c r="J342" i="18"/>
  <c r="K342" i="18"/>
  <c r="L342" i="18"/>
  <c r="M342" i="18"/>
  <c r="N342" i="18"/>
  <c r="B343" i="18"/>
  <c r="C343" i="18"/>
  <c r="D343" i="18"/>
  <c r="E343" i="18"/>
  <c r="F343" i="18"/>
  <c r="G343" i="18"/>
  <c r="H343" i="18"/>
  <c r="I343" i="18"/>
  <c r="J343" i="18"/>
  <c r="K343" i="18"/>
  <c r="L343" i="18"/>
  <c r="M343" i="18"/>
  <c r="N343" i="18"/>
  <c r="B344" i="18"/>
  <c r="C344" i="18"/>
  <c r="D344" i="18"/>
  <c r="E344" i="18"/>
  <c r="F344" i="18"/>
  <c r="G344" i="18"/>
  <c r="H344" i="18"/>
  <c r="I344" i="18"/>
  <c r="J344" i="18"/>
  <c r="K344" i="18"/>
  <c r="L344" i="18"/>
  <c r="M344" i="18"/>
  <c r="N344" i="18"/>
  <c r="B345" i="18"/>
  <c r="C345" i="18"/>
  <c r="D345" i="18"/>
  <c r="E345" i="18"/>
  <c r="F345" i="18"/>
  <c r="G345" i="18"/>
  <c r="H345" i="18"/>
  <c r="I345" i="18"/>
  <c r="J345" i="18"/>
  <c r="K345" i="18"/>
  <c r="L345" i="18"/>
  <c r="M345" i="18"/>
  <c r="N345" i="18"/>
  <c r="B346" i="18"/>
  <c r="C346" i="18"/>
  <c r="D346" i="18"/>
  <c r="E346" i="18"/>
  <c r="F346" i="18"/>
  <c r="G346" i="18"/>
  <c r="H346" i="18"/>
  <c r="I346" i="18"/>
  <c r="J346" i="18"/>
  <c r="K346" i="18"/>
  <c r="L346" i="18"/>
  <c r="M346" i="18"/>
  <c r="N346" i="18"/>
  <c r="B347" i="18"/>
  <c r="C347" i="18"/>
  <c r="D347" i="18"/>
  <c r="E347" i="18"/>
  <c r="F347" i="18"/>
  <c r="G347" i="18"/>
  <c r="H347" i="18"/>
  <c r="I347" i="18"/>
  <c r="J347" i="18"/>
  <c r="K347" i="18"/>
  <c r="L347" i="18"/>
  <c r="M347" i="18"/>
  <c r="N347" i="18"/>
  <c r="B348" i="18"/>
  <c r="C348" i="18"/>
  <c r="D348" i="18"/>
  <c r="E348" i="18"/>
  <c r="F348" i="18"/>
  <c r="G348" i="18"/>
  <c r="H348" i="18"/>
  <c r="I348" i="18"/>
  <c r="J348" i="18"/>
  <c r="K348" i="18"/>
  <c r="L348" i="18"/>
  <c r="M348" i="18"/>
  <c r="N348" i="18"/>
  <c r="B349" i="18"/>
  <c r="C349" i="18"/>
  <c r="D349" i="18"/>
  <c r="E349" i="18"/>
  <c r="F349" i="18"/>
  <c r="G349" i="18"/>
  <c r="H349" i="18"/>
  <c r="I349" i="18"/>
  <c r="J349" i="18"/>
  <c r="K349" i="18"/>
  <c r="L349" i="18"/>
  <c r="M349" i="18"/>
  <c r="N349" i="18"/>
  <c r="B350" i="18"/>
  <c r="C350" i="18"/>
  <c r="D350" i="18"/>
  <c r="E350" i="18"/>
  <c r="F350" i="18"/>
  <c r="G350" i="18"/>
  <c r="H350" i="18"/>
  <c r="I350" i="18"/>
  <c r="J350" i="18"/>
  <c r="K350" i="18"/>
  <c r="L350" i="18"/>
  <c r="M350" i="18"/>
  <c r="N350" i="18"/>
  <c r="B351" i="18"/>
  <c r="C351" i="18"/>
  <c r="D351" i="18"/>
  <c r="E351" i="18"/>
  <c r="F351" i="18"/>
  <c r="G351" i="18"/>
  <c r="H351" i="18"/>
  <c r="I351" i="18"/>
  <c r="J351" i="18"/>
  <c r="K351" i="18"/>
  <c r="L351" i="18"/>
  <c r="M351" i="18"/>
  <c r="N351" i="18"/>
  <c r="B352" i="18"/>
  <c r="C352" i="18"/>
  <c r="D352" i="18"/>
  <c r="E352" i="18"/>
  <c r="F352" i="18"/>
  <c r="G352" i="18"/>
  <c r="H352" i="18"/>
  <c r="I352" i="18"/>
  <c r="J352" i="18"/>
  <c r="K352" i="18"/>
  <c r="L352" i="18"/>
  <c r="M352" i="18"/>
  <c r="N352" i="18"/>
  <c r="B353" i="18"/>
  <c r="C353" i="18"/>
  <c r="D353" i="18"/>
  <c r="E353" i="18"/>
  <c r="F353" i="18"/>
  <c r="G353" i="18"/>
  <c r="H353" i="18"/>
  <c r="I353" i="18"/>
  <c r="J353" i="18"/>
  <c r="K353" i="18"/>
  <c r="L353" i="18"/>
  <c r="M353" i="18"/>
  <c r="N353" i="18"/>
  <c r="B354" i="18"/>
  <c r="C354" i="18"/>
  <c r="D354" i="18"/>
  <c r="E354" i="18"/>
  <c r="F354" i="18"/>
  <c r="G354" i="18"/>
  <c r="H354" i="18"/>
  <c r="I354" i="18"/>
  <c r="J354" i="18"/>
  <c r="K354" i="18"/>
  <c r="L354" i="18"/>
  <c r="M354" i="18"/>
  <c r="N354" i="18"/>
  <c r="B355" i="18"/>
  <c r="C355" i="18"/>
  <c r="D355" i="18"/>
  <c r="E355" i="18"/>
  <c r="F355" i="18"/>
  <c r="G355" i="18"/>
  <c r="H355" i="18"/>
  <c r="I355" i="18"/>
  <c r="J355" i="18"/>
  <c r="K355" i="18"/>
  <c r="L355" i="18"/>
  <c r="M355" i="18"/>
  <c r="N355" i="18"/>
  <c r="B356" i="18"/>
  <c r="C356" i="18"/>
  <c r="D356" i="18"/>
  <c r="E356" i="18"/>
  <c r="F356" i="18"/>
  <c r="G356" i="18"/>
  <c r="H356" i="18"/>
  <c r="I356" i="18"/>
  <c r="J356" i="18"/>
  <c r="K356" i="18"/>
  <c r="L356" i="18"/>
  <c r="M356" i="18"/>
  <c r="N356" i="18"/>
  <c r="B357" i="18"/>
  <c r="C357" i="18"/>
  <c r="D357" i="18"/>
  <c r="E357" i="18"/>
  <c r="F357" i="18"/>
  <c r="G357" i="18"/>
  <c r="H357" i="18"/>
  <c r="I357" i="18"/>
  <c r="J357" i="18"/>
  <c r="K357" i="18"/>
  <c r="L357" i="18"/>
  <c r="M357" i="18"/>
  <c r="N357" i="18"/>
  <c r="B358" i="18"/>
  <c r="C358" i="18"/>
  <c r="D358" i="18"/>
  <c r="E358" i="18"/>
  <c r="F358" i="18"/>
  <c r="G358" i="18"/>
  <c r="H358" i="18"/>
  <c r="I358" i="18"/>
  <c r="J358" i="18"/>
  <c r="K358" i="18"/>
  <c r="L358" i="18"/>
  <c r="M358" i="18"/>
  <c r="N358" i="18"/>
  <c r="B359" i="18"/>
  <c r="C359" i="18"/>
  <c r="D359" i="18"/>
  <c r="E359" i="18"/>
  <c r="F359" i="18"/>
  <c r="G359" i="18"/>
  <c r="H359" i="18"/>
  <c r="I359" i="18"/>
  <c r="J359" i="18"/>
  <c r="K359" i="18"/>
  <c r="L359" i="18"/>
  <c r="M359" i="18"/>
  <c r="N359" i="18"/>
  <c r="B360" i="18"/>
  <c r="C360" i="18"/>
  <c r="D360" i="18"/>
  <c r="E360" i="18"/>
  <c r="F360" i="18"/>
  <c r="G360" i="18"/>
  <c r="H360" i="18"/>
  <c r="I360" i="18"/>
  <c r="J360" i="18"/>
  <c r="K360" i="18"/>
  <c r="L360" i="18"/>
  <c r="M360" i="18"/>
  <c r="N360" i="18"/>
  <c r="B361" i="18"/>
  <c r="C361" i="18"/>
  <c r="D361" i="18"/>
  <c r="E361" i="18"/>
  <c r="F361" i="18"/>
  <c r="G361" i="18"/>
  <c r="H361" i="18"/>
  <c r="I361" i="18"/>
  <c r="J361" i="18"/>
  <c r="K361" i="18"/>
  <c r="L361" i="18"/>
  <c r="M361" i="18"/>
  <c r="N361" i="18"/>
  <c r="B362" i="18"/>
  <c r="C362" i="18"/>
  <c r="D362" i="18"/>
  <c r="E362" i="18"/>
  <c r="F362" i="18"/>
  <c r="G362" i="18"/>
  <c r="H362" i="18"/>
  <c r="I362" i="18"/>
  <c r="J362" i="18"/>
  <c r="K362" i="18"/>
  <c r="L362" i="18"/>
  <c r="M362" i="18"/>
  <c r="N362" i="18"/>
  <c r="B363" i="18"/>
  <c r="C363" i="18"/>
  <c r="D363" i="18"/>
  <c r="E363" i="18"/>
  <c r="F363" i="18"/>
  <c r="G363" i="18"/>
  <c r="H363" i="18"/>
  <c r="I363" i="18"/>
  <c r="J363" i="18"/>
  <c r="K363" i="18"/>
  <c r="L363" i="18"/>
  <c r="M363" i="18"/>
  <c r="N363" i="18"/>
  <c r="B364" i="18"/>
  <c r="C364" i="18"/>
  <c r="D364" i="18"/>
  <c r="E364" i="18"/>
  <c r="F364" i="18"/>
  <c r="G364" i="18"/>
  <c r="H364" i="18"/>
  <c r="I364" i="18"/>
  <c r="J364" i="18"/>
  <c r="K364" i="18"/>
  <c r="L364" i="18"/>
  <c r="M364" i="18"/>
  <c r="N364" i="18"/>
  <c r="D6" i="18"/>
  <c r="D7" i="18"/>
  <c r="D8" i="18"/>
  <c r="C6" i="18"/>
  <c r="C7" i="18"/>
  <c r="F6" i="18"/>
  <c r="G6" i="18"/>
  <c r="H6" i="18"/>
  <c r="I6" i="18"/>
  <c r="J6" i="18"/>
  <c r="K6" i="18"/>
  <c r="L6" i="18"/>
  <c r="M6" i="18"/>
  <c r="N6" i="18"/>
  <c r="F7" i="18"/>
  <c r="G7" i="18"/>
  <c r="H7" i="18"/>
  <c r="I7" i="18"/>
  <c r="J7" i="18"/>
  <c r="K7" i="18"/>
  <c r="L7" i="18"/>
  <c r="N7" i="18"/>
  <c r="E6" i="18"/>
  <c r="E7" i="18"/>
  <c r="F8" i="18"/>
  <c r="G8" i="18"/>
  <c r="H8" i="18"/>
  <c r="I8" i="18"/>
  <c r="J8" i="18"/>
  <c r="K8" i="18"/>
  <c r="L8" i="18"/>
  <c r="M8" i="18"/>
  <c r="N8" i="18"/>
  <c r="E8" i="18"/>
  <c r="J12" i="9"/>
  <c r="J14" i="9"/>
  <c r="J16" i="9"/>
  <c r="J17" i="9"/>
  <c r="J18" i="9"/>
  <c r="J19" i="9"/>
  <c r="J20" i="9"/>
  <c r="J22" i="9"/>
  <c r="J23" i="9"/>
  <c r="J24" i="9"/>
  <c r="J25" i="9"/>
  <c r="J27" i="9"/>
  <c r="J28" i="9"/>
  <c r="J29" i="9"/>
  <c r="J30" i="9"/>
  <c r="I14" i="9"/>
  <c r="I16" i="9"/>
  <c r="I17" i="9"/>
  <c r="I18" i="9"/>
  <c r="I19" i="9"/>
  <c r="I20" i="9"/>
  <c r="I22" i="9"/>
  <c r="I23" i="9"/>
  <c r="I24" i="9"/>
  <c r="I25" i="9"/>
  <c r="I27" i="9"/>
  <c r="I28" i="9"/>
  <c r="I29" i="9"/>
  <c r="I30" i="9"/>
  <c r="I12" i="9"/>
  <c r="B8" i="11"/>
  <c r="C8" i="11"/>
  <c r="D8" i="11"/>
  <c r="E8" i="11"/>
  <c r="B9" i="11"/>
  <c r="C9" i="11"/>
  <c r="D9" i="11"/>
  <c r="E9" i="11"/>
  <c r="B10" i="11"/>
  <c r="C10" i="11"/>
  <c r="D10" i="11"/>
  <c r="E10" i="11"/>
  <c r="B11" i="11"/>
  <c r="C11" i="11"/>
  <c r="D11" i="11"/>
  <c r="E11" i="11"/>
  <c r="B12" i="11"/>
  <c r="C12" i="11"/>
  <c r="D12" i="11"/>
  <c r="E12" i="11"/>
  <c r="B13" i="11"/>
  <c r="C13" i="11"/>
  <c r="D13" i="11"/>
  <c r="E13" i="11"/>
  <c r="B14" i="11"/>
  <c r="C14" i="11"/>
  <c r="D14" i="11"/>
  <c r="E14" i="11"/>
  <c r="B15" i="11"/>
  <c r="C15" i="11"/>
  <c r="D15" i="11"/>
  <c r="E15" i="11"/>
  <c r="B16" i="11"/>
  <c r="C16" i="11"/>
  <c r="D16" i="11"/>
  <c r="E16" i="11"/>
  <c r="B17" i="11"/>
  <c r="C17" i="11"/>
  <c r="D17" i="11"/>
  <c r="E17" i="11"/>
  <c r="B18" i="11"/>
  <c r="C18" i="11"/>
  <c r="D18" i="11"/>
  <c r="E18" i="11"/>
  <c r="B19" i="11"/>
  <c r="C19" i="11"/>
  <c r="D19" i="11"/>
  <c r="E19" i="11"/>
  <c r="B20" i="11"/>
  <c r="C20" i="11"/>
  <c r="D20" i="11"/>
  <c r="E20" i="11"/>
  <c r="B21" i="11"/>
  <c r="C21" i="11"/>
  <c r="D21" i="11"/>
  <c r="E21" i="11"/>
  <c r="B22" i="11"/>
  <c r="C22" i="11"/>
  <c r="D22" i="11"/>
  <c r="E22" i="11"/>
  <c r="B23" i="11"/>
  <c r="C23" i="11"/>
  <c r="D23" i="11"/>
  <c r="E23" i="11"/>
  <c r="B24" i="11"/>
  <c r="C24" i="11"/>
  <c r="D24" i="11"/>
  <c r="E24" i="11"/>
  <c r="B25" i="11"/>
  <c r="C25" i="11"/>
  <c r="D25" i="11"/>
  <c r="E25" i="11"/>
  <c r="B26" i="11"/>
  <c r="C26" i="11"/>
  <c r="D26" i="11"/>
  <c r="E26" i="11"/>
  <c r="B27" i="11"/>
  <c r="C27" i="11"/>
  <c r="D27" i="11"/>
  <c r="E27" i="11"/>
  <c r="B28" i="11"/>
  <c r="C28" i="11"/>
  <c r="D28" i="11"/>
  <c r="E28" i="11"/>
  <c r="C7" i="11"/>
  <c r="D7" i="11"/>
  <c r="E7" i="11"/>
  <c r="B7" i="11"/>
  <c r="H45" i="9"/>
  <c r="I45" i="9"/>
  <c r="H46" i="9"/>
  <c r="I46" i="9"/>
  <c r="H47" i="9"/>
  <c r="I47" i="9"/>
  <c r="H48" i="9"/>
  <c r="I48" i="9"/>
  <c r="I44" i="9"/>
  <c r="H44" i="9"/>
  <c r="Z9" i="15" l="1"/>
  <c r="Z11" i="15" s="1"/>
  <c r="B2" i="19" s="1"/>
  <c r="AC3" i="8"/>
  <c r="AA9" i="8" s="1"/>
  <c r="B3" i="18" s="1"/>
  <c r="I2" i="9"/>
  <c r="E6" i="11"/>
  <c r="D6" i="11" l="1"/>
  <c r="B8" i="23"/>
  <c r="C8" i="23"/>
  <c r="D8" i="23"/>
  <c r="B9" i="23"/>
  <c r="C9" i="23"/>
  <c r="D9" i="23"/>
  <c r="B10" i="23"/>
  <c r="C10" i="23"/>
  <c r="D10" i="23"/>
  <c r="B11" i="23"/>
  <c r="C11" i="23"/>
  <c r="D11" i="23"/>
  <c r="B12" i="23"/>
  <c r="C12" i="23"/>
  <c r="D12" i="23"/>
  <c r="B13" i="23"/>
  <c r="C13" i="23"/>
  <c r="D13" i="23"/>
  <c r="B14" i="23"/>
  <c r="C14" i="23"/>
  <c r="D14" i="23"/>
  <c r="B15" i="23"/>
  <c r="C15" i="23"/>
  <c r="D15" i="23"/>
  <c r="B16" i="23"/>
  <c r="C16" i="23"/>
  <c r="D16" i="23"/>
  <c r="B17" i="23"/>
  <c r="C17" i="23"/>
  <c r="D17" i="23"/>
  <c r="B18" i="23"/>
  <c r="C18" i="23"/>
  <c r="D18" i="23"/>
  <c r="B19" i="23"/>
  <c r="C19" i="23"/>
  <c r="D19" i="23"/>
  <c r="B20" i="23"/>
  <c r="C20" i="23"/>
  <c r="D20" i="23"/>
  <c r="B21" i="23"/>
  <c r="C21" i="23"/>
  <c r="D21" i="23"/>
  <c r="B22" i="23"/>
  <c r="C22" i="23"/>
  <c r="D22" i="23"/>
  <c r="B23" i="23"/>
  <c r="C23" i="23"/>
  <c r="D23" i="23"/>
  <c r="B24" i="23"/>
  <c r="C24" i="23"/>
  <c r="D24" i="23"/>
  <c r="B25" i="23"/>
  <c r="C25" i="23"/>
  <c r="D25" i="23"/>
  <c r="B26" i="23"/>
  <c r="C26" i="23"/>
  <c r="D26" i="23"/>
  <c r="B27" i="23"/>
  <c r="C27" i="23"/>
  <c r="D27" i="23"/>
  <c r="B28" i="23"/>
  <c r="C28" i="23"/>
  <c r="D28" i="23"/>
  <c r="B29" i="23"/>
  <c r="C29" i="23"/>
  <c r="D29" i="23"/>
  <c r="B30" i="23"/>
  <c r="C30" i="23"/>
  <c r="D30" i="23"/>
  <c r="B31" i="23"/>
  <c r="C31" i="23"/>
  <c r="D31" i="23"/>
  <c r="B32" i="23"/>
  <c r="C32" i="23"/>
  <c r="D32" i="23"/>
  <c r="B33" i="23"/>
  <c r="C33" i="23"/>
  <c r="D33" i="23"/>
  <c r="B34" i="23"/>
  <c r="C34" i="23"/>
  <c r="D34" i="23"/>
  <c r="B35" i="23"/>
  <c r="C35" i="23"/>
  <c r="D35" i="23"/>
  <c r="B36" i="23"/>
  <c r="C36" i="23"/>
  <c r="D36" i="23"/>
  <c r="B37" i="23"/>
  <c r="C37" i="23"/>
  <c r="D37" i="23"/>
  <c r="B38" i="23"/>
  <c r="C38" i="23"/>
  <c r="D38" i="23"/>
  <c r="B39" i="23"/>
  <c r="C39" i="23"/>
  <c r="D39" i="23"/>
  <c r="B40" i="23"/>
  <c r="C40" i="23"/>
  <c r="D40" i="23"/>
  <c r="B41" i="23"/>
  <c r="C41" i="23"/>
  <c r="D41" i="23"/>
  <c r="B42" i="23"/>
  <c r="C42" i="23"/>
  <c r="D42" i="23"/>
  <c r="B43" i="23"/>
  <c r="C43" i="23"/>
  <c r="D43" i="23"/>
  <c r="B44" i="23"/>
  <c r="C44" i="23"/>
  <c r="D44" i="23"/>
  <c r="B45" i="23"/>
  <c r="C45" i="23"/>
  <c r="D45" i="23"/>
  <c r="B46" i="23"/>
  <c r="C46" i="23"/>
  <c r="D46" i="23"/>
  <c r="B47" i="23"/>
  <c r="C47" i="23"/>
  <c r="D47" i="23"/>
  <c r="B48" i="23"/>
  <c r="C48" i="23"/>
  <c r="D48" i="23"/>
  <c r="B49" i="23"/>
  <c r="C49" i="23"/>
  <c r="D49" i="23"/>
  <c r="B50" i="23"/>
  <c r="C50" i="23"/>
  <c r="D50" i="23"/>
  <c r="B51" i="23"/>
  <c r="C51" i="23"/>
  <c r="D51" i="23"/>
  <c r="B52" i="23"/>
  <c r="C52" i="23"/>
  <c r="D52" i="23"/>
  <c r="B53" i="23"/>
  <c r="C53" i="23"/>
  <c r="D53" i="23"/>
  <c r="B54" i="23"/>
  <c r="C54" i="23"/>
  <c r="D54" i="23"/>
  <c r="B55" i="23"/>
  <c r="C55" i="23"/>
  <c r="D55" i="23"/>
  <c r="B56" i="23"/>
  <c r="C56" i="23"/>
  <c r="D56" i="23"/>
  <c r="B57" i="23"/>
  <c r="C57" i="23"/>
  <c r="D57" i="23"/>
  <c r="B58" i="23"/>
  <c r="C58" i="23"/>
  <c r="D58" i="23"/>
  <c r="B59" i="23"/>
  <c r="C59" i="23"/>
  <c r="D59" i="23"/>
  <c r="B60" i="23"/>
  <c r="C60" i="23"/>
  <c r="D60" i="23"/>
  <c r="B61" i="23"/>
  <c r="C61" i="23"/>
  <c r="D61" i="23"/>
  <c r="B62" i="23"/>
  <c r="C62" i="23"/>
  <c r="D62" i="23"/>
  <c r="B63" i="23"/>
  <c r="C63" i="23"/>
  <c r="D63" i="23"/>
  <c r="B64" i="23"/>
  <c r="C64" i="23"/>
  <c r="D64" i="23"/>
  <c r="B65" i="23"/>
  <c r="C65" i="23"/>
  <c r="D65" i="23"/>
  <c r="B66" i="23"/>
  <c r="C66" i="23"/>
  <c r="D66" i="23"/>
  <c r="B67" i="23"/>
  <c r="C67" i="23"/>
  <c r="D67" i="23"/>
  <c r="B68" i="23"/>
  <c r="C68" i="23"/>
  <c r="D68" i="23"/>
  <c r="B69" i="23"/>
  <c r="C69" i="23"/>
  <c r="D69" i="23"/>
  <c r="B70" i="23"/>
  <c r="C70" i="23"/>
  <c r="D70" i="23"/>
  <c r="B71" i="23"/>
  <c r="C71" i="23"/>
  <c r="D71" i="23"/>
  <c r="B72" i="23"/>
  <c r="C72" i="23"/>
  <c r="D72" i="23"/>
  <c r="B73" i="23"/>
  <c r="C73" i="23"/>
  <c r="D73" i="23"/>
  <c r="B74" i="23"/>
  <c r="C74" i="23"/>
  <c r="D74" i="23"/>
  <c r="B75" i="23"/>
  <c r="C75" i="23"/>
  <c r="D75" i="23"/>
  <c r="B76" i="23"/>
  <c r="C76" i="23"/>
  <c r="D76" i="23"/>
  <c r="B77" i="23"/>
  <c r="C77" i="23"/>
  <c r="D77" i="23"/>
  <c r="B78" i="23"/>
  <c r="C78" i="23"/>
  <c r="D78" i="23"/>
  <c r="B79" i="23"/>
  <c r="C79" i="23"/>
  <c r="D79" i="23"/>
  <c r="B80" i="23"/>
  <c r="C80" i="23"/>
  <c r="D80" i="23"/>
  <c r="B81" i="23"/>
  <c r="C81" i="23"/>
  <c r="D81" i="23"/>
  <c r="B82" i="23"/>
  <c r="C82" i="23"/>
  <c r="D82" i="23"/>
  <c r="B83" i="23"/>
  <c r="C83" i="23"/>
  <c r="D83" i="23"/>
  <c r="B84" i="23"/>
  <c r="C84" i="23"/>
  <c r="D84" i="23"/>
  <c r="B85" i="23"/>
  <c r="C85" i="23"/>
  <c r="D85" i="23"/>
  <c r="B86" i="23"/>
  <c r="C86" i="23"/>
  <c r="D86" i="23"/>
  <c r="B87" i="23"/>
  <c r="C87" i="23"/>
  <c r="D87" i="23"/>
  <c r="B88" i="23"/>
  <c r="C88" i="23"/>
  <c r="D88" i="23"/>
  <c r="B89" i="23"/>
  <c r="C89" i="23"/>
  <c r="D89" i="23"/>
  <c r="B90" i="23"/>
  <c r="C90" i="23"/>
  <c r="D90" i="23"/>
  <c r="B91" i="23"/>
  <c r="C91" i="23"/>
  <c r="D91" i="23"/>
  <c r="B92" i="23"/>
  <c r="C92" i="23"/>
  <c r="D92" i="23"/>
  <c r="B93" i="23"/>
  <c r="C93" i="23"/>
  <c r="D93" i="23"/>
  <c r="B94" i="23"/>
  <c r="C94" i="23"/>
  <c r="D94" i="23"/>
  <c r="B95" i="23"/>
  <c r="C95" i="23"/>
  <c r="D95" i="23"/>
  <c r="B96" i="23"/>
  <c r="C96" i="23"/>
  <c r="D96" i="23"/>
  <c r="B97" i="23"/>
  <c r="C97" i="23"/>
  <c r="D97" i="23"/>
  <c r="B98" i="23"/>
  <c r="C98" i="23"/>
  <c r="D98" i="23"/>
  <c r="B99" i="23"/>
  <c r="C99" i="23"/>
  <c r="D99" i="23"/>
  <c r="B100" i="23"/>
  <c r="C100" i="23"/>
  <c r="D100" i="23"/>
  <c r="B101" i="23"/>
  <c r="C101" i="23"/>
  <c r="D101" i="23"/>
  <c r="B102" i="23"/>
  <c r="C102" i="23"/>
  <c r="D102" i="23"/>
  <c r="B103" i="23"/>
  <c r="C103" i="23"/>
  <c r="D103" i="23"/>
  <c r="B104" i="23"/>
  <c r="C104" i="23"/>
  <c r="D104" i="23"/>
  <c r="B105" i="23"/>
  <c r="C105" i="23"/>
  <c r="D105" i="23"/>
  <c r="B106" i="23"/>
  <c r="C106" i="23"/>
  <c r="D106" i="23"/>
  <c r="B107" i="23"/>
  <c r="C107" i="23"/>
  <c r="D107" i="23"/>
  <c r="B108" i="23"/>
  <c r="C108" i="23"/>
  <c r="D108" i="23"/>
  <c r="B109" i="23"/>
  <c r="C109" i="23"/>
  <c r="D109" i="23"/>
  <c r="B110" i="23"/>
  <c r="C110" i="23"/>
  <c r="D110" i="23"/>
  <c r="B111" i="23"/>
  <c r="C111" i="23"/>
  <c r="D111" i="23"/>
  <c r="B112" i="23"/>
  <c r="C112" i="23"/>
  <c r="D112" i="23"/>
  <c r="B113" i="23"/>
  <c r="C113" i="23"/>
  <c r="D113" i="23"/>
  <c r="B114" i="23"/>
  <c r="C114" i="23"/>
  <c r="D114" i="23"/>
  <c r="B115" i="23"/>
  <c r="C115" i="23"/>
  <c r="D115" i="23"/>
  <c r="B116" i="23"/>
  <c r="C116" i="23"/>
  <c r="D116" i="23"/>
  <c r="B117" i="23"/>
  <c r="C117" i="23"/>
  <c r="D117" i="23"/>
  <c r="B118" i="23"/>
  <c r="C118" i="23"/>
  <c r="D118" i="23"/>
  <c r="B119" i="23"/>
  <c r="C119" i="23"/>
  <c r="D119" i="23"/>
  <c r="B120" i="23"/>
  <c r="C120" i="23"/>
  <c r="D120" i="23"/>
  <c r="B121" i="23"/>
  <c r="C121" i="23"/>
  <c r="D121" i="23"/>
  <c r="B122" i="23"/>
  <c r="C122" i="23"/>
  <c r="D122" i="23"/>
  <c r="B123" i="23"/>
  <c r="C123" i="23"/>
  <c r="D123" i="23"/>
  <c r="B124" i="23"/>
  <c r="C124" i="23"/>
  <c r="D124" i="23"/>
  <c r="B125" i="23"/>
  <c r="C125" i="23"/>
  <c r="D125" i="23"/>
  <c r="B126" i="23"/>
  <c r="C126" i="23"/>
  <c r="D126" i="23"/>
  <c r="B127" i="23"/>
  <c r="C127" i="23"/>
  <c r="D127" i="23"/>
  <c r="B128" i="23"/>
  <c r="C128" i="23"/>
  <c r="D128" i="23"/>
  <c r="B129" i="23"/>
  <c r="C129" i="23"/>
  <c r="D129" i="23"/>
  <c r="B130" i="23"/>
  <c r="C130" i="23"/>
  <c r="D130" i="23"/>
  <c r="B131" i="23"/>
  <c r="C131" i="23"/>
  <c r="D131" i="23"/>
  <c r="B132" i="23"/>
  <c r="C132" i="23"/>
  <c r="D132" i="23"/>
  <c r="B133" i="23"/>
  <c r="C133" i="23"/>
  <c r="D133" i="23"/>
  <c r="B134" i="23"/>
  <c r="C134" i="23"/>
  <c r="D134" i="23"/>
  <c r="B135" i="23"/>
  <c r="C135" i="23"/>
  <c r="D135" i="23"/>
  <c r="B136" i="23"/>
  <c r="C136" i="23"/>
  <c r="D136" i="23"/>
  <c r="B137" i="23"/>
  <c r="C137" i="23"/>
  <c r="D137" i="23"/>
  <c r="B138" i="23"/>
  <c r="C138" i="23"/>
  <c r="D138" i="23"/>
  <c r="B139" i="23"/>
  <c r="C139" i="23"/>
  <c r="D139" i="23"/>
  <c r="B140" i="23"/>
  <c r="C140" i="23"/>
  <c r="D140" i="23"/>
  <c r="B141" i="23"/>
  <c r="C141" i="23"/>
  <c r="D141" i="23"/>
  <c r="B142" i="23"/>
  <c r="C142" i="23"/>
  <c r="D142" i="23"/>
  <c r="B143" i="23"/>
  <c r="C143" i="23"/>
  <c r="D143" i="23"/>
  <c r="B144" i="23"/>
  <c r="C144" i="23"/>
  <c r="D144" i="23"/>
  <c r="B145" i="23"/>
  <c r="C145" i="23"/>
  <c r="D145" i="23"/>
  <c r="B146" i="23"/>
  <c r="C146" i="23"/>
  <c r="D146" i="23"/>
  <c r="B147" i="23"/>
  <c r="C147" i="23"/>
  <c r="D147" i="23"/>
  <c r="B148" i="23"/>
  <c r="C148" i="23"/>
  <c r="D148" i="23"/>
  <c r="B149" i="23"/>
  <c r="C149" i="23"/>
  <c r="D149" i="23"/>
  <c r="B150" i="23"/>
  <c r="C150" i="23"/>
  <c r="D150" i="23"/>
  <c r="B151" i="23"/>
  <c r="C151" i="23"/>
  <c r="D151" i="23"/>
  <c r="B152" i="23"/>
  <c r="C152" i="23"/>
  <c r="D152" i="23"/>
  <c r="B153" i="23"/>
  <c r="C153" i="23"/>
  <c r="D153" i="23"/>
  <c r="B154" i="23"/>
  <c r="C154" i="23"/>
  <c r="D154" i="23"/>
  <c r="B155" i="23"/>
  <c r="C155" i="23"/>
  <c r="D155" i="23"/>
  <c r="B156" i="23"/>
  <c r="C156" i="23"/>
  <c r="D156" i="23"/>
  <c r="B157" i="23"/>
  <c r="C157" i="23"/>
  <c r="D157" i="23"/>
  <c r="B158" i="23"/>
  <c r="C158" i="23"/>
  <c r="D158" i="23"/>
  <c r="B159" i="23"/>
  <c r="C159" i="23"/>
  <c r="D159" i="23"/>
  <c r="B160" i="23"/>
  <c r="C160" i="23"/>
  <c r="D160" i="23"/>
  <c r="B161" i="23"/>
  <c r="C161" i="23"/>
  <c r="D161" i="23"/>
  <c r="B162" i="23"/>
  <c r="C162" i="23"/>
  <c r="D162" i="23"/>
  <c r="B163" i="23"/>
  <c r="C163" i="23"/>
  <c r="D163" i="23"/>
  <c r="B164" i="23"/>
  <c r="C164" i="23"/>
  <c r="D164" i="23"/>
  <c r="B165" i="23"/>
  <c r="C165" i="23"/>
  <c r="D165" i="23"/>
  <c r="B166" i="23"/>
  <c r="C166" i="23"/>
  <c r="D166" i="23"/>
  <c r="B167" i="23"/>
  <c r="C167" i="23"/>
  <c r="D167" i="23"/>
  <c r="B168" i="23"/>
  <c r="C168" i="23"/>
  <c r="D168" i="23"/>
  <c r="B169" i="23"/>
  <c r="C169" i="23"/>
  <c r="D169" i="23"/>
  <c r="B170" i="23"/>
  <c r="C170" i="23"/>
  <c r="D170" i="23"/>
  <c r="B171" i="23"/>
  <c r="C171" i="23"/>
  <c r="D171" i="23"/>
  <c r="B172" i="23"/>
  <c r="C172" i="23"/>
  <c r="D172" i="23"/>
  <c r="B173" i="23"/>
  <c r="C173" i="23"/>
  <c r="D173" i="23"/>
  <c r="B174" i="23"/>
  <c r="C174" i="23"/>
  <c r="D174" i="23"/>
  <c r="B175" i="23"/>
  <c r="C175" i="23"/>
  <c r="D175" i="23"/>
  <c r="B176" i="23"/>
  <c r="C176" i="23"/>
  <c r="D176" i="23"/>
  <c r="B177" i="23"/>
  <c r="C177" i="23"/>
  <c r="D177" i="23"/>
  <c r="B178" i="23"/>
  <c r="C178" i="23"/>
  <c r="D178" i="23"/>
  <c r="B179" i="23"/>
  <c r="C179" i="23"/>
  <c r="D179" i="23"/>
  <c r="B180" i="23"/>
  <c r="C180" i="23"/>
  <c r="D180" i="23"/>
  <c r="B181" i="23"/>
  <c r="C181" i="23"/>
  <c r="D181" i="23"/>
  <c r="B182" i="23"/>
  <c r="C182" i="23"/>
  <c r="D182" i="23"/>
  <c r="B183" i="23"/>
  <c r="C183" i="23"/>
  <c r="D183" i="23"/>
  <c r="B184" i="23"/>
  <c r="C184" i="23"/>
  <c r="D184" i="23"/>
  <c r="B185" i="23"/>
  <c r="C185" i="23"/>
  <c r="D185" i="23"/>
  <c r="B186" i="23"/>
  <c r="C186" i="23"/>
  <c r="D186" i="23"/>
  <c r="B187" i="23"/>
  <c r="C187" i="23"/>
  <c r="D187" i="23"/>
  <c r="B188" i="23"/>
  <c r="C188" i="23"/>
  <c r="D188" i="23"/>
  <c r="B189" i="23"/>
  <c r="C189" i="23"/>
  <c r="D189" i="23"/>
  <c r="B190" i="23"/>
  <c r="C190" i="23"/>
  <c r="D190" i="23"/>
  <c r="B191" i="23"/>
  <c r="C191" i="23"/>
  <c r="D191" i="23"/>
  <c r="B192" i="23"/>
  <c r="C192" i="23"/>
  <c r="D192" i="23"/>
  <c r="B193" i="23"/>
  <c r="C193" i="23"/>
  <c r="D193" i="23"/>
  <c r="B194" i="23"/>
  <c r="C194" i="23"/>
  <c r="D194" i="23"/>
  <c r="B195" i="23"/>
  <c r="C195" i="23"/>
  <c r="D195" i="23"/>
  <c r="B196" i="23"/>
  <c r="C196" i="23"/>
  <c r="D196" i="23"/>
  <c r="B197" i="23"/>
  <c r="C197" i="23"/>
  <c r="D197" i="23"/>
  <c r="B198" i="23"/>
  <c r="C198" i="23"/>
  <c r="D198" i="23"/>
  <c r="B199" i="23"/>
  <c r="C199" i="23"/>
  <c r="D199" i="23"/>
  <c r="B200" i="23"/>
  <c r="C200" i="23"/>
  <c r="D200" i="23"/>
  <c r="B201" i="23"/>
  <c r="C201" i="23"/>
  <c r="D201" i="23"/>
  <c r="B202" i="23"/>
  <c r="C202" i="23"/>
  <c r="D202" i="23"/>
  <c r="B203" i="23"/>
  <c r="C203" i="23"/>
  <c r="D203" i="23"/>
  <c r="B204" i="23"/>
  <c r="C204" i="23"/>
  <c r="D204" i="23"/>
  <c r="B205" i="23"/>
  <c r="C205" i="23"/>
  <c r="D205" i="23"/>
  <c r="B206" i="23"/>
  <c r="C206" i="23"/>
  <c r="D206" i="23"/>
  <c r="B207" i="23"/>
  <c r="C207" i="23"/>
  <c r="D207" i="23"/>
  <c r="B208" i="23"/>
  <c r="C208" i="23"/>
  <c r="D208" i="23"/>
  <c r="B209" i="23"/>
  <c r="C209" i="23"/>
  <c r="D209" i="23"/>
  <c r="B210" i="23"/>
  <c r="C210" i="23"/>
  <c r="D210" i="23"/>
  <c r="B211" i="23"/>
  <c r="C211" i="23"/>
  <c r="D211" i="23"/>
  <c r="B212" i="23"/>
  <c r="C212" i="23"/>
  <c r="D212" i="23"/>
  <c r="B213" i="23"/>
  <c r="C213" i="23"/>
  <c r="D213" i="23"/>
  <c r="B214" i="23"/>
  <c r="C214" i="23"/>
  <c r="D214" i="23"/>
  <c r="B215" i="23"/>
  <c r="C215" i="23"/>
  <c r="D215" i="23"/>
  <c r="B216" i="23"/>
  <c r="C216" i="23"/>
  <c r="D216" i="23"/>
  <c r="B217" i="23"/>
  <c r="C217" i="23"/>
  <c r="D217" i="23"/>
  <c r="B218" i="23"/>
  <c r="C218" i="23"/>
  <c r="D218" i="23"/>
  <c r="B219" i="23"/>
  <c r="C219" i="23"/>
  <c r="D219" i="23"/>
  <c r="B220" i="23"/>
  <c r="C220" i="23"/>
  <c r="D220" i="23"/>
  <c r="B221" i="23"/>
  <c r="C221" i="23"/>
  <c r="D221" i="23"/>
  <c r="B222" i="23"/>
  <c r="C222" i="23"/>
  <c r="D222" i="23"/>
  <c r="B223" i="23"/>
  <c r="C223" i="23"/>
  <c r="D223" i="23"/>
  <c r="B224" i="23"/>
  <c r="C224" i="23"/>
  <c r="D224" i="23"/>
  <c r="B225" i="23"/>
  <c r="C225" i="23"/>
  <c r="D225" i="23"/>
  <c r="B226" i="23"/>
  <c r="C226" i="23"/>
  <c r="D226" i="23"/>
  <c r="B227" i="23"/>
  <c r="C227" i="23"/>
  <c r="D227" i="23"/>
  <c r="B228" i="23"/>
  <c r="C228" i="23"/>
  <c r="D228" i="23"/>
  <c r="B229" i="23"/>
  <c r="C229" i="23"/>
  <c r="D229" i="23"/>
  <c r="B230" i="23"/>
  <c r="C230" i="23"/>
  <c r="D230" i="23"/>
  <c r="B231" i="23"/>
  <c r="C231" i="23"/>
  <c r="D231" i="23"/>
  <c r="B232" i="23"/>
  <c r="C232" i="23"/>
  <c r="D232" i="23"/>
  <c r="B233" i="23"/>
  <c r="C233" i="23"/>
  <c r="D233" i="23"/>
  <c r="B234" i="23"/>
  <c r="C234" i="23"/>
  <c r="D234" i="23"/>
  <c r="B235" i="23"/>
  <c r="C235" i="23"/>
  <c r="D235" i="23"/>
  <c r="B236" i="23"/>
  <c r="C236" i="23"/>
  <c r="D236" i="23"/>
  <c r="B237" i="23"/>
  <c r="C237" i="23"/>
  <c r="D237" i="23"/>
  <c r="B238" i="23"/>
  <c r="C238" i="23"/>
  <c r="D238" i="23"/>
  <c r="B239" i="23"/>
  <c r="C239" i="23"/>
  <c r="D239" i="23"/>
  <c r="B240" i="23"/>
  <c r="C240" i="23"/>
  <c r="D240" i="23"/>
  <c r="B241" i="23"/>
  <c r="C241" i="23"/>
  <c r="D241" i="23"/>
  <c r="B242" i="23"/>
  <c r="C242" i="23"/>
  <c r="D242" i="23"/>
  <c r="B243" i="23"/>
  <c r="C243" i="23"/>
  <c r="D243" i="23"/>
  <c r="B244" i="23"/>
  <c r="C244" i="23"/>
  <c r="D244" i="23"/>
  <c r="B245" i="23"/>
  <c r="C245" i="23"/>
  <c r="D245" i="23"/>
  <c r="B246" i="23"/>
  <c r="C246" i="23"/>
  <c r="D246" i="23"/>
  <c r="B247" i="23"/>
  <c r="C247" i="23"/>
  <c r="D247" i="23"/>
  <c r="B248" i="23"/>
  <c r="C248" i="23"/>
  <c r="D248" i="23"/>
  <c r="B249" i="23"/>
  <c r="C249" i="23"/>
  <c r="D249" i="23"/>
  <c r="B250" i="23"/>
  <c r="C250" i="23"/>
  <c r="D250" i="23"/>
  <c r="B251" i="23"/>
  <c r="C251" i="23"/>
  <c r="D251" i="23"/>
  <c r="B252" i="23"/>
  <c r="C252" i="23"/>
  <c r="D252" i="23"/>
  <c r="B253" i="23"/>
  <c r="C253" i="23"/>
  <c r="D253" i="23"/>
  <c r="B254" i="23"/>
  <c r="C254" i="23"/>
  <c r="D254" i="23"/>
  <c r="B255" i="23"/>
  <c r="C255" i="23"/>
  <c r="D255" i="23"/>
  <c r="B256" i="23"/>
  <c r="C256" i="23"/>
  <c r="D256" i="23"/>
  <c r="B257" i="23"/>
  <c r="C257" i="23"/>
  <c r="D257" i="23"/>
  <c r="B258" i="23"/>
  <c r="C258" i="23"/>
  <c r="D258" i="23"/>
  <c r="B259" i="23"/>
  <c r="C259" i="23"/>
  <c r="D259" i="23"/>
  <c r="B260" i="23"/>
  <c r="C260" i="23"/>
  <c r="D260" i="23"/>
  <c r="B261" i="23"/>
  <c r="C261" i="23"/>
  <c r="D261" i="23"/>
  <c r="B262" i="23"/>
  <c r="C262" i="23"/>
  <c r="D262" i="23"/>
  <c r="B263" i="23"/>
  <c r="C263" i="23"/>
  <c r="D263" i="23"/>
  <c r="B264" i="23"/>
  <c r="C264" i="23"/>
  <c r="D264" i="23"/>
  <c r="B265" i="23"/>
  <c r="C265" i="23"/>
  <c r="D265" i="23"/>
  <c r="B266" i="23"/>
  <c r="C266" i="23"/>
  <c r="D266" i="23"/>
  <c r="B267" i="23"/>
  <c r="C267" i="23"/>
  <c r="D267" i="23"/>
  <c r="B268" i="23"/>
  <c r="C268" i="23"/>
  <c r="D268" i="23"/>
  <c r="B269" i="23"/>
  <c r="C269" i="23"/>
  <c r="D269" i="23"/>
  <c r="B270" i="23"/>
  <c r="C270" i="23"/>
  <c r="D270" i="23"/>
  <c r="B271" i="23"/>
  <c r="C271" i="23"/>
  <c r="D271" i="23"/>
  <c r="B272" i="23"/>
  <c r="C272" i="23"/>
  <c r="D272" i="23"/>
  <c r="B273" i="23"/>
  <c r="C273" i="23"/>
  <c r="D273" i="23"/>
  <c r="B274" i="23"/>
  <c r="C274" i="23"/>
  <c r="D274" i="23"/>
  <c r="B275" i="23"/>
  <c r="C275" i="23"/>
  <c r="D275" i="23"/>
  <c r="B276" i="23"/>
  <c r="C276" i="23"/>
  <c r="D276" i="23"/>
  <c r="B277" i="23"/>
  <c r="C277" i="23"/>
  <c r="D277" i="23"/>
  <c r="B278" i="23"/>
  <c r="C278" i="23"/>
  <c r="D278" i="23"/>
  <c r="B279" i="23"/>
  <c r="C279" i="23"/>
  <c r="D279" i="23"/>
  <c r="B280" i="23"/>
  <c r="C280" i="23"/>
  <c r="D280" i="23"/>
  <c r="B281" i="23"/>
  <c r="C281" i="23"/>
  <c r="D281" i="23"/>
  <c r="B282" i="23"/>
  <c r="C282" i="23"/>
  <c r="D282" i="23"/>
  <c r="B283" i="23"/>
  <c r="C283" i="23"/>
  <c r="D283" i="23"/>
  <c r="B284" i="23"/>
  <c r="C284" i="23"/>
  <c r="D284" i="23"/>
  <c r="B285" i="23"/>
  <c r="C285" i="23"/>
  <c r="D285" i="23"/>
  <c r="B286" i="23"/>
  <c r="C286" i="23"/>
  <c r="D286" i="23"/>
  <c r="B287" i="23"/>
  <c r="C287" i="23"/>
  <c r="D287" i="23"/>
  <c r="B288" i="23"/>
  <c r="C288" i="23"/>
  <c r="D288" i="23"/>
  <c r="B289" i="23"/>
  <c r="C289" i="23"/>
  <c r="D289" i="23"/>
  <c r="B290" i="23"/>
  <c r="C290" i="23"/>
  <c r="D290" i="23"/>
  <c r="B291" i="23"/>
  <c r="C291" i="23"/>
  <c r="D291" i="23"/>
  <c r="B292" i="23"/>
  <c r="C292" i="23"/>
  <c r="D292" i="23"/>
  <c r="B293" i="23"/>
  <c r="C293" i="23"/>
  <c r="D293" i="23"/>
  <c r="B294" i="23"/>
  <c r="C294" i="23"/>
  <c r="D294" i="23"/>
  <c r="B295" i="23"/>
  <c r="C295" i="23"/>
  <c r="D295" i="23"/>
  <c r="B296" i="23"/>
  <c r="C296" i="23"/>
  <c r="D296" i="23"/>
  <c r="B297" i="23"/>
  <c r="C297" i="23"/>
  <c r="D297" i="23"/>
  <c r="B298" i="23"/>
  <c r="C298" i="23"/>
  <c r="D298" i="23"/>
  <c r="B299" i="23"/>
  <c r="C299" i="23"/>
  <c r="D299" i="23"/>
  <c r="B300" i="23"/>
  <c r="C300" i="23"/>
  <c r="D300" i="23"/>
  <c r="B301" i="23"/>
  <c r="C301" i="23"/>
  <c r="D301" i="23"/>
  <c r="B302" i="23"/>
  <c r="C302" i="23"/>
  <c r="D302" i="23"/>
  <c r="B303" i="23"/>
  <c r="C303" i="23"/>
  <c r="D303" i="23"/>
  <c r="B304" i="23"/>
  <c r="C304" i="23"/>
  <c r="D304" i="23"/>
  <c r="B305" i="23"/>
  <c r="C305" i="23"/>
  <c r="D305" i="23"/>
  <c r="B306" i="23"/>
  <c r="C306" i="23"/>
  <c r="D306" i="23"/>
  <c r="B307" i="23"/>
  <c r="C307" i="23"/>
  <c r="D307" i="23"/>
  <c r="B308" i="23"/>
  <c r="C308" i="23"/>
  <c r="D308" i="23"/>
  <c r="B309" i="23"/>
  <c r="C309" i="23"/>
  <c r="D309" i="23"/>
  <c r="B310" i="23"/>
  <c r="C310" i="23"/>
  <c r="D310" i="23"/>
  <c r="B311" i="23"/>
  <c r="C311" i="23"/>
  <c r="D311" i="23"/>
  <c r="B312" i="23"/>
  <c r="C312" i="23"/>
  <c r="D312" i="23"/>
  <c r="B313" i="23"/>
  <c r="C313" i="23"/>
  <c r="D313" i="23"/>
  <c r="B314" i="23"/>
  <c r="C314" i="23"/>
  <c r="D314" i="23"/>
  <c r="B315" i="23"/>
  <c r="C315" i="23"/>
  <c r="D315" i="23"/>
  <c r="B316" i="23"/>
  <c r="C316" i="23"/>
  <c r="D316" i="23"/>
  <c r="B317" i="23"/>
  <c r="C317" i="23"/>
  <c r="D317" i="23"/>
  <c r="B318" i="23"/>
  <c r="C318" i="23"/>
  <c r="D318" i="23"/>
  <c r="B319" i="23"/>
  <c r="C319" i="23"/>
  <c r="D319" i="23"/>
  <c r="B320" i="23"/>
  <c r="C320" i="23"/>
  <c r="D320" i="23"/>
  <c r="B321" i="23"/>
  <c r="C321" i="23"/>
  <c r="D321" i="23"/>
  <c r="B322" i="23"/>
  <c r="C322" i="23"/>
  <c r="D322" i="23"/>
  <c r="B323" i="23"/>
  <c r="C323" i="23"/>
  <c r="D323" i="23"/>
  <c r="B324" i="23"/>
  <c r="C324" i="23"/>
  <c r="D324" i="23"/>
  <c r="B325" i="23"/>
  <c r="C325" i="23"/>
  <c r="D325" i="23"/>
  <c r="B326" i="23"/>
  <c r="C326" i="23"/>
  <c r="D326" i="23"/>
  <c r="B327" i="23"/>
  <c r="C327" i="23"/>
  <c r="D327" i="23"/>
  <c r="B328" i="23"/>
  <c r="C328" i="23"/>
  <c r="D328" i="23"/>
  <c r="B329" i="23"/>
  <c r="C329" i="23"/>
  <c r="D329" i="23"/>
  <c r="B330" i="23"/>
  <c r="C330" i="23"/>
  <c r="D330" i="23"/>
  <c r="B331" i="23"/>
  <c r="C331" i="23"/>
  <c r="D331" i="23"/>
  <c r="B332" i="23"/>
  <c r="C332" i="23"/>
  <c r="D332" i="23"/>
  <c r="B333" i="23"/>
  <c r="C333" i="23"/>
  <c r="D333" i="23"/>
  <c r="B334" i="23"/>
  <c r="C334" i="23"/>
  <c r="D334" i="23"/>
  <c r="B335" i="23"/>
  <c r="C335" i="23"/>
  <c r="D335" i="23"/>
  <c r="B336" i="23"/>
  <c r="C336" i="23"/>
  <c r="D336" i="23"/>
  <c r="B337" i="23"/>
  <c r="C337" i="23"/>
  <c r="D337" i="23"/>
  <c r="B338" i="23"/>
  <c r="C338" i="23"/>
  <c r="D338" i="23"/>
  <c r="B339" i="23"/>
  <c r="C339" i="23"/>
  <c r="D339" i="23"/>
  <c r="B340" i="23"/>
  <c r="C340" i="23"/>
  <c r="D340" i="23"/>
  <c r="B341" i="23"/>
  <c r="C341" i="23"/>
  <c r="D341" i="23"/>
  <c r="B342" i="23"/>
  <c r="C342" i="23"/>
  <c r="D342" i="23"/>
  <c r="B343" i="23"/>
  <c r="C343" i="23"/>
  <c r="D343" i="23"/>
  <c r="B344" i="23"/>
  <c r="C344" i="23"/>
  <c r="D344" i="23"/>
  <c r="B345" i="23"/>
  <c r="C345" i="23"/>
  <c r="D345" i="23"/>
  <c r="B346" i="23"/>
  <c r="C346" i="23"/>
  <c r="D346" i="23"/>
  <c r="B347" i="23"/>
  <c r="C347" i="23"/>
  <c r="D347" i="23"/>
  <c r="B348" i="23"/>
  <c r="C348" i="23"/>
  <c r="D348" i="23"/>
  <c r="B349" i="23"/>
  <c r="C349" i="23"/>
  <c r="D349" i="23"/>
  <c r="B350" i="23"/>
  <c r="C350" i="23"/>
  <c r="D350" i="23"/>
  <c r="B351" i="23"/>
  <c r="C351" i="23"/>
  <c r="D351" i="23"/>
  <c r="B352" i="23"/>
  <c r="C352" i="23"/>
  <c r="D352" i="23"/>
  <c r="B353" i="23"/>
  <c r="C353" i="23"/>
  <c r="D353" i="23"/>
  <c r="B354" i="23"/>
  <c r="C354" i="23"/>
  <c r="D354" i="23"/>
  <c r="B355" i="23"/>
  <c r="C355" i="23"/>
  <c r="D355" i="23"/>
  <c r="B356" i="23"/>
  <c r="C356" i="23"/>
  <c r="D356" i="23"/>
  <c r="B357" i="23"/>
  <c r="C357" i="23"/>
  <c r="D357" i="23"/>
  <c r="B358" i="23"/>
  <c r="C358" i="23"/>
  <c r="D358" i="23"/>
  <c r="B359" i="23"/>
  <c r="C359" i="23"/>
  <c r="D359" i="23"/>
  <c r="B360" i="23"/>
  <c r="C360" i="23"/>
  <c r="D360" i="23"/>
  <c r="B361" i="23"/>
  <c r="C361" i="23"/>
  <c r="D361" i="23"/>
  <c r="B362" i="23"/>
  <c r="C362" i="23"/>
  <c r="D362" i="23"/>
  <c r="B363" i="23"/>
  <c r="C363" i="23"/>
  <c r="D363" i="23"/>
  <c r="B364" i="23"/>
  <c r="C364" i="23"/>
  <c r="D364" i="23"/>
  <c r="B365" i="23"/>
  <c r="C365" i="23"/>
  <c r="D365" i="23"/>
  <c r="E365" i="23"/>
  <c r="F365" i="23"/>
  <c r="G365" i="23"/>
  <c r="B366" i="23"/>
  <c r="C366" i="23"/>
  <c r="D366" i="23"/>
  <c r="E366" i="23"/>
  <c r="F366" i="23"/>
  <c r="G366" i="23"/>
  <c r="B367" i="23"/>
  <c r="C367" i="23"/>
  <c r="D367" i="23"/>
  <c r="E367" i="23"/>
  <c r="F367" i="23"/>
  <c r="G367" i="23"/>
  <c r="B368" i="23"/>
  <c r="C368" i="23"/>
  <c r="D368" i="23"/>
  <c r="E368" i="23"/>
  <c r="F368" i="23"/>
  <c r="G368" i="23"/>
  <c r="B369" i="23"/>
  <c r="C369" i="23"/>
  <c r="D369" i="23"/>
  <c r="E369" i="23"/>
  <c r="F369" i="23"/>
  <c r="G369" i="23"/>
  <c r="B370" i="23"/>
  <c r="C370" i="23"/>
  <c r="D370" i="23"/>
  <c r="E370" i="23"/>
  <c r="F370" i="23"/>
  <c r="G370" i="23"/>
  <c r="C6" i="23"/>
  <c r="D6" i="23"/>
  <c r="C7" i="23"/>
  <c r="D7" i="23"/>
  <c r="B6" i="23"/>
  <c r="B7" i="23"/>
  <c r="B9" i="22"/>
  <c r="C9" i="22"/>
  <c r="D9" i="22"/>
  <c r="B10" i="22"/>
  <c r="C10" i="22"/>
  <c r="D10" i="22"/>
  <c r="B11" i="22"/>
  <c r="C11" i="22"/>
  <c r="D11" i="22"/>
  <c r="B12" i="22"/>
  <c r="C12" i="22"/>
  <c r="D12" i="22"/>
  <c r="B13" i="22"/>
  <c r="C13" i="22"/>
  <c r="D13" i="22"/>
  <c r="B14" i="22"/>
  <c r="C14" i="22"/>
  <c r="D14" i="22"/>
  <c r="B15" i="22"/>
  <c r="C15" i="22"/>
  <c r="D15" i="22"/>
  <c r="B16" i="22"/>
  <c r="C16" i="22"/>
  <c r="D16" i="22"/>
  <c r="B17" i="22"/>
  <c r="C17" i="22"/>
  <c r="D17" i="22"/>
  <c r="B18" i="22"/>
  <c r="C18" i="22"/>
  <c r="D18" i="22"/>
  <c r="B19" i="22"/>
  <c r="C19" i="22"/>
  <c r="D19" i="22"/>
  <c r="B20" i="22"/>
  <c r="C20" i="22"/>
  <c r="D20" i="22"/>
  <c r="B21" i="22"/>
  <c r="C21" i="22"/>
  <c r="D21" i="22"/>
  <c r="B22" i="22"/>
  <c r="C22" i="22"/>
  <c r="D22" i="22"/>
  <c r="B23" i="22"/>
  <c r="C23" i="22"/>
  <c r="D23" i="22"/>
  <c r="B24" i="22"/>
  <c r="C24" i="22"/>
  <c r="D24" i="22"/>
  <c r="B25" i="22"/>
  <c r="C25" i="22"/>
  <c r="D25" i="22"/>
  <c r="B26" i="22"/>
  <c r="C26" i="22"/>
  <c r="D26" i="22"/>
  <c r="B27" i="22"/>
  <c r="C27" i="22"/>
  <c r="D27" i="22"/>
  <c r="B28" i="22"/>
  <c r="C28" i="22"/>
  <c r="D28" i="22"/>
  <c r="B29" i="22"/>
  <c r="C29" i="22"/>
  <c r="D29" i="22"/>
  <c r="B30" i="22"/>
  <c r="C30" i="22"/>
  <c r="D30" i="22"/>
  <c r="B31" i="22"/>
  <c r="C31" i="22"/>
  <c r="D31" i="22"/>
  <c r="B32" i="22"/>
  <c r="C32" i="22"/>
  <c r="D32" i="22"/>
  <c r="B33" i="22"/>
  <c r="C33" i="22"/>
  <c r="D33" i="22"/>
  <c r="B34" i="22"/>
  <c r="C34" i="22"/>
  <c r="D34" i="22"/>
  <c r="B35" i="22"/>
  <c r="C35" i="22"/>
  <c r="D35" i="22"/>
  <c r="B36" i="22"/>
  <c r="C36" i="22"/>
  <c r="D36" i="22"/>
  <c r="B37" i="22"/>
  <c r="C37" i="22"/>
  <c r="D37" i="22"/>
  <c r="B38" i="22"/>
  <c r="C38" i="22"/>
  <c r="D38" i="22"/>
  <c r="B39" i="22"/>
  <c r="C39" i="22"/>
  <c r="D39" i="22"/>
  <c r="B40" i="22"/>
  <c r="C40" i="22"/>
  <c r="D40" i="22"/>
  <c r="B41" i="22"/>
  <c r="C41" i="22"/>
  <c r="D41" i="22"/>
  <c r="B42" i="22"/>
  <c r="C42" i="22"/>
  <c r="D42" i="22"/>
  <c r="B43" i="22"/>
  <c r="C43" i="22"/>
  <c r="D43" i="22"/>
  <c r="B44" i="22"/>
  <c r="C44" i="22"/>
  <c r="D44" i="22"/>
  <c r="B45" i="22"/>
  <c r="C45" i="22"/>
  <c r="D45" i="22"/>
  <c r="B46" i="22"/>
  <c r="C46" i="22"/>
  <c r="D46" i="22"/>
  <c r="B47" i="22"/>
  <c r="C47" i="22"/>
  <c r="D47" i="22"/>
  <c r="B48" i="22"/>
  <c r="C48" i="22"/>
  <c r="D48" i="22"/>
  <c r="B49" i="22"/>
  <c r="C49" i="22"/>
  <c r="D49" i="22"/>
  <c r="B50" i="22"/>
  <c r="C50" i="22"/>
  <c r="D50" i="22"/>
  <c r="B51" i="22"/>
  <c r="C51" i="22"/>
  <c r="D51" i="22"/>
  <c r="B52" i="22"/>
  <c r="C52" i="22"/>
  <c r="D52" i="22"/>
  <c r="B53" i="22"/>
  <c r="C53" i="22"/>
  <c r="D53" i="22"/>
  <c r="B54" i="22"/>
  <c r="C54" i="22"/>
  <c r="D54" i="22"/>
  <c r="B55" i="22"/>
  <c r="C55" i="22"/>
  <c r="D55" i="22"/>
  <c r="B56" i="22"/>
  <c r="C56" i="22"/>
  <c r="D56" i="22"/>
  <c r="B57" i="22"/>
  <c r="C57" i="22"/>
  <c r="D57" i="22"/>
  <c r="B58" i="22"/>
  <c r="C58" i="22"/>
  <c r="D58" i="22"/>
  <c r="B59" i="22"/>
  <c r="C59" i="22"/>
  <c r="D59" i="22"/>
  <c r="B60" i="22"/>
  <c r="C60" i="22"/>
  <c r="D60" i="22"/>
  <c r="B61" i="22"/>
  <c r="C61" i="22"/>
  <c r="D61" i="22"/>
  <c r="B62" i="22"/>
  <c r="C62" i="22"/>
  <c r="D62" i="22"/>
  <c r="B63" i="22"/>
  <c r="C63" i="22"/>
  <c r="D63" i="22"/>
  <c r="B64" i="22"/>
  <c r="C64" i="22"/>
  <c r="D64" i="22"/>
  <c r="B65" i="22"/>
  <c r="C65" i="22"/>
  <c r="D65" i="22"/>
  <c r="B66" i="22"/>
  <c r="C66" i="22"/>
  <c r="D66" i="22"/>
  <c r="B67" i="22"/>
  <c r="C67" i="22"/>
  <c r="D67" i="22"/>
  <c r="B68" i="22"/>
  <c r="C68" i="22"/>
  <c r="D68" i="22"/>
  <c r="B69" i="22"/>
  <c r="C69" i="22"/>
  <c r="D69" i="22"/>
  <c r="B70" i="22"/>
  <c r="C70" i="22"/>
  <c r="D70" i="22"/>
  <c r="B71" i="22"/>
  <c r="C71" i="22"/>
  <c r="D71" i="22"/>
  <c r="B72" i="22"/>
  <c r="C72" i="22"/>
  <c r="D72" i="22"/>
  <c r="B73" i="22"/>
  <c r="C73" i="22"/>
  <c r="D73" i="22"/>
  <c r="B74" i="22"/>
  <c r="C74" i="22"/>
  <c r="D74" i="22"/>
  <c r="B75" i="22"/>
  <c r="C75" i="22"/>
  <c r="D75" i="22"/>
  <c r="B76" i="22"/>
  <c r="C76" i="22"/>
  <c r="D76" i="22"/>
  <c r="B77" i="22"/>
  <c r="C77" i="22"/>
  <c r="D77" i="22"/>
  <c r="B78" i="22"/>
  <c r="C78" i="22"/>
  <c r="D78" i="22"/>
  <c r="B79" i="22"/>
  <c r="C79" i="22"/>
  <c r="D79" i="22"/>
  <c r="B80" i="22"/>
  <c r="C80" i="22"/>
  <c r="D80" i="22"/>
  <c r="B81" i="22"/>
  <c r="C81" i="22"/>
  <c r="D81" i="22"/>
  <c r="B82" i="22"/>
  <c r="C82" i="22"/>
  <c r="D82" i="22"/>
  <c r="B83" i="22"/>
  <c r="C83" i="22"/>
  <c r="D83" i="22"/>
  <c r="B84" i="22"/>
  <c r="C84" i="22"/>
  <c r="D84" i="22"/>
  <c r="B85" i="22"/>
  <c r="C85" i="22"/>
  <c r="D85" i="22"/>
  <c r="B86" i="22"/>
  <c r="C86" i="22"/>
  <c r="D86" i="22"/>
  <c r="B87" i="22"/>
  <c r="C87" i="22"/>
  <c r="D87" i="22"/>
  <c r="B88" i="22"/>
  <c r="C88" i="22"/>
  <c r="D88" i="22"/>
  <c r="B89" i="22"/>
  <c r="C89" i="22"/>
  <c r="D89" i="22"/>
  <c r="B90" i="22"/>
  <c r="C90" i="22"/>
  <c r="D90" i="22"/>
  <c r="B91" i="22"/>
  <c r="C91" i="22"/>
  <c r="D91" i="22"/>
  <c r="B92" i="22"/>
  <c r="C92" i="22"/>
  <c r="D92" i="22"/>
  <c r="B93" i="22"/>
  <c r="C93" i="22"/>
  <c r="D93" i="22"/>
  <c r="B94" i="22"/>
  <c r="C94" i="22"/>
  <c r="D94" i="22"/>
  <c r="B95" i="22"/>
  <c r="C95" i="22"/>
  <c r="D95" i="22"/>
  <c r="B96" i="22"/>
  <c r="C96" i="22"/>
  <c r="D96" i="22"/>
  <c r="B97" i="22"/>
  <c r="C97" i="22"/>
  <c r="D97" i="22"/>
  <c r="B98" i="22"/>
  <c r="C98" i="22"/>
  <c r="D98" i="22"/>
  <c r="B99" i="22"/>
  <c r="C99" i="22"/>
  <c r="D99" i="22"/>
  <c r="B100" i="22"/>
  <c r="C100" i="22"/>
  <c r="D100" i="22"/>
  <c r="B101" i="22"/>
  <c r="C101" i="22"/>
  <c r="D101" i="22"/>
  <c r="B102" i="22"/>
  <c r="C102" i="22"/>
  <c r="D102" i="22"/>
  <c r="B103" i="22"/>
  <c r="C103" i="22"/>
  <c r="D103" i="22"/>
  <c r="B104" i="22"/>
  <c r="C104" i="22"/>
  <c r="D104" i="22"/>
  <c r="B105" i="22"/>
  <c r="C105" i="22"/>
  <c r="D105" i="22"/>
  <c r="B106" i="22"/>
  <c r="C106" i="22"/>
  <c r="D106" i="22"/>
  <c r="B107" i="22"/>
  <c r="C107" i="22"/>
  <c r="D107" i="22"/>
  <c r="B108" i="22"/>
  <c r="C108" i="22"/>
  <c r="D108" i="22"/>
  <c r="B109" i="22"/>
  <c r="C109" i="22"/>
  <c r="D109" i="22"/>
  <c r="B110" i="22"/>
  <c r="C110" i="22"/>
  <c r="D110" i="22"/>
  <c r="B111" i="22"/>
  <c r="C111" i="22"/>
  <c r="D111" i="22"/>
  <c r="B112" i="22"/>
  <c r="C112" i="22"/>
  <c r="D112" i="22"/>
  <c r="B113" i="22"/>
  <c r="C113" i="22"/>
  <c r="D113" i="22"/>
  <c r="B114" i="22"/>
  <c r="C114" i="22"/>
  <c r="D114" i="22"/>
  <c r="B115" i="22"/>
  <c r="C115" i="22"/>
  <c r="D115" i="22"/>
  <c r="B116" i="22"/>
  <c r="C116" i="22"/>
  <c r="D116" i="22"/>
  <c r="B117" i="22"/>
  <c r="C117" i="22"/>
  <c r="D117" i="22"/>
  <c r="B118" i="22"/>
  <c r="C118" i="22"/>
  <c r="D118" i="22"/>
  <c r="B119" i="22"/>
  <c r="C119" i="22"/>
  <c r="D119" i="22"/>
  <c r="B120" i="22"/>
  <c r="C120" i="22"/>
  <c r="D120" i="22"/>
  <c r="B121" i="22"/>
  <c r="C121" i="22"/>
  <c r="D121" i="22"/>
  <c r="B122" i="22"/>
  <c r="C122" i="22"/>
  <c r="D122" i="22"/>
  <c r="B123" i="22"/>
  <c r="C123" i="22"/>
  <c r="D123" i="22"/>
  <c r="B124" i="22"/>
  <c r="C124" i="22"/>
  <c r="D124" i="22"/>
  <c r="B125" i="22"/>
  <c r="C125" i="22"/>
  <c r="D125" i="22"/>
  <c r="B126" i="22"/>
  <c r="C126" i="22"/>
  <c r="D126" i="22"/>
  <c r="B127" i="22"/>
  <c r="C127" i="22"/>
  <c r="D127" i="22"/>
  <c r="B128" i="22"/>
  <c r="C128" i="22"/>
  <c r="D128" i="22"/>
  <c r="B129" i="22"/>
  <c r="C129" i="22"/>
  <c r="D129" i="22"/>
  <c r="B130" i="22"/>
  <c r="C130" i="22"/>
  <c r="D130" i="22"/>
  <c r="B131" i="22"/>
  <c r="C131" i="22"/>
  <c r="D131" i="22"/>
  <c r="B132" i="22"/>
  <c r="C132" i="22"/>
  <c r="D132" i="22"/>
  <c r="B133" i="22"/>
  <c r="C133" i="22"/>
  <c r="D133" i="22"/>
  <c r="B134" i="22"/>
  <c r="C134" i="22"/>
  <c r="D134" i="22"/>
  <c r="B135" i="22"/>
  <c r="C135" i="22"/>
  <c r="D135" i="22"/>
  <c r="B136" i="22"/>
  <c r="C136" i="22"/>
  <c r="D136" i="22"/>
  <c r="B137" i="22"/>
  <c r="C137" i="22"/>
  <c r="D137" i="22"/>
  <c r="B138" i="22"/>
  <c r="C138" i="22"/>
  <c r="D138" i="22"/>
  <c r="B139" i="22"/>
  <c r="C139" i="22"/>
  <c r="D139" i="22"/>
  <c r="B140" i="22"/>
  <c r="C140" i="22"/>
  <c r="D140" i="22"/>
  <c r="B141" i="22"/>
  <c r="C141" i="22"/>
  <c r="D141" i="22"/>
  <c r="B142" i="22"/>
  <c r="C142" i="22"/>
  <c r="D142" i="22"/>
  <c r="B143" i="22"/>
  <c r="C143" i="22"/>
  <c r="D143" i="22"/>
  <c r="B144" i="22"/>
  <c r="C144" i="22"/>
  <c r="D144" i="22"/>
  <c r="B145" i="22"/>
  <c r="C145" i="22"/>
  <c r="D145" i="22"/>
  <c r="B146" i="22"/>
  <c r="C146" i="22"/>
  <c r="D146" i="22"/>
  <c r="B147" i="22"/>
  <c r="C147" i="22"/>
  <c r="D147" i="22"/>
  <c r="B148" i="22"/>
  <c r="C148" i="22"/>
  <c r="D148" i="22"/>
  <c r="B149" i="22"/>
  <c r="C149" i="22"/>
  <c r="D149" i="22"/>
  <c r="B150" i="22"/>
  <c r="C150" i="22"/>
  <c r="D150" i="22"/>
  <c r="B151" i="22"/>
  <c r="C151" i="22"/>
  <c r="D151" i="22"/>
  <c r="B152" i="22"/>
  <c r="C152" i="22"/>
  <c r="D152" i="22"/>
  <c r="B153" i="22"/>
  <c r="C153" i="22"/>
  <c r="D153" i="22"/>
  <c r="B154" i="22"/>
  <c r="C154" i="22"/>
  <c r="D154" i="22"/>
  <c r="B155" i="22"/>
  <c r="C155" i="22"/>
  <c r="D155" i="22"/>
  <c r="B156" i="22"/>
  <c r="C156" i="22"/>
  <c r="D156" i="22"/>
  <c r="B157" i="22"/>
  <c r="C157" i="22"/>
  <c r="D157" i="22"/>
  <c r="B158" i="22"/>
  <c r="C158" i="22"/>
  <c r="D158" i="22"/>
  <c r="B159" i="22"/>
  <c r="C159" i="22"/>
  <c r="D159" i="22"/>
  <c r="B160" i="22"/>
  <c r="C160" i="22"/>
  <c r="D160" i="22"/>
  <c r="B161" i="22"/>
  <c r="C161" i="22"/>
  <c r="D161" i="22"/>
  <c r="B162" i="22"/>
  <c r="C162" i="22"/>
  <c r="D162" i="22"/>
  <c r="B163" i="22"/>
  <c r="C163" i="22"/>
  <c r="D163" i="22"/>
  <c r="B164" i="22"/>
  <c r="C164" i="22"/>
  <c r="D164" i="22"/>
  <c r="B165" i="22"/>
  <c r="C165" i="22"/>
  <c r="D165" i="22"/>
  <c r="B166" i="22"/>
  <c r="C166" i="22"/>
  <c r="D166" i="22"/>
  <c r="B167" i="22"/>
  <c r="C167" i="22"/>
  <c r="D167" i="22"/>
  <c r="B168" i="22"/>
  <c r="C168" i="22"/>
  <c r="D168" i="22"/>
  <c r="B169" i="22"/>
  <c r="C169" i="22"/>
  <c r="D169" i="22"/>
  <c r="B170" i="22"/>
  <c r="C170" i="22"/>
  <c r="D170" i="22"/>
  <c r="B171" i="22"/>
  <c r="C171" i="22"/>
  <c r="D171" i="22"/>
  <c r="B172" i="22"/>
  <c r="C172" i="22"/>
  <c r="D172" i="22"/>
  <c r="B173" i="22"/>
  <c r="C173" i="22"/>
  <c r="D173" i="22"/>
  <c r="B174" i="22"/>
  <c r="C174" i="22"/>
  <c r="D174" i="22"/>
  <c r="B175" i="22"/>
  <c r="C175" i="22"/>
  <c r="D175" i="22"/>
  <c r="B176" i="22"/>
  <c r="C176" i="22"/>
  <c r="D176" i="22"/>
  <c r="B177" i="22"/>
  <c r="C177" i="22"/>
  <c r="D177" i="22"/>
  <c r="B178" i="22"/>
  <c r="C178" i="22"/>
  <c r="D178" i="22"/>
  <c r="B179" i="22"/>
  <c r="C179" i="22"/>
  <c r="D179" i="22"/>
  <c r="B180" i="22"/>
  <c r="C180" i="22"/>
  <c r="D180" i="22"/>
  <c r="B181" i="22"/>
  <c r="C181" i="22"/>
  <c r="D181" i="22"/>
  <c r="B182" i="22"/>
  <c r="C182" i="22"/>
  <c r="D182" i="22"/>
  <c r="B183" i="22"/>
  <c r="C183" i="22"/>
  <c r="D183" i="22"/>
  <c r="B184" i="22"/>
  <c r="C184" i="22"/>
  <c r="D184" i="22"/>
  <c r="B185" i="22"/>
  <c r="C185" i="22"/>
  <c r="D185" i="22"/>
  <c r="B186" i="22"/>
  <c r="C186" i="22"/>
  <c r="D186" i="22"/>
  <c r="B187" i="22"/>
  <c r="C187" i="22"/>
  <c r="D187" i="22"/>
  <c r="B188" i="22"/>
  <c r="C188" i="22"/>
  <c r="D188" i="22"/>
  <c r="B189" i="22"/>
  <c r="C189" i="22"/>
  <c r="D189" i="22"/>
  <c r="B190" i="22"/>
  <c r="C190" i="22"/>
  <c r="D190" i="22"/>
  <c r="B191" i="22"/>
  <c r="C191" i="22"/>
  <c r="D191" i="22"/>
  <c r="B192" i="22"/>
  <c r="C192" i="22"/>
  <c r="D192" i="22"/>
  <c r="B193" i="22"/>
  <c r="C193" i="22"/>
  <c r="D193" i="22"/>
  <c r="B194" i="22"/>
  <c r="C194" i="22"/>
  <c r="D194" i="22"/>
  <c r="B195" i="22"/>
  <c r="C195" i="22"/>
  <c r="D195" i="22"/>
  <c r="B196" i="22"/>
  <c r="C196" i="22"/>
  <c r="D196" i="22"/>
  <c r="B197" i="22"/>
  <c r="C197" i="22"/>
  <c r="D197" i="22"/>
  <c r="B198" i="22"/>
  <c r="C198" i="22"/>
  <c r="D198" i="22"/>
  <c r="B199" i="22"/>
  <c r="C199" i="22"/>
  <c r="D199" i="22"/>
  <c r="B200" i="22"/>
  <c r="C200" i="22"/>
  <c r="D200" i="22"/>
  <c r="B201" i="22"/>
  <c r="C201" i="22"/>
  <c r="D201" i="22"/>
  <c r="B202" i="22"/>
  <c r="C202" i="22"/>
  <c r="D202" i="22"/>
  <c r="B203" i="22"/>
  <c r="C203" i="22"/>
  <c r="D203" i="22"/>
  <c r="B204" i="22"/>
  <c r="C204" i="22"/>
  <c r="D204" i="22"/>
  <c r="B205" i="22"/>
  <c r="C205" i="22"/>
  <c r="D205" i="22"/>
  <c r="B206" i="22"/>
  <c r="C206" i="22"/>
  <c r="D206" i="22"/>
  <c r="B207" i="22"/>
  <c r="C207" i="22"/>
  <c r="D207" i="22"/>
  <c r="B208" i="22"/>
  <c r="C208" i="22"/>
  <c r="D208" i="22"/>
  <c r="B209" i="22"/>
  <c r="C209" i="22"/>
  <c r="D209" i="22"/>
  <c r="B210" i="22"/>
  <c r="C210" i="22"/>
  <c r="D210" i="22"/>
  <c r="B211" i="22"/>
  <c r="C211" i="22"/>
  <c r="D211" i="22"/>
  <c r="B212" i="22"/>
  <c r="C212" i="22"/>
  <c r="D212" i="22"/>
  <c r="B213" i="22"/>
  <c r="C213" i="22"/>
  <c r="D213" i="22"/>
  <c r="B214" i="22"/>
  <c r="C214" i="22"/>
  <c r="D214" i="22"/>
  <c r="B215" i="22"/>
  <c r="C215" i="22"/>
  <c r="D215" i="22"/>
  <c r="B216" i="22"/>
  <c r="C216" i="22"/>
  <c r="D216" i="22"/>
  <c r="B217" i="22"/>
  <c r="C217" i="22"/>
  <c r="D217" i="22"/>
  <c r="B218" i="22"/>
  <c r="C218" i="22"/>
  <c r="D218" i="22"/>
  <c r="B219" i="22"/>
  <c r="C219" i="22"/>
  <c r="D219" i="22"/>
  <c r="B220" i="22"/>
  <c r="C220" i="22"/>
  <c r="D220" i="22"/>
  <c r="B221" i="22"/>
  <c r="C221" i="22"/>
  <c r="D221" i="22"/>
  <c r="B222" i="22"/>
  <c r="C222" i="22"/>
  <c r="D222" i="22"/>
  <c r="B223" i="22"/>
  <c r="C223" i="22"/>
  <c r="D223" i="22"/>
  <c r="B224" i="22"/>
  <c r="C224" i="22"/>
  <c r="D224" i="22"/>
  <c r="B225" i="22"/>
  <c r="C225" i="22"/>
  <c r="D225" i="22"/>
  <c r="B226" i="22"/>
  <c r="C226" i="22"/>
  <c r="D226" i="22"/>
  <c r="B227" i="22"/>
  <c r="C227" i="22"/>
  <c r="D227" i="22"/>
  <c r="B228" i="22"/>
  <c r="C228" i="22"/>
  <c r="D228" i="22"/>
  <c r="B229" i="22"/>
  <c r="C229" i="22"/>
  <c r="D229" i="22"/>
  <c r="B230" i="22"/>
  <c r="C230" i="22"/>
  <c r="D230" i="22"/>
  <c r="B231" i="22"/>
  <c r="C231" i="22"/>
  <c r="D231" i="22"/>
  <c r="B232" i="22"/>
  <c r="C232" i="22"/>
  <c r="D232" i="22"/>
  <c r="B233" i="22"/>
  <c r="C233" i="22"/>
  <c r="D233" i="22"/>
  <c r="B234" i="22"/>
  <c r="C234" i="22"/>
  <c r="D234" i="22"/>
  <c r="B235" i="22"/>
  <c r="C235" i="22"/>
  <c r="D235" i="22"/>
  <c r="B236" i="22"/>
  <c r="C236" i="22"/>
  <c r="D236" i="22"/>
  <c r="B237" i="22"/>
  <c r="C237" i="22"/>
  <c r="D237" i="22"/>
  <c r="B238" i="22"/>
  <c r="C238" i="22"/>
  <c r="D238" i="22"/>
  <c r="B239" i="22"/>
  <c r="C239" i="22"/>
  <c r="D239" i="22"/>
  <c r="B240" i="22"/>
  <c r="C240" i="22"/>
  <c r="D240" i="22"/>
  <c r="B241" i="22"/>
  <c r="C241" i="22"/>
  <c r="D241" i="22"/>
  <c r="B242" i="22"/>
  <c r="C242" i="22"/>
  <c r="D242" i="22"/>
  <c r="B243" i="22"/>
  <c r="C243" i="22"/>
  <c r="D243" i="22"/>
  <c r="B244" i="22"/>
  <c r="C244" i="22"/>
  <c r="D244" i="22"/>
  <c r="B245" i="22"/>
  <c r="C245" i="22"/>
  <c r="D245" i="22"/>
  <c r="B246" i="22"/>
  <c r="C246" i="22"/>
  <c r="D246" i="22"/>
  <c r="B247" i="22"/>
  <c r="C247" i="22"/>
  <c r="D247" i="22"/>
  <c r="B248" i="22"/>
  <c r="C248" i="22"/>
  <c r="D248" i="22"/>
  <c r="B249" i="22"/>
  <c r="C249" i="22"/>
  <c r="D249" i="22"/>
  <c r="B250" i="22"/>
  <c r="C250" i="22"/>
  <c r="D250" i="22"/>
  <c r="B251" i="22"/>
  <c r="C251" i="22"/>
  <c r="D251" i="22"/>
  <c r="B252" i="22"/>
  <c r="C252" i="22"/>
  <c r="D252" i="22"/>
  <c r="B253" i="22"/>
  <c r="C253" i="22"/>
  <c r="D253" i="22"/>
  <c r="B254" i="22"/>
  <c r="C254" i="22"/>
  <c r="D254" i="22"/>
  <c r="B255" i="22"/>
  <c r="C255" i="22"/>
  <c r="D255" i="22"/>
  <c r="B256" i="22"/>
  <c r="C256" i="22"/>
  <c r="D256" i="22"/>
  <c r="B257" i="22"/>
  <c r="C257" i="22"/>
  <c r="D257" i="22"/>
  <c r="B258" i="22"/>
  <c r="C258" i="22"/>
  <c r="D258" i="22"/>
  <c r="B259" i="22"/>
  <c r="C259" i="22"/>
  <c r="D259" i="22"/>
  <c r="B260" i="22"/>
  <c r="C260" i="22"/>
  <c r="D260" i="22"/>
  <c r="B261" i="22"/>
  <c r="C261" i="22"/>
  <c r="D261" i="22"/>
  <c r="B262" i="22"/>
  <c r="C262" i="22"/>
  <c r="D262" i="22"/>
  <c r="B263" i="22"/>
  <c r="C263" i="22"/>
  <c r="D263" i="22"/>
  <c r="B264" i="22"/>
  <c r="C264" i="22"/>
  <c r="D264" i="22"/>
  <c r="B265" i="22"/>
  <c r="C265" i="22"/>
  <c r="D265" i="22"/>
  <c r="B266" i="22"/>
  <c r="C266" i="22"/>
  <c r="D266" i="22"/>
  <c r="B267" i="22"/>
  <c r="C267" i="22"/>
  <c r="D267" i="22"/>
  <c r="B268" i="22"/>
  <c r="C268" i="22"/>
  <c r="D268" i="22"/>
  <c r="B269" i="22"/>
  <c r="C269" i="22"/>
  <c r="D269" i="22"/>
  <c r="B270" i="22"/>
  <c r="C270" i="22"/>
  <c r="D270" i="22"/>
  <c r="B271" i="22"/>
  <c r="C271" i="22"/>
  <c r="D271" i="22"/>
  <c r="B272" i="22"/>
  <c r="C272" i="22"/>
  <c r="D272" i="22"/>
  <c r="B273" i="22"/>
  <c r="C273" i="22"/>
  <c r="D273" i="22"/>
  <c r="B274" i="22"/>
  <c r="C274" i="22"/>
  <c r="D274" i="22"/>
  <c r="B275" i="22"/>
  <c r="C275" i="22"/>
  <c r="D275" i="22"/>
  <c r="B276" i="22"/>
  <c r="C276" i="22"/>
  <c r="D276" i="22"/>
  <c r="B277" i="22"/>
  <c r="C277" i="22"/>
  <c r="D277" i="22"/>
  <c r="B278" i="22"/>
  <c r="C278" i="22"/>
  <c r="D278" i="22"/>
  <c r="B279" i="22"/>
  <c r="C279" i="22"/>
  <c r="D279" i="22"/>
  <c r="B280" i="22"/>
  <c r="C280" i="22"/>
  <c r="D280" i="22"/>
  <c r="B281" i="22"/>
  <c r="C281" i="22"/>
  <c r="D281" i="22"/>
  <c r="B282" i="22"/>
  <c r="C282" i="22"/>
  <c r="D282" i="22"/>
  <c r="B283" i="22"/>
  <c r="C283" i="22"/>
  <c r="D283" i="22"/>
  <c r="B284" i="22"/>
  <c r="C284" i="22"/>
  <c r="D284" i="22"/>
  <c r="B285" i="22"/>
  <c r="C285" i="22"/>
  <c r="D285" i="22"/>
  <c r="B286" i="22"/>
  <c r="C286" i="22"/>
  <c r="D286" i="22"/>
  <c r="B287" i="22"/>
  <c r="C287" i="22"/>
  <c r="D287" i="22"/>
  <c r="B288" i="22"/>
  <c r="C288" i="22"/>
  <c r="D288" i="22"/>
  <c r="B289" i="22"/>
  <c r="C289" i="22"/>
  <c r="D289" i="22"/>
  <c r="B290" i="22"/>
  <c r="C290" i="22"/>
  <c r="D290" i="22"/>
  <c r="B291" i="22"/>
  <c r="C291" i="22"/>
  <c r="D291" i="22"/>
  <c r="B292" i="22"/>
  <c r="C292" i="22"/>
  <c r="D292" i="22"/>
  <c r="B293" i="22"/>
  <c r="C293" i="22"/>
  <c r="D293" i="22"/>
  <c r="B294" i="22"/>
  <c r="C294" i="22"/>
  <c r="D294" i="22"/>
  <c r="B295" i="22"/>
  <c r="C295" i="22"/>
  <c r="D295" i="22"/>
  <c r="B296" i="22"/>
  <c r="C296" i="22"/>
  <c r="D296" i="22"/>
  <c r="B297" i="22"/>
  <c r="C297" i="22"/>
  <c r="D297" i="22"/>
  <c r="B298" i="22"/>
  <c r="C298" i="22"/>
  <c r="D298" i="22"/>
  <c r="B299" i="22"/>
  <c r="C299" i="22"/>
  <c r="D299" i="22"/>
  <c r="B300" i="22"/>
  <c r="C300" i="22"/>
  <c r="D300" i="22"/>
  <c r="B301" i="22"/>
  <c r="C301" i="22"/>
  <c r="D301" i="22"/>
  <c r="B302" i="22"/>
  <c r="C302" i="22"/>
  <c r="D302" i="22"/>
  <c r="B303" i="22"/>
  <c r="C303" i="22"/>
  <c r="D303" i="22"/>
  <c r="B304" i="22"/>
  <c r="C304" i="22"/>
  <c r="D304" i="22"/>
  <c r="B305" i="22"/>
  <c r="C305" i="22"/>
  <c r="D305" i="22"/>
  <c r="B306" i="22"/>
  <c r="C306" i="22"/>
  <c r="D306" i="22"/>
  <c r="B307" i="22"/>
  <c r="C307" i="22"/>
  <c r="D307" i="22"/>
  <c r="B308" i="22"/>
  <c r="C308" i="22"/>
  <c r="D308" i="22"/>
  <c r="B309" i="22"/>
  <c r="C309" i="22"/>
  <c r="D309" i="22"/>
  <c r="B310" i="22"/>
  <c r="C310" i="22"/>
  <c r="D310" i="22"/>
  <c r="B311" i="22"/>
  <c r="C311" i="22"/>
  <c r="D311" i="22"/>
  <c r="B312" i="22"/>
  <c r="C312" i="22"/>
  <c r="D312" i="22"/>
  <c r="B313" i="22"/>
  <c r="C313" i="22"/>
  <c r="D313" i="22"/>
  <c r="B314" i="22"/>
  <c r="C314" i="22"/>
  <c r="D314" i="22"/>
  <c r="B315" i="22"/>
  <c r="C315" i="22"/>
  <c r="D315" i="22"/>
  <c r="B316" i="22"/>
  <c r="C316" i="22"/>
  <c r="D316" i="22"/>
  <c r="B317" i="22"/>
  <c r="C317" i="22"/>
  <c r="D317" i="22"/>
  <c r="B318" i="22"/>
  <c r="C318" i="22"/>
  <c r="D318" i="22"/>
  <c r="B319" i="22"/>
  <c r="C319" i="22"/>
  <c r="D319" i="22"/>
  <c r="B320" i="22"/>
  <c r="C320" i="22"/>
  <c r="D320" i="22"/>
  <c r="B321" i="22"/>
  <c r="C321" i="22"/>
  <c r="D321" i="22"/>
  <c r="B322" i="22"/>
  <c r="C322" i="22"/>
  <c r="D322" i="22"/>
  <c r="B323" i="22"/>
  <c r="C323" i="22"/>
  <c r="D323" i="22"/>
  <c r="B324" i="22"/>
  <c r="C324" i="22"/>
  <c r="D324" i="22"/>
  <c r="B325" i="22"/>
  <c r="C325" i="22"/>
  <c r="D325" i="22"/>
  <c r="B326" i="22"/>
  <c r="C326" i="22"/>
  <c r="D326" i="22"/>
  <c r="B327" i="22"/>
  <c r="C327" i="22"/>
  <c r="D327" i="22"/>
  <c r="B328" i="22"/>
  <c r="C328" i="22"/>
  <c r="D328" i="22"/>
  <c r="B329" i="22"/>
  <c r="C329" i="22"/>
  <c r="D329" i="22"/>
  <c r="B330" i="22"/>
  <c r="C330" i="22"/>
  <c r="D330" i="22"/>
  <c r="B331" i="22"/>
  <c r="C331" i="22"/>
  <c r="D331" i="22"/>
  <c r="B332" i="22"/>
  <c r="C332" i="22"/>
  <c r="D332" i="22"/>
  <c r="B333" i="22"/>
  <c r="C333" i="22"/>
  <c r="D333" i="22"/>
  <c r="B334" i="22"/>
  <c r="C334" i="22"/>
  <c r="D334" i="22"/>
  <c r="B335" i="22"/>
  <c r="C335" i="22"/>
  <c r="D335" i="22"/>
  <c r="B336" i="22"/>
  <c r="C336" i="22"/>
  <c r="D336" i="22"/>
  <c r="B337" i="22"/>
  <c r="C337" i="22"/>
  <c r="D337" i="22"/>
  <c r="B338" i="22"/>
  <c r="C338" i="22"/>
  <c r="D338" i="22"/>
  <c r="B339" i="22"/>
  <c r="C339" i="22"/>
  <c r="D339" i="22"/>
  <c r="B340" i="22"/>
  <c r="C340" i="22"/>
  <c r="D340" i="22"/>
  <c r="B341" i="22"/>
  <c r="C341" i="22"/>
  <c r="D341" i="22"/>
  <c r="B342" i="22"/>
  <c r="C342" i="22"/>
  <c r="D342" i="22"/>
  <c r="B343" i="22"/>
  <c r="C343" i="22"/>
  <c r="D343" i="22"/>
  <c r="B344" i="22"/>
  <c r="C344" i="22"/>
  <c r="D344" i="22"/>
  <c r="B345" i="22"/>
  <c r="C345" i="22"/>
  <c r="D345" i="22"/>
  <c r="B346" i="22"/>
  <c r="C346" i="22"/>
  <c r="D346" i="22"/>
  <c r="B347" i="22"/>
  <c r="C347" i="22"/>
  <c r="D347" i="22"/>
  <c r="B348" i="22"/>
  <c r="C348" i="22"/>
  <c r="D348" i="22"/>
  <c r="B349" i="22"/>
  <c r="C349" i="22"/>
  <c r="D349" i="22"/>
  <c r="B350" i="22"/>
  <c r="C350" i="22"/>
  <c r="D350" i="22"/>
  <c r="B351" i="22"/>
  <c r="C351" i="22"/>
  <c r="D351" i="22"/>
  <c r="B352" i="22"/>
  <c r="C352" i="22"/>
  <c r="D352" i="22"/>
  <c r="B353" i="22"/>
  <c r="C353" i="22"/>
  <c r="D353" i="22"/>
  <c r="B354" i="22"/>
  <c r="C354" i="22"/>
  <c r="D354" i="22"/>
  <c r="B355" i="22"/>
  <c r="C355" i="22"/>
  <c r="D355" i="22"/>
  <c r="B356" i="22"/>
  <c r="C356" i="22"/>
  <c r="D356" i="22"/>
  <c r="B357" i="22"/>
  <c r="C357" i="22"/>
  <c r="D357" i="22"/>
  <c r="B358" i="22"/>
  <c r="C358" i="22"/>
  <c r="D358" i="22"/>
  <c r="B359" i="22"/>
  <c r="C359" i="22"/>
  <c r="D359" i="22"/>
  <c r="B360" i="22"/>
  <c r="C360" i="22"/>
  <c r="D360" i="22"/>
  <c r="B361" i="22"/>
  <c r="C361" i="22"/>
  <c r="D361" i="22"/>
  <c r="B362" i="22"/>
  <c r="C362" i="22"/>
  <c r="D362" i="22"/>
  <c r="B363" i="22"/>
  <c r="C363" i="22"/>
  <c r="D363" i="22"/>
  <c r="E363" i="22"/>
  <c r="B364" i="22"/>
  <c r="C364" i="22"/>
  <c r="D364" i="22"/>
  <c r="E364" i="22"/>
  <c r="B365" i="22"/>
  <c r="C365" i="22"/>
  <c r="D365" i="22"/>
  <c r="E365" i="22"/>
  <c r="B366" i="22"/>
  <c r="C366" i="22"/>
  <c r="D366" i="22"/>
  <c r="E366" i="22"/>
  <c r="B367" i="22"/>
  <c r="C367" i="22"/>
  <c r="D367" i="22"/>
  <c r="E367" i="22"/>
  <c r="B368" i="22"/>
  <c r="C368" i="22"/>
  <c r="D368" i="22"/>
  <c r="E368" i="22"/>
  <c r="C4" i="22"/>
  <c r="D4" i="22"/>
  <c r="C5" i="22"/>
  <c r="D5" i="22"/>
  <c r="C6" i="22"/>
  <c r="D6" i="22"/>
  <c r="C7" i="22"/>
  <c r="D7" i="22"/>
  <c r="C8" i="22"/>
  <c r="D8" i="22"/>
  <c r="B4" i="22"/>
  <c r="B6" i="22"/>
  <c r="B7" i="22"/>
  <c r="B8" i="22"/>
  <c r="B7" i="21"/>
  <c r="D7" i="21"/>
  <c r="B8" i="21"/>
  <c r="C8" i="21"/>
  <c r="D8" i="21"/>
  <c r="B9" i="21"/>
  <c r="C9" i="21"/>
  <c r="D9" i="21"/>
  <c r="B10" i="21"/>
  <c r="C10" i="21"/>
  <c r="D10" i="21"/>
  <c r="B11" i="21"/>
  <c r="C11" i="21"/>
  <c r="D11" i="21"/>
  <c r="B12" i="21"/>
  <c r="C12" i="21"/>
  <c r="D12" i="21"/>
  <c r="B13" i="21"/>
  <c r="C13" i="21"/>
  <c r="D13" i="21"/>
  <c r="B14" i="21"/>
  <c r="C14" i="21"/>
  <c r="D14" i="21"/>
  <c r="B15" i="21"/>
  <c r="C15" i="21"/>
  <c r="D15" i="21"/>
  <c r="B16" i="21"/>
  <c r="C16" i="21"/>
  <c r="D16" i="21"/>
  <c r="B17" i="21"/>
  <c r="C17" i="21"/>
  <c r="D17" i="21"/>
  <c r="B18" i="21"/>
  <c r="C18" i="21"/>
  <c r="D18" i="21"/>
  <c r="B19" i="21"/>
  <c r="C19" i="21"/>
  <c r="D19" i="21"/>
  <c r="B20" i="21"/>
  <c r="C20" i="21"/>
  <c r="D20" i="21"/>
  <c r="B21" i="21"/>
  <c r="C21" i="21"/>
  <c r="D21" i="21"/>
  <c r="B22" i="21"/>
  <c r="C22" i="21"/>
  <c r="D22" i="21"/>
  <c r="B23" i="21"/>
  <c r="C23" i="21"/>
  <c r="D23" i="21"/>
  <c r="B24" i="21"/>
  <c r="C24" i="21"/>
  <c r="D24" i="21"/>
  <c r="B25" i="21"/>
  <c r="C25" i="21"/>
  <c r="D25" i="21"/>
  <c r="B26" i="21"/>
  <c r="C26" i="21"/>
  <c r="D26" i="21"/>
  <c r="B27" i="21"/>
  <c r="C27" i="21"/>
  <c r="D27" i="21"/>
  <c r="B28" i="21"/>
  <c r="C28" i="21"/>
  <c r="D28" i="21"/>
  <c r="B29" i="21"/>
  <c r="C29" i="21"/>
  <c r="D29" i="21"/>
  <c r="B30" i="21"/>
  <c r="C30" i="21"/>
  <c r="D30" i="21"/>
  <c r="B31" i="21"/>
  <c r="C31" i="21"/>
  <c r="D31" i="21"/>
  <c r="B32" i="21"/>
  <c r="C32" i="21"/>
  <c r="D32" i="21"/>
  <c r="B33" i="21"/>
  <c r="C33" i="21"/>
  <c r="D33" i="21"/>
  <c r="B34" i="21"/>
  <c r="C34" i="21"/>
  <c r="D34" i="21"/>
  <c r="B35" i="21"/>
  <c r="C35" i="21"/>
  <c r="D35" i="21"/>
  <c r="B36" i="21"/>
  <c r="C36" i="21"/>
  <c r="D36" i="21"/>
  <c r="B37" i="21"/>
  <c r="C37" i="21"/>
  <c r="D37" i="21"/>
  <c r="B38" i="21"/>
  <c r="C38" i="21"/>
  <c r="D38" i="21"/>
  <c r="B39" i="21"/>
  <c r="C39" i="21"/>
  <c r="D39" i="21"/>
  <c r="B40" i="21"/>
  <c r="C40" i="21"/>
  <c r="D40" i="21"/>
  <c r="B41" i="21"/>
  <c r="C41" i="21"/>
  <c r="D41" i="21"/>
  <c r="B42" i="21"/>
  <c r="C42" i="21"/>
  <c r="D42" i="21"/>
  <c r="B43" i="21"/>
  <c r="C43" i="21"/>
  <c r="D43" i="21"/>
  <c r="B44" i="21"/>
  <c r="C44" i="21"/>
  <c r="D44" i="21"/>
  <c r="B45" i="21"/>
  <c r="C45" i="21"/>
  <c r="D45" i="21"/>
  <c r="B46" i="21"/>
  <c r="C46" i="21"/>
  <c r="D46" i="21"/>
  <c r="B47" i="21"/>
  <c r="C47" i="21"/>
  <c r="D47" i="21"/>
  <c r="B48" i="21"/>
  <c r="C48" i="21"/>
  <c r="D48" i="21"/>
  <c r="B49" i="21"/>
  <c r="C49" i="21"/>
  <c r="D49" i="21"/>
  <c r="B50" i="21"/>
  <c r="C50" i="21"/>
  <c r="D50" i="21"/>
  <c r="B51" i="21"/>
  <c r="C51" i="21"/>
  <c r="D51" i="21"/>
  <c r="B52" i="21"/>
  <c r="C52" i="21"/>
  <c r="D52" i="21"/>
  <c r="B53" i="21"/>
  <c r="C53" i="21"/>
  <c r="D53" i="21"/>
  <c r="B54" i="21"/>
  <c r="C54" i="21"/>
  <c r="D54" i="21"/>
  <c r="B55" i="21"/>
  <c r="C55" i="21"/>
  <c r="D55" i="21"/>
  <c r="B56" i="21"/>
  <c r="C56" i="21"/>
  <c r="D56" i="21"/>
  <c r="B57" i="21"/>
  <c r="C57" i="21"/>
  <c r="D57" i="21"/>
  <c r="B58" i="21"/>
  <c r="C58" i="21"/>
  <c r="D58" i="21"/>
  <c r="B59" i="21"/>
  <c r="C59" i="21"/>
  <c r="D59" i="21"/>
  <c r="B60" i="21"/>
  <c r="C60" i="21"/>
  <c r="D60" i="21"/>
  <c r="B61" i="21"/>
  <c r="C61" i="21"/>
  <c r="D61" i="21"/>
  <c r="B62" i="21"/>
  <c r="C62" i="21"/>
  <c r="D62" i="21"/>
  <c r="B63" i="21"/>
  <c r="C63" i="21"/>
  <c r="D63" i="21"/>
  <c r="B64" i="21"/>
  <c r="C64" i="21"/>
  <c r="D64" i="21"/>
  <c r="B65" i="21"/>
  <c r="C65" i="21"/>
  <c r="D65" i="21"/>
  <c r="B66" i="21"/>
  <c r="C66" i="21"/>
  <c r="D66" i="21"/>
  <c r="B67" i="21"/>
  <c r="C67" i="21"/>
  <c r="D67" i="21"/>
  <c r="B68" i="21"/>
  <c r="C68" i="21"/>
  <c r="D68" i="21"/>
  <c r="B69" i="21"/>
  <c r="C69" i="21"/>
  <c r="D69" i="21"/>
  <c r="B70" i="21"/>
  <c r="C70" i="21"/>
  <c r="D70" i="21"/>
  <c r="B71" i="21"/>
  <c r="C71" i="21"/>
  <c r="D71" i="21"/>
  <c r="B72" i="21"/>
  <c r="C72" i="21"/>
  <c r="D72" i="21"/>
  <c r="B73" i="21"/>
  <c r="C73" i="21"/>
  <c r="D73" i="21"/>
  <c r="B74" i="21"/>
  <c r="C74" i="21"/>
  <c r="D74" i="21"/>
  <c r="B75" i="21"/>
  <c r="C75" i="21"/>
  <c r="D75" i="21"/>
  <c r="B76" i="21"/>
  <c r="C76" i="21"/>
  <c r="D76" i="21"/>
  <c r="B77" i="21"/>
  <c r="C77" i="21"/>
  <c r="D77" i="21"/>
  <c r="B78" i="21"/>
  <c r="C78" i="21"/>
  <c r="D78" i="21"/>
  <c r="B79" i="21"/>
  <c r="C79" i="21"/>
  <c r="D79" i="21"/>
  <c r="B80" i="21"/>
  <c r="C80" i="21"/>
  <c r="D80" i="21"/>
  <c r="B81" i="21"/>
  <c r="C81" i="21"/>
  <c r="D81" i="21"/>
  <c r="B82" i="21"/>
  <c r="C82" i="21"/>
  <c r="D82" i="21"/>
  <c r="B83" i="21"/>
  <c r="C83" i="21"/>
  <c r="D83" i="21"/>
  <c r="B84" i="21"/>
  <c r="C84" i="21"/>
  <c r="D84" i="21"/>
  <c r="B85" i="21"/>
  <c r="C85" i="21"/>
  <c r="D85" i="21"/>
  <c r="B86" i="21"/>
  <c r="C86" i="21"/>
  <c r="D86" i="21"/>
  <c r="B87" i="21"/>
  <c r="C87" i="21"/>
  <c r="D87" i="21"/>
  <c r="B88" i="21"/>
  <c r="C88" i="21"/>
  <c r="D88" i="21"/>
  <c r="B89" i="21"/>
  <c r="C89" i="21"/>
  <c r="D89" i="21"/>
  <c r="B90" i="21"/>
  <c r="C90" i="21"/>
  <c r="D90" i="21"/>
  <c r="B91" i="21"/>
  <c r="C91" i="21"/>
  <c r="D91" i="21"/>
  <c r="B92" i="21"/>
  <c r="C92" i="21"/>
  <c r="D92" i="21"/>
  <c r="B93" i="21"/>
  <c r="C93" i="21"/>
  <c r="D93" i="21"/>
  <c r="B94" i="21"/>
  <c r="C94" i="21"/>
  <c r="D94" i="21"/>
  <c r="B95" i="21"/>
  <c r="C95" i="21"/>
  <c r="D95" i="21"/>
  <c r="B96" i="21"/>
  <c r="C96" i="21"/>
  <c r="D96" i="21"/>
  <c r="B97" i="21"/>
  <c r="C97" i="21"/>
  <c r="D97" i="21"/>
  <c r="B98" i="21"/>
  <c r="C98" i="21"/>
  <c r="D98" i="21"/>
  <c r="B99" i="21"/>
  <c r="C99" i="21"/>
  <c r="D99" i="21"/>
  <c r="B100" i="21"/>
  <c r="C100" i="21"/>
  <c r="D100" i="21"/>
  <c r="B101" i="21"/>
  <c r="C101" i="21"/>
  <c r="D101" i="21"/>
  <c r="B102" i="21"/>
  <c r="C102" i="21"/>
  <c r="D102" i="21"/>
  <c r="B103" i="21"/>
  <c r="C103" i="21"/>
  <c r="D103" i="21"/>
  <c r="B104" i="21"/>
  <c r="C104" i="21"/>
  <c r="D104" i="21"/>
  <c r="B105" i="21"/>
  <c r="C105" i="21"/>
  <c r="D105" i="21"/>
  <c r="B106" i="21"/>
  <c r="C106" i="21"/>
  <c r="D106" i="21"/>
  <c r="B107" i="21"/>
  <c r="C107" i="21"/>
  <c r="D107" i="21"/>
  <c r="B108" i="21"/>
  <c r="C108" i="21"/>
  <c r="D108" i="21"/>
  <c r="B109" i="21"/>
  <c r="C109" i="21"/>
  <c r="D109" i="21"/>
  <c r="B110" i="21"/>
  <c r="C110" i="21"/>
  <c r="D110" i="21"/>
  <c r="B111" i="21"/>
  <c r="C111" i="21"/>
  <c r="D111" i="21"/>
  <c r="B112" i="21"/>
  <c r="C112" i="21"/>
  <c r="D112" i="21"/>
  <c r="B113" i="21"/>
  <c r="C113" i="21"/>
  <c r="D113" i="21"/>
  <c r="B114" i="21"/>
  <c r="C114" i="21"/>
  <c r="D114" i="21"/>
  <c r="B115" i="21"/>
  <c r="C115" i="21"/>
  <c r="D115" i="21"/>
  <c r="B116" i="21"/>
  <c r="C116" i="21"/>
  <c r="D116" i="21"/>
  <c r="B117" i="21"/>
  <c r="C117" i="21"/>
  <c r="D117" i="21"/>
  <c r="B118" i="21"/>
  <c r="C118" i="21"/>
  <c r="D118" i="21"/>
  <c r="B119" i="21"/>
  <c r="C119" i="21"/>
  <c r="D119" i="21"/>
  <c r="B120" i="21"/>
  <c r="C120" i="21"/>
  <c r="D120" i="21"/>
  <c r="B121" i="21"/>
  <c r="C121" i="21"/>
  <c r="D121" i="21"/>
  <c r="B122" i="21"/>
  <c r="C122" i="21"/>
  <c r="D122" i="21"/>
  <c r="B123" i="21"/>
  <c r="C123" i="21"/>
  <c r="D123" i="21"/>
  <c r="B124" i="21"/>
  <c r="C124" i="21"/>
  <c r="D124" i="21"/>
  <c r="B125" i="21"/>
  <c r="C125" i="21"/>
  <c r="D125" i="21"/>
  <c r="B126" i="21"/>
  <c r="C126" i="21"/>
  <c r="D126" i="21"/>
  <c r="B127" i="21"/>
  <c r="C127" i="21"/>
  <c r="D127" i="21"/>
  <c r="B128" i="21"/>
  <c r="C128" i="21"/>
  <c r="D128" i="21"/>
  <c r="B129" i="21"/>
  <c r="C129" i="21"/>
  <c r="D129" i="21"/>
  <c r="B130" i="21"/>
  <c r="C130" i="21"/>
  <c r="D130" i="21"/>
  <c r="B131" i="21"/>
  <c r="C131" i="21"/>
  <c r="D131" i="21"/>
  <c r="B132" i="21"/>
  <c r="C132" i="21"/>
  <c r="D132" i="21"/>
  <c r="B133" i="21"/>
  <c r="C133" i="21"/>
  <c r="D133" i="21"/>
  <c r="B134" i="21"/>
  <c r="C134" i="21"/>
  <c r="D134" i="21"/>
  <c r="B135" i="21"/>
  <c r="C135" i="21"/>
  <c r="D135" i="21"/>
  <c r="B136" i="21"/>
  <c r="C136" i="21"/>
  <c r="D136" i="21"/>
  <c r="B137" i="21"/>
  <c r="C137" i="21"/>
  <c r="D137" i="21"/>
  <c r="B138" i="21"/>
  <c r="C138" i="21"/>
  <c r="D138" i="21"/>
  <c r="B139" i="21"/>
  <c r="C139" i="21"/>
  <c r="D139" i="21"/>
  <c r="B140" i="21"/>
  <c r="C140" i="21"/>
  <c r="D140" i="21"/>
  <c r="B141" i="21"/>
  <c r="C141" i="21"/>
  <c r="D141" i="21"/>
  <c r="B142" i="21"/>
  <c r="C142" i="21"/>
  <c r="D142" i="21"/>
  <c r="B143" i="21"/>
  <c r="C143" i="21"/>
  <c r="D143" i="21"/>
  <c r="B144" i="21"/>
  <c r="C144" i="21"/>
  <c r="D144" i="21"/>
  <c r="B145" i="21"/>
  <c r="C145" i="21"/>
  <c r="D145" i="21"/>
  <c r="B146" i="21"/>
  <c r="C146" i="21"/>
  <c r="D146" i="21"/>
  <c r="B147" i="21"/>
  <c r="C147" i="21"/>
  <c r="D147" i="21"/>
  <c r="B148" i="21"/>
  <c r="C148" i="21"/>
  <c r="D148" i="21"/>
  <c r="B149" i="21"/>
  <c r="C149" i="21"/>
  <c r="D149" i="21"/>
  <c r="B150" i="21"/>
  <c r="C150" i="21"/>
  <c r="D150" i="21"/>
  <c r="B151" i="21"/>
  <c r="C151" i="21"/>
  <c r="D151" i="21"/>
  <c r="B152" i="21"/>
  <c r="C152" i="21"/>
  <c r="D152" i="21"/>
  <c r="B153" i="21"/>
  <c r="C153" i="21"/>
  <c r="D153" i="21"/>
  <c r="B154" i="21"/>
  <c r="C154" i="21"/>
  <c r="D154" i="21"/>
  <c r="B155" i="21"/>
  <c r="C155" i="21"/>
  <c r="D155" i="21"/>
  <c r="B156" i="21"/>
  <c r="C156" i="21"/>
  <c r="D156" i="21"/>
  <c r="B157" i="21"/>
  <c r="C157" i="21"/>
  <c r="D157" i="21"/>
  <c r="B158" i="21"/>
  <c r="C158" i="21"/>
  <c r="D158" i="21"/>
  <c r="B159" i="21"/>
  <c r="C159" i="21"/>
  <c r="D159" i="21"/>
  <c r="B160" i="21"/>
  <c r="C160" i="21"/>
  <c r="D160" i="21"/>
  <c r="B161" i="21"/>
  <c r="C161" i="21"/>
  <c r="D161" i="21"/>
  <c r="B162" i="21"/>
  <c r="C162" i="21"/>
  <c r="D162" i="21"/>
  <c r="B163" i="21"/>
  <c r="C163" i="21"/>
  <c r="D163" i="21"/>
  <c r="B164" i="21"/>
  <c r="C164" i="21"/>
  <c r="D164" i="21"/>
  <c r="B165" i="21"/>
  <c r="C165" i="21"/>
  <c r="D165" i="21"/>
  <c r="B166" i="21"/>
  <c r="C166" i="21"/>
  <c r="D166" i="21"/>
  <c r="B167" i="21"/>
  <c r="C167" i="21"/>
  <c r="D167" i="21"/>
  <c r="B168" i="21"/>
  <c r="C168" i="21"/>
  <c r="D168" i="21"/>
  <c r="B169" i="21"/>
  <c r="C169" i="21"/>
  <c r="D169" i="21"/>
  <c r="B170" i="21"/>
  <c r="C170" i="21"/>
  <c r="D170" i="21"/>
  <c r="B171" i="21"/>
  <c r="C171" i="21"/>
  <c r="D171" i="21"/>
  <c r="B172" i="21"/>
  <c r="C172" i="21"/>
  <c r="D172" i="21"/>
  <c r="B173" i="21"/>
  <c r="C173" i="21"/>
  <c r="D173" i="21"/>
  <c r="B174" i="21"/>
  <c r="C174" i="21"/>
  <c r="D174" i="21"/>
  <c r="B175" i="21"/>
  <c r="C175" i="21"/>
  <c r="D175" i="21"/>
  <c r="B176" i="21"/>
  <c r="C176" i="21"/>
  <c r="D176" i="21"/>
  <c r="B177" i="21"/>
  <c r="C177" i="21"/>
  <c r="D177" i="21"/>
  <c r="B178" i="21"/>
  <c r="C178" i="21"/>
  <c r="D178" i="21"/>
  <c r="B179" i="21"/>
  <c r="C179" i="21"/>
  <c r="D179" i="21"/>
  <c r="B180" i="21"/>
  <c r="C180" i="21"/>
  <c r="D180" i="21"/>
  <c r="B181" i="21"/>
  <c r="C181" i="21"/>
  <c r="D181" i="21"/>
  <c r="B182" i="21"/>
  <c r="C182" i="21"/>
  <c r="D182" i="21"/>
  <c r="B183" i="21"/>
  <c r="C183" i="21"/>
  <c r="D183" i="21"/>
  <c r="B184" i="21"/>
  <c r="C184" i="21"/>
  <c r="D184" i="21"/>
  <c r="B185" i="21"/>
  <c r="C185" i="21"/>
  <c r="D185" i="21"/>
  <c r="B186" i="21"/>
  <c r="C186" i="21"/>
  <c r="D186" i="21"/>
  <c r="B187" i="21"/>
  <c r="C187" i="21"/>
  <c r="D187" i="21"/>
  <c r="B188" i="21"/>
  <c r="C188" i="21"/>
  <c r="D188" i="21"/>
  <c r="B189" i="21"/>
  <c r="C189" i="21"/>
  <c r="D189" i="21"/>
  <c r="B190" i="21"/>
  <c r="C190" i="21"/>
  <c r="D190" i="21"/>
  <c r="B191" i="21"/>
  <c r="C191" i="21"/>
  <c r="D191" i="21"/>
  <c r="B192" i="21"/>
  <c r="C192" i="21"/>
  <c r="D192" i="21"/>
  <c r="B193" i="21"/>
  <c r="C193" i="21"/>
  <c r="D193" i="21"/>
  <c r="B194" i="21"/>
  <c r="C194" i="21"/>
  <c r="D194" i="21"/>
  <c r="B195" i="21"/>
  <c r="C195" i="21"/>
  <c r="D195" i="21"/>
  <c r="B196" i="21"/>
  <c r="C196" i="21"/>
  <c r="D196" i="21"/>
  <c r="B197" i="21"/>
  <c r="C197" i="21"/>
  <c r="D197" i="21"/>
  <c r="B198" i="21"/>
  <c r="C198" i="21"/>
  <c r="D198" i="21"/>
  <c r="B199" i="21"/>
  <c r="C199" i="21"/>
  <c r="D199" i="21"/>
  <c r="B200" i="21"/>
  <c r="C200" i="21"/>
  <c r="D200" i="21"/>
  <c r="B201" i="21"/>
  <c r="C201" i="21"/>
  <c r="D201" i="21"/>
  <c r="B202" i="21"/>
  <c r="C202" i="21"/>
  <c r="D202" i="21"/>
  <c r="B203" i="21"/>
  <c r="C203" i="21"/>
  <c r="D203" i="21"/>
  <c r="B204" i="21"/>
  <c r="C204" i="21"/>
  <c r="D204" i="21"/>
  <c r="B205" i="21"/>
  <c r="C205" i="21"/>
  <c r="D205" i="21"/>
  <c r="B206" i="21"/>
  <c r="C206" i="21"/>
  <c r="D206" i="21"/>
  <c r="B207" i="21"/>
  <c r="C207" i="21"/>
  <c r="D207" i="21"/>
  <c r="B208" i="21"/>
  <c r="C208" i="21"/>
  <c r="D208" i="21"/>
  <c r="B209" i="21"/>
  <c r="C209" i="21"/>
  <c r="D209" i="21"/>
  <c r="B210" i="21"/>
  <c r="C210" i="21"/>
  <c r="D210" i="21"/>
  <c r="B211" i="21"/>
  <c r="C211" i="21"/>
  <c r="D211" i="21"/>
  <c r="B212" i="21"/>
  <c r="C212" i="21"/>
  <c r="D212" i="21"/>
  <c r="B213" i="21"/>
  <c r="C213" i="21"/>
  <c r="D213" i="21"/>
  <c r="B214" i="21"/>
  <c r="C214" i="21"/>
  <c r="D214" i="21"/>
  <c r="B215" i="21"/>
  <c r="C215" i="21"/>
  <c r="D215" i="21"/>
  <c r="B216" i="21"/>
  <c r="C216" i="21"/>
  <c r="D216" i="21"/>
  <c r="B217" i="21"/>
  <c r="C217" i="21"/>
  <c r="D217" i="21"/>
  <c r="B218" i="21"/>
  <c r="C218" i="21"/>
  <c r="D218" i="21"/>
  <c r="B219" i="21"/>
  <c r="C219" i="21"/>
  <c r="D219" i="21"/>
  <c r="B220" i="21"/>
  <c r="C220" i="21"/>
  <c r="D220" i="21"/>
  <c r="B221" i="21"/>
  <c r="C221" i="21"/>
  <c r="D221" i="21"/>
  <c r="B222" i="21"/>
  <c r="C222" i="21"/>
  <c r="D222" i="21"/>
  <c r="B223" i="21"/>
  <c r="C223" i="21"/>
  <c r="D223" i="21"/>
  <c r="B224" i="21"/>
  <c r="C224" i="21"/>
  <c r="D224" i="21"/>
  <c r="B225" i="21"/>
  <c r="C225" i="21"/>
  <c r="D225" i="21"/>
  <c r="B226" i="21"/>
  <c r="C226" i="21"/>
  <c r="D226" i="21"/>
  <c r="B227" i="21"/>
  <c r="C227" i="21"/>
  <c r="D227" i="21"/>
  <c r="B228" i="21"/>
  <c r="C228" i="21"/>
  <c r="D228" i="21"/>
  <c r="B229" i="21"/>
  <c r="C229" i="21"/>
  <c r="D229" i="21"/>
  <c r="B230" i="21"/>
  <c r="C230" i="21"/>
  <c r="D230" i="21"/>
  <c r="B231" i="21"/>
  <c r="C231" i="21"/>
  <c r="D231" i="21"/>
  <c r="B232" i="21"/>
  <c r="C232" i="21"/>
  <c r="D232" i="21"/>
  <c r="B233" i="21"/>
  <c r="C233" i="21"/>
  <c r="D233" i="21"/>
  <c r="B234" i="21"/>
  <c r="C234" i="21"/>
  <c r="D234" i="21"/>
  <c r="B235" i="21"/>
  <c r="C235" i="21"/>
  <c r="D235" i="21"/>
  <c r="B236" i="21"/>
  <c r="C236" i="21"/>
  <c r="D236" i="21"/>
  <c r="B237" i="21"/>
  <c r="C237" i="21"/>
  <c r="D237" i="21"/>
  <c r="B238" i="21"/>
  <c r="C238" i="21"/>
  <c r="D238" i="21"/>
  <c r="B239" i="21"/>
  <c r="C239" i="21"/>
  <c r="D239" i="21"/>
  <c r="B240" i="21"/>
  <c r="C240" i="21"/>
  <c r="D240" i="21"/>
  <c r="B241" i="21"/>
  <c r="C241" i="21"/>
  <c r="D241" i="21"/>
  <c r="B242" i="21"/>
  <c r="C242" i="21"/>
  <c r="D242" i="21"/>
  <c r="B243" i="21"/>
  <c r="C243" i="21"/>
  <c r="D243" i="21"/>
  <c r="B244" i="21"/>
  <c r="C244" i="21"/>
  <c r="D244" i="21"/>
  <c r="B245" i="21"/>
  <c r="C245" i="21"/>
  <c r="D245" i="21"/>
  <c r="B246" i="21"/>
  <c r="C246" i="21"/>
  <c r="D246" i="21"/>
  <c r="B247" i="21"/>
  <c r="C247" i="21"/>
  <c r="D247" i="21"/>
  <c r="B248" i="21"/>
  <c r="C248" i="21"/>
  <c r="D248" i="21"/>
  <c r="B249" i="21"/>
  <c r="C249" i="21"/>
  <c r="D249" i="21"/>
  <c r="B250" i="21"/>
  <c r="C250" i="21"/>
  <c r="D250" i="21"/>
  <c r="B251" i="21"/>
  <c r="C251" i="21"/>
  <c r="D251" i="21"/>
  <c r="B252" i="21"/>
  <c r="C252" i="21"/>
  <c r="D252" i="21"/>
  <c r="B253" i="21"/>
  <c r="C253" i="21"/>
  <c r="D253" i="21"/>
  <c r="B254" i="21"/>
  <c r="C254" i="21"/>
  <c r="D254" i="21"/>
  <c r="B255" i="21"/>
  <c r="C255" i="21"/>
  <c r="D255" i="21"/>
  <c r="B256" i="21"/>
  <c r="C256" i="21"/>
  <c r="D256" i="21"/>
  <c r="B257" i="21"/>
  <c r="C257" i="21"/>
  <c r="D257" i="21"/>
  <c r="B258" i="21"/>
  <c r="C258" i="21"/>
  <c r="D258" i="21"/>
  <c r="B259" i="21"/>
  <c r="C259" i="21"/>
  <c r="D259" i="21"/>
  <c r="B260" i="21"/>
  <c r="C260" i="21"/>
  <c r="D260" i="21"/>
  <c r="B261" i="21"/>
  <c r="C261" i="21"/>
  <c r="D261" i="21"/>
  <c r="B262" i="21"/>
  <c r="C262" i="21"/>
  <c r="D262" i="21"/>
  <c r="B263" i="21"/>
  <c r="C263" i="21"/>
  <c r="D263" i="21"/>
  <c r="B264" i="21"/>
  <c r="C264" i="21"/>
  <c r="D264" i="21"/>
  <c r="B265" i="21"/>
  <c r="C265" i="21"/>
  <c r="D265" i="21"/>
  <c r="B266" i="21"/>
  <c r="C266" i="21"/>
  <c r="D266" i="21"/>
  <c r="B267" i="21"/>
  <c r="C267" i="21"/>
  <c r="D267" i="21"/>
  <c r="B268" i="21"/>
  <c r="C268" i="21"/>
  <c r="D268" i="21"/>
  <c r="B269" i="21"/>
  <c r="C269" i="21"/>
  <c r="D269" i="21"/>
  <c r="B270" i="21"/>
  <c r="C270" i="21"/>
  <c r="D270" i="21"/>
  <c r="B271" i="21"/>
  <c r="C271" i="21"/>
  <c r="D271" i="21"/>
  <c r="B272" i="21"/>
  <c r="C272" i="21"/>
  <c r="D272" i="21"/>
  <c r="B273" i="21"/>
  <c r="C273" i="21"/>
  <c r="D273" i="21"/>
  <c r="B274" i="21"/>
  <c r="C274" i="21"/>
  <c r="D274" i="21"/>
  <c r="B275" i="21"/>
  <c r="C275" i="21"/>
  <c r="D275" i="21"/>
  <c r="B276" i="21"/>
  <c r="C276" i="21"/>
  <c r="D276" i="21"/>
  <c r="B277" i="21"/>
  <c r="C277" i="21"/>
  <c r="D277" i="21"/>
  <c r="B278" i="21"/>
  <c r="C278" i="21"/>
  <c r="D278" i="21"/>
  <c r="B279" i="21"/>
  <c r="C279" i="21"/>
  <c r="D279" i="21"/>
  <c r="B280" i="21"/>
  <c r="C280" i="21"/>
  <c r="D280" i="21"/>
  <c r="B281" i="21"/>
  <c r="C281" i="21"/>
  <c r="D281" i="21"/>
  <c r="B282" i="21"/>
  <c r="C282" i="21"/>
  <c r="D282" i="21"/>
  <c r="B283" i="21"/>
  <c r="C283" i="21"/>
  <c r="D283" i="21"/>
  <c r="B284" i="21"/>
  <c r="C284" i="21"/>
  <c r="D284" i="21"/>
  <c r="B285" i="21"/>
  <c r="C285" i="21"/>
  <c r="D285" i="21"/>
  <c r="B286" i="21"/>
  <c r="C286" i="21"/>
  <c r="D286" i="21"/>
  <c r="B287" i="21"/>
  <c r="C287" i="21"/>
  <c r="D287" i="21"/>
  <c r="B288" i="21"/>
  <c r="C288" i="21"/>
  <c r="D288" i="21"/>
  <c r="B289" i="21"/>
  <c r="C289" i="21"/>
  <c r="D289" i="21"/>
  <c r="B290" i="21"/>
  <c r="C290" i="21"/>
  <c r="D290" i="21"/>
  <c r="B291" i="21"/>
  <c r="C291" i="21"/>
  <c r="D291" i="21"/>
  <c r="B292" i="21"/>
  <c r="C292" i="21"/>
  <c r="D292" i="21"/>
  <c r="B293" i="21"/>
  <c r="C293" i="21"/>
  <c r="D293" i="21"/>
  <c r="B294" i="21"/>
  <c r="C294" i="21"/>
  <c r="D294" i="21"/>
  <c r="B295" i="21"/>
  <c r="C295" i="21"/>
  <c r="D295" i="21"/>
  <c r="B296" i="21"/>
  <c r="C296" i="21"/>
  <c r="D296" i="21"/>
  <c r="B297" i="21"/>
  <c r="C297" i="21"/>
  <c r="D297" i="21"/>
  <c r="B298" i="21"/>
  <c r="C298" i="21"/>
  <c r="D298" i="21"/>
  <c r="B299" i="21"/>
  <c r="C299" i="21"/>
  <c r="D299" i="21"/>
  <c r="B300" i="21"/>
  <c r="C300" i="21"/>
  <c r="D300" i="21"/>
  <c r="B301" i="21"/>
  <c r="C301" i="21"/>
  <c r="D301" i="21"/>
  <c r="B302" i="21"/>
  <c r="C302" i="21"/>
  <c r="D302" i="21"/>
  <c r="B303" i="21"/>
  <c r="C303" i="21"/>
  <c r="D303" i="21"/>
  <c r="B304" i="21"/>
  <c r="C304" i="21"/>
  <c r="D304" i="21"/>
  <c r="B305" i="21"/>
  <c r="C305" i="21"/>
  <c r="D305" i="21"/>
  <c r="B306" i="21"/>
  <c r="C306" i="21"/>
  <c r="D306" i="21"/>
  <c r="B307" i="21"/>
  <c r="C307" i="21"/>
  <c r="D307" i="21"/>
  <c r="B308" i="21"/>
  <c r="C308" i="21"/>
  <c r="D308" i="21"/>
  <c r="B309" i="21"/>
  <c r="C309" i="21"/>
  <c r="D309" i="21"/>
  <c r="B310" i="21"/>
  <c r="C310" i="21"/>
  <c r="D310" i="21"/>
  <c r="B311" i="21"/>
  <c r="C311" i="21"/>
  <c r="D311" i="21"/>
  <c r="B312" i="21"/>
  <c r="C312" i="21"/>
  <c r="D312" i="21"/>
  <c r="B313" i="21"/>
  <c r="C313" i="21"/>
  <c r="D313" i="21"/>
  <c r="B314" i="21"/>
  <c r="C314" i="21"/>
  <c r="D314" i="21"/>
  <c r="B315" i="21"/>
  <c r="C315" i="21"/>
  <c r="D315" i="21"/>
  <c r="B316" i="21"/>
  <c r="C316" i="21"/>
  <c r="D316" i="21"/>
  <c r="B317" i="21"/>
  <c r="C317" i="21"/>
  <c r="D317" i="21"/>
  <c r="B318" i="21"/>
  <c r="C318" i="21"/>
  <c r="D318" i="21"/>
  <c r="B319" i="21"/>
  <c r="C319" i="21"/>
  <c r="D319" i="21"/>
  <c r="B320" i="21"/>
  <c r="C320" i="21"/>
  <c r="D320" i="21"/>
  <c r="B321" i="21"/>
  <c r="C321" i="21"/>
  <c r="D321" i="21"/>
  <c r="B322" i="21"/>
  <c r="C322" i="21"/>
  <c r="D322" i="21"/>
  <c r="B323" i="21"/>
  <c r="C323" i="21"/>
  <c r="D323" i="21"/>
  <c r="B324" i="21"/>
  <c r="C324" i="21"/>
  <c r="D324" i="21"/>
  <c r="B325" i="21"/>
  <c r="C325" i="21"/>
  <c r="D325" i="21"/>
  <c r="B326" i="21"/>
  <c r="C326" i="21"/>
  <c r="D326" i="21"/>
  <c r="B327" i="21"/>
  <c r="C327" i="21"/>
  <c r="D327" i="21"/>
  <c r="B328" i="21"/>
  <c r="C328" i="21"/>
  <c r="D328" i="21"/>
  <c r="B329" i="21"/>
  <c r="C329" i="21"/>
  <c r="D329" i="21"/>
  <c r="B330" i="21"/>
  <c r="C330" i="21"/>
  <c r="D330" i="21"/>
  <c r="B331" i="21"/>
  <c r="C331" i="21"/>
  <c r="D331" i="21"/>
  <c r="B332" i="21"/>
  <c r="C332" i="21"/>
  <c r="D332" i="21"/>
  <c r="B333" i="21"/>
  <c r="C333" i="21"/>
  <c r="D333" i="21"/>
  <c r="B334" i="21"/>
  <c r="C334" i="21"/>
  <c r="D334" i="21"/>
  <c r="B335" i="21"/>
  <c r="C335" i="21"/>
  <c r="D335" i="21"/>
  <c r="B336" i="21"/>
  <c r="C336" i="21"/>
  <c r="D336" i="21"/>
  <c r="B337" i="21"/>
  <c r="C337" i="21"/>
  <c r="D337" i="21"/>
  <c r="B338" i="21"/>
  <c r="C338" i="21"/>
  <c r="D338" i="21"/>
  <c r="B339" i="21"/>
  <c r="C339" i="21"/>
  <c r="D339" i="21"/>
  <c r="B340" i="21"/>
  <c r="C340" i="21"/>
  <c r="D340" i="21"/>
  <c r="B341" i="21"/>
  <c r="C341" i="21"/>
  <c r="D341" i="21"/>
  <c r="B342" i="21"/>
  <c r="C342" i="21"/>
  <c r="D342" i="21"/>
  <c r="B343" i="21"/>
  <c r="C343" i="21"/>
  <c r="D343" i="21"/>
  <c r="B344" i="21"/>
  <c r="C344" i="21"/>
  <c r="D344" i="21"/>
  <c r="B345" i="21"/>
  <c r="C345" i="21"/>
  <c r="D345" i="21"/>
  <c r="B346" i="21"/>
  <c r="C346" i="21"/>
  <c r="D346" i="21"/>
  <c r="B347" i="21"/>
  <c r="C347" i="21"/>
  <c r="D347" i="21"/>
  <c r="B348" i="21"/>
  <c r="C348" i="21"/>
  <c r="D348" i="21"/>
  <c r="B349" i="21"/>
  <c r="C349" i="21"/>
  <c r="D349" i="21"/>
  <c r="B350" i="21"/>
  <c r="C350" i="21"/>
  <c r="D350" i="21"/>
  <c r="B351" i="21"/>
  <c r="C351" i="21"/>
  <c r="D351" i="21"/>
  <c r="B352" i="21"/>
  <c r="C352" i="21"/>
  <c r="D352" i="21"/>
  <c r="B353" i="21"/>
  <c r="C353" i="21"/>
  <c r="D353" i="21"/>
  <c r="B354" i="21"/>
  <c r="C354" i="21"/>
  <c r="D354" i="21"/>
  <c r="B355" i="21"/>
  <c r="C355" i="21"/>
  <c r="D355" i="21"/>
  <c r="B356" i="21"/>
  <c r="C356" i="21"/>
  <c r="D356" i="21"/>
  <c r="B357" i="21"/>
  <c r="C357" i="21"/>
  <c r="D357" i="21"/>
  <c r="B358" i="21"/>
  <c r="C358" i="21"/>
  <c r="D358" i="21"/>
  <c r="B359" i="21"/>
  <c r="C359" i="21"/>
  <c r="D359" i="21"/>
  <c r="B360" i="21"/>
  <c r="C360" i="21"/>
  <c r="D360" i="21"/>
  <c r="B361" i="21"/>
  <c r="C361" i="21"/>
  <c r="D361" i="21"/>
  <c r="B362" i="21"/>
  <c r="C362" i="21"/>
  <c r="D362" i="21"/>
  <c r="B363" i="21"/>
  <c r="C363" i="21"/>
  <c r="D363" i="21"/>
  <c r="B446" i="21"/>
  <c r="C446" i="21"/>
  <c r="D446" i="21"/>
  <c r="E446" i="21"/>
  <c r="F446" i="21"/>
  <c r="G446" i="21"/>
  <c r="B447" i="21"/>
  <c r="C447" i="21"/>
  <c r="D447" i="21"/>
  <c r="E447" i="21"/>
  <c r="F447" i="21"/>
  <c r="G447" i="21"/>
  <c r="B448" i="21"/>
  <c r="C448" i="21"/>
  <c r="D448" i="21"/>
  <c r="E448" i="21"/>
  <c r="F448" i="21"/>
  <c r="G448" i="21"/>
  <c r="B449" i="21"/>
  <c r="C449" i="21"/>
  <c r="D449" i="21"/>
  <c r="E449" i="21"/>
  <c r="F449" i="21"/>
  <c r="G449" i="21"/>
  <c r="B450" i="21"/>
  <c r="C450" i="21"/>
  <c r="D450" i="21"/>
  <c r="E450" i="21"/>
  <c r="F450" i="21"/>
  <c r="G450" i="21"/>
  <c r="B451" i="21"/>
  <c r="C451" i="21"/>
  <c r="D451" i="21"/>
  <c r="E451" i="21"/>
  <c r="F451" i="21"/>
  <c r="G451" i="21"/>
  <c r="G3" i="21"/>
  <c r="B5" i="21"/>
  <c r="C5" i="21"/>
  <c r="D5" i="21"/>
  <c r="C6" i="21"/>
  <c r="D6" i="21"/>
  <c r="B3" i="21"/>
  <c r="C3" i="21"/>
  <c r="D3" i="21"/>
  <c r="E3" i="21"/>
  <c r="F3" i="21"/>
  <c r="B360" i="20"/>
  <c r="C360" i="20"/>
  <c r="D360" i="20"/>
  <c r="B361" i="20"/>
  <c r="C361" i="20"/>
  <c r="D361" i="20"/>
  <c r="B362" i="20"/>
  <c r="C362" i="20"/>
  <c r="D362" i="20"/>
  <c r="B363" i="20"/>
  <c r="C363" i="20"/>
  <c r="D363" i="20"/>
  <c r="B364" i="20"/>
  <c r="C364" i="20"/>
  <c r="D364" i="20"/>
  <c r="E364" i="20"/>
  <c r="F364" i="20"/>
  <c r="B365" i="20"/>
  <c r="C365" i="20"/>
  <c r="D365" i="20"/>
  <c r="E365" i="20"/>
  <c r="F365" i="20"/>
  <c r="B366" i="20"/>
  <c r="C366" i="20"/>
  <c r="D366" i="20"/>
  <c r="E366" i="20"/>
  <c r="F366" i="20"/>
  <c r="B367" i="20"/>
  <c r="C367" i="20"/>
  <c r="D367" i="20"/>
  <c r="E367" i="20"/>
  <c r="F367" i="20"/>
  <c r="B7" i="20"/>
  <c r="C7" i="20"/>
  <c r="D7" i="20"/>
  <c r="B8" i="20"/>
  <c r="C8" i="20"/>
  <c r="D8" i="20"/>
  <c r="B9" i="20"/>
  <c r="C9" i="20"/>
  <c r="D9" i="20"/>
  <c r="B10" i="20"/>
  <c r="C10" i="20"/>
  <c r="D10" i="20"/>
  <c r="B11" i="20"/>
  <c r="C11" i="20"/>
  <c r="D11" i="20"/>
  <c r="B12" i="20"/>
  <c r="C12" i="20"/>
  <c r="D12" i="20"/>
  <c r="B13" i="20"/>
  <c r="C13" i="20"/>
  <c r="D13" i="20"/>
  <c r="B14" i="20"/>
  <c r="C14" i="20"/>
  <c r="D14" i="20"/>
  <c r="B15" i="20"/>
  <c r="C15" i="20"/>
  <c r="D15" i="20"/>
  <c r="B16" i="20"/>
  <c r="C16" i="20"/>
  <c r="D16" i="20"/>
  <c r="B17" i="20"/>
  <c r="C17" i="20"/>
  <c r="D17" i="20"/>
  <c r="B18" i="20"/>
  <c r="C18" i="20"/>
  <c r="D18" i="20"/>
  <c r="B19" i="20"/>
  <c r="C19" i="20"/>
  <c r="D19" i="20"/>
  <c r="B20" i="20"/>
  <c r="C20" i="20"/>
  <c r="D20" i="20"/>
  <c r="B21" i="20"/>
  <c r="C21" i="20"/>
  <c r="D21" i="20"/>
  <c r="B22" i="20"/>
  <c r="C22" i="20"/>
  <c r="D22" i="20"/>
  <c r="B23" i="20"/>
  <c r="C23" i="20"/>
  <c r="D23" i="20"/>
  <c r="B24" i="20"/>
  <c r="C24" i="20"/>
  <c r="D24" i="20"/>
  <c r="B25" i="20"/>
  <c r="C25" i="20"/>
  <c r="D25" i="20"/>
  <c r="B26" i="20"/>
  <c r="C26" i="20"/>
  <c r="D26" i="20"/>
  <c r="B27" i="20"/>
  <c r="C27" i="20"/>
  <c r="D27" i="20"/>
  <c r="B28" i="20"/>
  <c r="C28" i="20"/>
  <c r="D28" i="20"/>
  <c r="B29" i="20"/>
  <c r="C29" i="20"/>
  <c r="D29" i="20"/>
  <c r="B30" i="20"/>
  <c r="C30" i="20"/>
  <c r="D30" i="20"/>
  <c r="B31" i="20"/>
  <c r="C31" i="20"/>
  <c r="D31" i="20"/>
  <c r="B32" i="20"/>
  <c r="C32" i="20"/>
  <c r="D32" i="20"/>
  <c r="B33" i="20"/>
  <c r="C33" i="20"/>
  <c r="D33" i="20"/>
  <c r="B34" i="20"/>
  <c r="C34" i="20"/>
  <c r="D34" i="20"/>
  <c r="B35" i="20"/>
  <c r="C35" i="20"/>
  <c r="D35" i="20"/>
  <c r="B36" i="20"/>
  <c r="C36" i="20"/>
  <c r="D36" i="20"/>
  <c r="B37" i="20"/>
  <c r="C37" i="20"/>
  <c r="D37" i="20"/>
  <c r="B38" i="20"/>
  <c r="C38" i="20"/>
  <c r="D38" i="20"/>
  <c r="B39" i="20"/>
  <c r="C39" i="20"/>
  <c r="D39" i="20"/>
  <c r="B40" i="20"/>
  <c r="C40" i="20"/>
  <c r="D40" i="20"/>
  <c r="B41" i="20"/>
  <c r="C41" i="20"/>
  <c r="D41" i="20"/>
  <c r="B42" i="20"/>
  <c r="C42" i="20"/>
  <c r="D42" i="20"/>
  <c r="B43" i="20"/>
  <c r="C43" i="20"/>
  <c r="D43" i="20"/>
  <c r="B44" i="20"/>
  <c r="C44" i="20"/>
  <c r="D44" i="20"/>
  <c r="B45" i="20"/>
  <c r="C45" i="20"/>
  <c r="D45" i="20"/>
  <c r="B46" i="20"/>
  <c r="C46" i="20"/>
  <c r="D46" i="20"/>
  <c r="B47" i="20"/>
  <c r="C47" i="20"/>
  <c r="D47" i="20"/>
  <c r="B48" i="20"/>
  <c r="C48" i="20"/>
  <c r="D48" i="20"/>
  <c r="B49" i="20"/>
  <c r="C49" i="20"/>
  <c r="D49" i="20"/>
  <c r="B50" i="20"/>
  <c r="C50" i="20"/>
  <c r="D50" i="20"/>
  <c r="B51" i="20"/>
  <c r="C51" i="20"/>
  <c r="D51" i="20"/>
  <c r="B52" i="20"/>
  <c r="C52" i="20"/>
  <c r="D52" i="20"/>
  <c r="B53" i="20"/>
  <c r="C53" i="20"/>
  <c r="D53" i="20"/>
  <c r="B54" i="20"/>
  <c r="C54" i="20"/>
  <c r="D54" i="20"/>
  <c r="B55" i="20"/>
  <c r="C55" i="20"/>
  <c r="D55" i="20"/>
  <c r="B56" i="20"/>
  <c r="C56" i="20"/>
  <c r="D56" i="20"/>
  <c r="B57" i="20"/>
  <c r="C57" i="20"/>
  <c r="D57" i="20"/>
  <c r="B58" i="20"/>
  <c r="C58" i="20"/>
  <c r="D58" i="20"/>
  <c r="B59" i="20"/>
  <c r="C59" i="20"/>
  <c r="D59" i="20"/>
  <c r="B60" i="20"/>
  <c r="C60" i="20"/>
  <c r="D60" i="20"/>
  <c r="B61" i="20"/>
  <c r="C61" i="20"/>
  <c r="D61" i="20"/>
  <c r="B62" i="20"/>
  <c r="C62" i="20"/>
  <c r="D62" i="20"/>
  <c r="B63" i="20"/>
  <c r="C63" i="20"/>
  <c r="D63" i="20"/>
  <c r="B64" i="20"/>
  <c r="C64" i="20"/>
  <c r="D64" i="20"/>
  <c r="B65" i="20"/>
  <c r="C65" i="20"/>
  <c r="D65" i="20"/>
  <c r="B66" i="20"/>
  <c r="C66" i="20"/>
  <c r="D66" i="20"/>
  <c r="B67" i="20"/>
  <c r="C67" i="20"/>
  <c r="D67" i="20"/>
  <c r="B68" i="20"/>
  <c r="C68" i="20"/>
  <c r="D68" i="20"/>
  <c r="B69" i="20"/>
  <c r="C69" i="20"/>
  <c r="D69" i="20"/>
  <c r="B70" i="20"/>
  <c r="C70" i="20"/>
  <c r="D70" i="20"/>
  <c r="B71" i="20"/>
  <c r="C71" i="20"/>
  <c r="D71" i="20"/>
  <c r="B72" i="20"/>
  <c r="C72" i="20"/>
  <c r="D72" i="20"/>
  <c r="B73" i="20"/>
  <c r="C73" i="20"/>
  <c r="D73" i="20"/>
  <c r="B74" i="20"/>
  <c r="C74" i="20"/>
  <c r="D74" i="20"/>
  <c r="B75" i="20"/>
  <c r="C75" i="20"/>
  <c r="D75" i="20"/>
  <c r="B76" i="20"/>
  <c r="C76" i="20"/>
  <c r="D76" i="20"/>
  <c r="B77" i="20"/>
  <c r="C77" i="20"/>
  <c r="D77" i="20"/>
  <c r="B78" i="20"/>
  <c r="C78" i="20"/>
  <c r="D78" i="20"/>
  <c r="B79" i="20"/>
  <c r="C79" i="20"/>
  <c r="D79" i="20"/>
  <c r="B80" i="20"/>
  <c r="C80" i="20"/>
  <c r="D80" i="20"/>
  <c r="B81" i="20"/>
  <c r="C81" i="20"/>
  <c r="D81" i="20"/>
  <c r="B82" i="20"/>
  <c r="C82" i="20"/>
  <c r="D82" i="20"/>
  <c r="B83" i="20"/>
  <c r="C83" i="20"/>
  <c r="D83" i="20"/>
  <c r="B84" i="20"/>
  <c r="C84" i="20"/>
  <c r="D84" i="20"/>
  <c r="B85" i="20"/>
  <c r="C85" i="20"/>
  <c r="D85" i="20"/>
  <c r="B86" i="20"/>
  <c r="C86" i="20"/>
  <c r="D86" i="20"/>
  <c r="B87" i="20"/>
  <c r="C87" i="20"/>
  <c r="D87" i="20"/>
  <c r="B88" i="20"/>
  <c r="C88" i="20"/>
  <c r="D88" i="20"/>
  <c r="B89" i="20"/>
  <c r="C89" i="20"/>
  <c r="D89" i="20"/>
  <c r="B90" i="20"/>
  <c r="C90" i="20"/>
  <c r="D90" i="20"/>
  <c r="B91" i="20"/>
  <c r="C91" i="20"/>
  <c r="D91" i="20"/>
  <c r="B92" i="20"/>
  <c r="C92" i="20"/>
  <c r="D92" i="20"/>
  <c r="B93" i="20"/>
  <c r="C93" i="20"/>
  <c r="D93" i="20"/>
  <c r="B94" i="20"/>
  <c r="C94" i="20"/>
  <c r="D94" i="20"/>
  <c r="B95" i="20"/>
  <c r="C95" i="20"/>
  <c r="D95" i="20"/>
  <c r="B96" i="20"/>
  <c r="C96" i="20"/>
  <c r="D96" i="20"/>
  <c r="B97" i="20"/>
  <c r="C97" i="20"/>
  <c r="D97" i="20"/>
  <c r="B98" i="20"/>
  <c r="C98" i="20"/>
  <c r="D98" i="20"/>
  <c r="B99" i="20"/>
  <c r="C99" i="20"/>
  <c r="D99" i="20"/>
  <c r="B100" i="20"/>
  <c r="C100" i="20"/>
  <c r="D100" i="20"/>
  <c r="B101" i="20"/>
  <c r="C101" i="20"/>
  <c r="D101" i="20"/>
  <c r="B102" i="20"/>
  <c r="C102" i="20"/>
  <c r="D102" i="20"/>
  <c r="B103" i="20"/>
  <c r="C103" i="20"/>
  <c r="D103" i="20"/>
  <c r="B104" i="20"/>
  <c r="C104" i="20"/>
  <c r="D104" i="20"/>
  <c r="B105" i="20"/>
  <c r="C105" i="20"/>
  <c r="D105" i="20"/>
  <c r="B106" i="20"/>
  <c r="C106" i="20"/>
  <c r="D106" i="20"/>
  <c r="B107" i="20"/>
  <c r="C107" i="20"/>
  <c r="D107" i="20"/>
  <c r="B108" i="20"/>
  <c r="C108" i="20"/>
  <c r="D108" i="20"/>
  <c r="B109" i="20"/>
  <c r="C109" i="20"/>
  <c r="D109" i="20"/>
  <c r="B110" i="20"/>
  <c r="C110" i="20"/>
  <c r="D110" i="20"/>
  <c r="B111" i="20"/>
  <c r="C111" i="20"/>
  <c r="D111" i="20"/>
  <c r="B112" i="20"/>
  <c r="C112" i="20"/>
  <c r="D112" i="20"/>
  <c r="B113" i="20"/>
  <c r="C113" i="20"/>
  <c r="D113" i="20"/>
  <c r="B114" i="20"/>
  <c r="C114" i="20"/>
  <c r="D114" i="20"/>
  <c r="B115" i="20"/>
  <c r="C115" i="20"/>
  <c r="D115" i="20"/>
  <c r="B116" i="20"/>
  <c r="C116" i="20"/>
  <c r="D116" i="20"/>
  <c r="B117" i="20"/>
  <c r="C117" i="20"/>
  <c r="D117" i="20"/>
  <c r="B118" i="20"/>
  <c r="C118" i="20"/>
  <c r="D118" i="20"/>
  <c r="B119" i="20"/>
  <c r="C119" i="20"/>
  <c r="D119" i="20"/>
  <c r="B120" i="20"/>
  <c r="C120" i="20"/>
  <c r="D120" i="20"/>
  <c r="B121" i="20"/>
  <c r="C121" i="20"/>
  <c r="D121" i="20"/>
  <c r="B122" i="20"/>
  <c r="C122" i="20"/>
  <c r="D122" i="20"/>
  <c r="B123" i="20"/>
  <c r="C123" i="20"/>
  <c r="D123" i="20"/>
  <c r="B124" i="20"/>
  <c r="C124" i="20"/>
  <c r="D124" i="20"/>
  <c r="B125" i="20"/>
  <c r="C125" i="20"/>
  <c r="D125" i="20"/>
  <c r="B126" i="20"/>
  <c r="C126" i="20"/>
  <c r="D126" i="20"/>
  <c r="B127" i="20"/>
  <c r="C127" i="20"/>
  <c r="D127" i="20"/>
  <c r="B128" i="20"/>
  <c r="C128" i="20"/>
  <c r="D128" i="20"/>
  <c r="B129" i="20"/>
  <c r="C129" i="20"/>
  <c r="D129" i="20"/>
  <c r="B130" i="20"/>
  <c r="C130" i="20"/>
  <c r="D130" i="20"/>
  <c r="B131" i="20"/>
  <c r="C131" i="20"/>
  <c r="D131" i="20"/>
  <c r="B132" i="20"/>
  <c r="C132" i="20"/>
  <c r="D132" i="20"/>
  <c r="B133" i="20"/>
  <c r="C133" i="20"/>
  <c r="D133" i="20"/>
  <c r="B134" i="20"/>
  <c r="C134" i="20"/>
  <c r="D134" i="20"/>
  <c r="B135" i="20"/>
  <c r="C135" i="20"/>
  <c r="D135" i="20"/>
  <c r="B136" i="20"/>
  <c r="C136" i="20"/>
  <c r="D136" i="20"/>
  <c r="B137" i="20"/>
  <c r="C137" i="20"/>
  <c r="D137" i="20"/>
  <c r="B138" i="20"/>
  <c r="C138" i="20"/>
  <c r="D138" i="20"/>
  <c r="B139" i="20"/>
  <c r="C139" i="20"/>
  <c r="D139" i="20"/>
  <c r="B140" i="20"/>
  <c r="C140" i="20"/>
  <c r="D140" i="20"/>
  <c r="B141" i="20"/>
  <c r="C141" i="20"/>
  <c r="D141" i="20"/>
  <c r="B142" i="20"/>
  <c r="C142" i="20"/>
  <c r="D142" i="20"/>
  <c r="B143" i="20"/>
  <c r="C143" i="20"/>
  <c r="D143" i="20"/>
  <c r="B144" i="20"/>
  <c r="C144" i="20"/>
  <c r="D144" i="20"/>
  <c r="B145" i="20"/>
  <c r="C145" i="20"/>
  <c r="D145" i="20"/>
  <c r="B146" i="20"/>
  <c r="C146" i="20"/>
  <c r="D146" i="20"/>
  <c r="B147" i="20"/>
  <c r="C147" i="20"/>
  <c r="D147" i="20"/>
  <c r="B148" i="20"/>
  <c r="C148" i="20"/>
  <c r="D148" i="20"/>
  <c r="B149" i="20"/>
  <c r="C149" i="20"/>
  <c r="D149" i="20"/>
  <c r="B150" i="20"/>
  <c r="C150" i="20"/>
  <c r="D150" i="20"/>
  <c r="B151" i="20"/>
  <c r="C151" i="20"/>
  <c r="D151" i="20"/>
  <c r="B152" i="20"/>
  <c r="C152" i="20"/>
  <c r="D152" i="20"/>
  <c r="B153" i="20"/>
  <c r="C153" i="20"/>
  <c r="D153" i="20"/>
  <c r="B154" i="20"/>
  <c r="C154" i="20"/>
  <c r="D154" i="20"/>
  <c r="B155" i="20"/>
  <c r="C155" i="20"/>
  <c r="D155" i="20"/>
  <c r="B156" i="20"/>
  <c r="C156" i="20"/>
  <c r="D156" i="20"/>
  <c r="B157" i="20"/>
  <c r="C157" i="20"/>
  <c r="D157" i="20"/>
  <c r="B158" i="20"/>
  <c r="C158" i="20"/>
  <c r="D158" i="20"/>
  <c r="B159" i="20"/>
  <c r="C159" i="20"/>
  <c r="D159" i="20"/>
  <c r="B160" i="20"/>
  <c r="C160" i="20"/>
  <c r="D160" i="20"/>
  <c r="B161" i="20"/>
  <c r="C161" i="20"/>
  <c r="D161" i="20"/>
  <c r="B162" i="20"/>
  <c r="C162" i="20"/>
  <c r="D162" i="20"/>
  <c r="B163" i="20"/>
  <c r="C163" i="20"/>
  <c r="D163" i="20"/>
  <c r="B164" i="20"/>
  <c r="C164" i="20"/>
  <c r="D164" i="20"/>
  <c r="B165" i="20"/>
  <c r="C165" i="20"/>
  <c r="D165" i="20"/>
  <c r="B166" i="20"/>
  <c r="C166" i="20"/>
  <c r="D166" i="20"/>
  <c r="B167" i="20"/>
  <c r="C167" i="20"/>
  <c r="D167" i="20"/>
  <c r="B168" i="20"/>
  <c r="C168" i="20"/>
  <c r="D168" i="20"/>
  <c r="B169" i="20"/>
  <c r="C169" i="20"/>
  <c r="D169" i="20"/>
  <c r="B170" i="20"/>
  <c r="C170" i="20"/>
  <c r="D170" i="20"/>
  <c r="B171" i="20"/>
  <c r="C171" i="20"/>
  <c r="D171" i="20"/>
  <c r="B172" i="20"/>
  <c r="C172" i="20"/>
  <c r="D172" i="20"/>
  <c r="B173" i="20"/>
  <c r="C173" i="20"/>
  <c r="D173" i="20"/>
  <c r="B174" i="20"/>
  <c r="C174" i="20"/>
  <c r="D174" i="20"/>
  <c r="B175" i="20"/>
  <c r="C175" i="20"/>
  <c r="D175" i="20"/>
  <c r="B176" i="20"/>
  <c r="C176" i="20"/>
  <c r="D176" i="20"/>
  <c r="B177" i="20"/>
  <c r="C177" i="20"/>
  <c r="D177" i="20"/>
  <c r="B178" i="20"/>
  <c r="C178" i="20"/>
  <c r="D178" i="20"/>
  <c r="B179" i="20"/>
  <c r="C179" i="20"/>
  <c r="D179" i="20"/>
  <c r="B180" i="20"/>
  <c r="C180" i="20"/>
  <c r="D180" i="20"/>
  <c r="B181" i="20"/>
  <c r="C181" i="20"/>
  <c r="D181" i="20"/>
  <c r="B182" i="20"/>
  <c r="C182" i="20"/>
  <c r="D182" i="20"/>
  <c r="B183" i="20"/>
  <c r="C183" i="20"/>
  <c r="D183" i="20"/>
  <c r="B184" i="20"/>
  <c r="C184" i="20"/>
  <c r="D184" i="20"/>
  <c r="B185" i="20"/>
  <c r="C185" i="20"/>
  <c r="D185" i="20"/>
  <c r="B186" i="20"/>
  <c r="C186" i="20"/>
  <c r="D186" i="20"/>
  <c r="B187" i="20"/>
  <c r="C187" i="20"/>
  <c r="D187" i="20"/>
  <c r="B188" i="20"/>
  <c r="C188" i="20"/>
  <c r="D188" i="20"/>
  <c r="B189" i="20"/>
  <c r="C189" i="20"/>
  <c r="D189" i="20"/>
  <c r="B190" i="20"/>
  <c r="C190" i="20"/>
  <c r="D190" i="20"/>
  <c r="B191" i="20"/>
  <c r="C191" i="20"/>
  <c r="D191" i="20"/>
  <c r="B192" i="20"/>
  <c r="C192" i="20"/>
  <c r="D192" i="20"/>
  <c r="B193" i="20"/>
  <c r="C193" i="20"/>
  <c r="D193" i="20"/>
  <c r="B194" i="20"/>
  <c r="C194" i="20"/>
  <c r="D194" i="20"/>
  <c r="B195" i="20"/>
  <c r="C195" i="20"/>
  <c r="D195" i="20"/>
  <c r="B196" i="20"/>
  <c r="C196" i="20"/>
  <c r="D196" i="20"/>
  <c r="B197" i="20"/>
  <c r="C197" i="20"/>
  <c r="D197" i="20"/>
  <c r="B198" i="20"/>
  <c r="C198" i="20"/>
  <c r="D198" i="20"/>
  <c r="B199" i="20"/>
  <c r="C199" i="20"/>
  <c r="D199" i="20"/>
  <c r="B200" i="20"/>
  <c r="C200" i="20"/>
  <c r="D200" i="20"/>
  <c r="B201" i="20"/>
  <c r="C201" i="20"/>
  <c r="D201" i="20"/>
  <c r="B202" i="20"/>
  <c r="C202" i="20"/>
  <c r="D202" i="20"/>
  <c r="B203" i="20"/>
  <c r="C203" i="20"/>
  <c r="D203" i="20"/>
  <c r="B204" i="20"/>
  <c r="C204" i="20"/>
  <c r="D204" i="20"/>
  <c r="B205" i="20"/>
  <c r="C205" i="20"/>
  <c r="D205" i="20"/>
  <c r="B206" i="20"/>
  <c r="C206" i="20"/>
  <c r="D206" i="20"/>
  <c r="B207" i="20"/>
  <c r="C207" i="20"/>
  <c r="D207" i="20"/>
  <c r="B208" i="20"/>
  <c r="C208" i="20"/>
  <c r="D208" i="20"/>
  <c r="B209" i="20"/>
  <c r="C209" i="20"/>
  <c r="D209" i="20"/>
  <c r="B210" i="20"/>
  <c r="C210" i="20"/>
  <c r="D210" i="20"/>
  <c r="B211" i="20"/>
  <c r="C211" i="20"/>
  <c r="D211" i="20"/>
  <c r="B212" i="20"/>
  <c r="C212" i="20"/>
  <c r="D212" i="20"/>
  <c r="B213" i="20"/>
  <c r="C213" i="20"/>
  <c r="D213" i="20"/>
  <c r="B214" i="20"/>
  <c r="C214" i="20"/>
  <c r="D214" i="20"/>
  <c r="B215" i="20"/>
  <c r="C215" i="20"/>
  <c r="D215" i="20"/>
  <c r="B216" i="20"/>
  <c r="C216" i="20"/>
  <c r="D216" i="20"/>
  <c r="B217" i="20"/>
  <c r="C217" i="20"/>
  <c r="D217" i="20"/>
  <c r="B218" i="20"/>
  <c r="C218" i="20"/>
  <c r="D218" i="20"/>
  <c r="B219" i="20"/>
  <c r="C219" i="20"/>
  <c r="D219" i="20"/>
  <c r="B220" i="20"/>
  <c r="C220" i="20"/>
  <c r="D220" i="20"/>
  <c r="B221" i="20"/>
  <c r="C221" i="20"/>
  <c r="D221" i="20"/>
  <c r="B222" i="20"/>
  <c r="C222" i="20"/>
  <c r="D222" i="20"/>
  <c r="B223" i="20"/>
  <c r="C223" i="20"/>
  <c r="D223" i="20"/>
  <c r="B224" i="20"/>
  <c r="C224" i="20"/>
  <c r="D224" i="20"/>
  <c r="B225" i="20"/>
  <c r="C225" i="20"/>
  <c r="D225" i="20"/>
  <c r="B226" i="20"/>
  <c r="C226" i="20"/>
  <c r="D226" i="20"/>
  <c r="B227" i="20"/>
  <c r="C227" i="20"/>
  <c r="D227" i="20"/>
  <c r="B228" i="20"/>
  <c r="C228" i="20"/>
  <c r="D228" i="20"/>
  <c r="B229" i="20"/>
  <c r="C229" i="20"/>
  <c r="D229" i="20"/>
  <c r="B230" i="20"/>
  <c r="C230" i="20"/>
  <c r="D230" i="20"/>
  <c r="B231" i="20"/>
  <c r="C231" i="20"/>
  <c r="D231" i="20"/>
  <c r="B232" i="20"/>
  <c r="C232" i="20"/>
  <c r="D232" i="20"/>
  <c r="B233" i="20"/>
  <c r="C233" i="20"/>
  <c r="D233" i="20"/>
  <c r="B234" i="20"/>
  <c r="C234" i="20"/>
  <c r="D234" i="20"/>
  <c r="B235" i="20"/>
  <c r="C235" i="20"/>
  <c r="D235" i="20"/>
  <c r="B236" i="20"/>
  <c r="C236" i="20"/>
  <c r="D236" i="20"/>
  <c r="B237" i="20"/>
  <c r="C237" i="20"/>
  <c r="D237" i="20"/>
  <c r="B238" i="20"/>
  <c r="C238" i="20"/>
  <c r="D238" i="20"/>
  <c r="B239" i="20"/>
  <c r="C239" i="20"/>
  <c r="D239" i="20"/>
  <c r="B240" i="20"/>
  <c r="C240" i="20"/>
  <c r="D240" i="20"/>
  <c r="B241" i="20"/>
  <c r="C241" i="20"/>
  <c r="D241" i="20"/>
  <c r="B242" i="20"/>
  <c r="C242" i="20"/>
  <c r="D242" i="20"/>
  <c r="B243" i="20"/>
  <c r="C243" i="20"/>
  <c r="D243" i="20"/>
  <c r="B244" i="20"/>
  <c r="C244" i="20"/>
  <c r="D244" i="20"/>
  <c r="B245" i="20"/>
  <c r="C245" i="20"/>
  <c r="D245" i="20"/>
  <c r="B246" i="20"/>
  <c r="C246" i="20"/>
  <c r="D246" i="20"/>
  <c r="B247" i="20"/>
  <c r="C247" i="20"/>
  <c r="D247" i="20"/>
  <c r="B248" i="20"/>
  <c r="C248" i="20"/>
  <c r="D248" i="20"/>
  <c r="B249" i="20"/>
  <c r="C249" i="20"/>
  <c r="D249" i="20"/>
  <c r="B250" i="20"/>
  <c r="C250" i="20"/>
  <c r="D250" i="20"/>
  <c r="B251" i="20"/>
  <c r="C251" i="20"/>
  <c r="D251" i="20"/>
  <c r="B252" i="20"/>
  <c r="C252" i="20"/>
  <c r="D252" i="20"/>
  <c r="B253" i="20"/>
  <c r="C253" i="20"/>
  <c r="D253" i="20"/>
  <c r="B254" i="20"/>
  <c r="C254" i="20"/>
  <c r="D254" i="20"/>
  <c r="B255" i="20"/>
  <c r="C255" i="20"/>
  <c r="D255" i="20"/>
  <c r="B256" i="20"/>
  <c r="C256" i="20"/>
  <c r="D256" i="20"/>
  <c r="B257" i="20"/>
  <c r="C257" i="20"/>
  <c r="D257" i="20"/>
  <c r="B258" i="20"/>
  <c r="C258" i="20"/>
  <c r="D258" i="20"/>
  <c r="B259" i="20"/>
  <c r="C259" i="20"/>
  <c r="D259" i="20"/>
  <c r="B260" i="20"/>
  <c r="C260" i="20"/>
  <c r="D260" i="20"/>
  <c r="B261" i="20"/>
  <c r="C261" i="20"/>
  <c r="D261" i="20"/>
  <c r="B262" i="20"/>
  <c r="C262" i="20"/>
  <c r="D262" i="20"/>
  <c r="B263" i="20"/>
  <c r="C263" i="20"/>
  <c r="D263" i="20"/>
  <c r="B264" i="20"/>
  <c r="C264" i="20"/>
  <c r="D264" i="20"/>
  <c r="B265" i="20"/>
  <c r="C265" i="20"/>
  <c r="D265" i="20"/>
  <c r="B266" i="20"/>
  <c r="C266" i="20"/>
  <c r="D266" i="20"/>
  <c r="B267" i="20"/>
  <c r="C267" i="20"/>
  <c r="D267" i="20"/>
  <c r="B268" i="20"/>
  <c r="C268" i="20"/>
  <c r="D268" i="20"/>
  <c r="B269" i="20"/>
  <c r="C269" i="20"/>
  <c r="D269" i="20"/>
  <c r="B270" i="20"/>
  <c r="C270" i="20"/>
  <c r="D270" i="20"/>
  <c r="B271" i="20"/>
  <c r="C271" i="20"/>
  <c r="D271" i="20"/>
  <c r="B272" i="20"/>
  <c r="C272" i="20"/>
  <c r="D272" i="20"/>
  <c r="B273" i="20"/>
  <c r="C273" i="20"/>
  <c r="D273" i="20"/>
  <c r="B274" i="20"/>
  <c r="C274" i="20"/>
  <c r="D274" i="20"/>
  <c r="B275" i="20"/>
  <c r="C275" i="20"/>
  <c r="D275" i="20"/>
  <c r="B276" i="20"/>
  <c r="C276" i="20"/>
  <c r="D276" i="20"/>
  <c r="B277" i="20"/>
  <c r="C277" i="20"/>
  <c r="D277" i="20"/>
  <c r="B278" i="20"/>
  <c r="C278" i="20"/>
  <c r="D278" i="20"/>
  <c r="B279" i="20"/>
  <c r="C279" i="20"/>
  <c r="D279" i="20"/>
  <c r="B280" i="20"/>
  <c r="C280" i="20"/>
  <c r="D280" i="20"/>
  <c r="B281" i="20"/>
  <c r="C281" i="20"/>
  <c r="D281" i="20"/>
  <c r="B282" i="20"/>
  <c r="C282" i="20"/>
  <c r="D282" i="20"/>
  <c r="B283" i="20"/>
  <c r="C283" i="20"/>
  <c r="D283" i="20"/>
  <c r="B284" i="20"/>
  <c r="C284" i="20"/>
  <c r="D284" i="20"/>
  <c r="B285" i="20"/>
  <c r="C285" i="20"/>
  <c r="D285" i="20"/>
  <c r="B286" i="20"/>
  <c r="C286" i="20"/>
  <c r="D286" i="20"/>
  <c r="B287" i="20"/>
  <c r="C287" i="20"/>
  <c r="D287" i="20"/>
  <c r="B288" i="20"/>
  <c r="C288" i="20"/>
  <c r="D288" i="20"/>
  <c r="B289" i="20"/>
  <c r="C289" i="20"/>
  <c r="D289" i="20"/>
  <c r="B290" i="20"/>
  <c r="C290" i="20"/>
  <c r="D290" i="20"/>
  <c r="B291" i="20"/>
  <c r="C291" i="20"/>
  <c r="D291" i="20"/>
  <c r="B292" i="20"/>
  <c r="C292" i="20"/>
  <c r="D292" i="20"/>
  <c r="B293" i="20"/>
  <c r="C293" i="20"/>
  <c r="D293" i="20"/>
  <c r="B294" i="20"/>
  <c r="C294" i="20"/>
  <c r="D294" i="20"/>
  <c r="B295" i="20"/>
  <c r="C295" i="20"/>
  <c r="D295" i="20"/>
  <c r="B296" i="20"/>
  <c r="C296" i="20"/>
  <c r="D296" i="20"/>
  <c r="B297" i="20"/>
  <c r="C297" i="20"/>
  <c r="D297" i="20"/>
  <c r="B298" i="20"/>
  <c r="C298" i="20"/>
  <c r="D298" i="20"/>
  <c r="B299" i="20"/>
  <c r="C299" i="20"/>
  <c r="D299" i="20"/>
  <c r="B300" i="20"/>
  <c r="C300" i="20"/>
  <c r="D300" i="20"/>
  <c r="B301" i="20"/>
  <c r="C301" i="20"/>
  <c r="D301" i="20"/>
  <c r="B302" i="20"/>
  <c r="C302" i="20"/>
  <c r="D302" i="20"/>
  <c r="B303" i="20"/>
  <c r="C303" i="20"/>
  <c r="D303" i="20"/>
  <c r="B304" i="20"/>
  <c r="C304" i="20"/>
  <c r="D304" i="20"/>
  <c r="B305" i="20"/>
  <c r="C305" i="20"/>
  <c r="D305" i="20"/>
  <c r="B306" i="20"/>
  <c r="C306" i="20"/>
  <c r="D306" i="20"/>
  <c r="B307" i="20"/>
  <c r="C307" i="20"/>
  <c r="D307" i="20"/>
  <c r="B308" i="20"/>
  <c r="C308" i="20"/>
  <c r="D308" i="20"/>
  <c r="B309" i="20"/>
  <c r="C309" i="20"/>
  <c r="D309" i="20"/>
  <c r="B310" i="20"/>
  <c r="C310" i="20"/>
  <c r="D310" i="20"/>
  <c r="B311" i="20"/>
  <c r="C311" i="20"/>
  <c r="D311" i="20"/>
  <c r="B312" i="20"/>
  <c r="C312" i="20"/>
  <c r="D312" i="20"/>
  <c r="B313" i="20"/>
  <c r="C313" i="20"/>
  <c r="D313" i="20"/>
  <c r="B314" i="20"/>
  <c r="C314" i="20"/>
  <c r="D314" i="20"/>
  <c r="B315" i="20"/>
  <c r="C315" i="20"/>
  <c r="D315" i="20"/>
  <c r="B316" i="20"/>
  <c r="C316" i="20"/>
  <c r="D316" i="20"/>
  <c r="B317" i="20"/>
  <c r="C317" i="20"/>
  <c r="D317" i="20"/>
  <c r="B318" i="20"/>
  <c r="C318" i="20"/>
  <c r="D318" i="20"/>
  <c r="B319" i="20"/>
  <c r="C319" i="20"/>
  <c r="D319" i="20"/>
  <c r="B320" i="20"/>
  <c r="C320" i="20"/>
  <c r="D320" i="20"/>
  <c r="B321" i="20"/>
  <c r="C321" i="20"/>
  <c r="D321" i="20"/>
  <c r="B322" i="20"/>
  <c r="C322" i="20"/>
  <c r="D322" i="20"/>
  <c r="B323" i="20"/>
  <c r="C323" i="20"/>
  <c r="D323" i="20"/>
  <c r="B324" i="20"/>
  <c r="C324" i="20"/>
  <c r="D324" i="20"/>
  <c r="B325" i="20"/>
  <c r="C325" i="20"/>
  <c r="D325" i="20"/>
  <c r="B326" i="20"/>
  <c r="C326" i="20"/>
  <c r="D326" i="20"/>
  <c r="B327" i="20"/>
  <c r="C327" i="20"/>
  <c r="D327" i="20"/>
  <c r="B328" i="20"/>
  <c r="C328" i="20"/>
  <c r="D328" i="20"/>
  <c r="B329" i="20"/>
  <c r="C329" i="20"/>
  <c r="D329" i="20"/>
  <c r="B330" i="20"/>
  <c r="C330" i="20"/>
  <c r="D330" i="20"/>
  <c r="B331" i="20"/>
  <c r="C331" i="20"/>
  <c r="D331" i="20"/>
  <c r="B332" i="20"/>
  <c r="C332" i="20"/>
  <c r="D332" i="20"/>
  <c r="B333" i="20"/>
  <c r="C333" i="20"/>
  <c r="D333" i="20"/>
  <c r="B334" i="20"/>
  <c r="C334" i="20"/>
  <c r="D334" i="20"/>
  <c r="B335" i="20"/>
  <c r="C335" i="20"/>
  <c r="D335" i="20"/>
  <c r="B336" i="20"/>
  <c r="C336" i="20"/>
  <c r="D336" i="20"/>
  <c r="B337" i="20"/>
  <c r="C337" i="20"/>
  <c r="D337" i="20"/>
  <c r="B338" i="20"/>
  <c r="C338" i="20"/>
  <c r="D338" i="20"/>
  <c r="B339" i="20"/>
  <c r="C339" i="20"/>
  <c r="D339" i="20"/>
  <c r="B340" i="20"/>
  <c r="C340" i="20"/>
  <c r="D340" i="20"/>
  <c r="B341" i="20"/>
  <c r="C341" i="20"/>
  <c r="D341" i="20"/>
  <c r="B342" i="20"/>
  <c r="C342" i="20"/>
  <c r="D342" i="20"/>
  <c r="B343" i="20"/>
  <c r="C343" i="20"/>
  <c r="D343" i="20"/>
  <c r="B344" i="20"/>
  <c r="C344" i="20"/>
  <c r="D344" i="20"/>
  <c r="B345" i="20"/>
  <c r="C345" i="20"/>
  <c r="D345" i="20"/>
  <c r="B346" i="20"/>
  <c r="C346" i="20"/>
  <c r="D346" i="20"/>
  <c r="B347" i="20"/>
  <c r="C347" i="20"/>
  <c r="D347" i="20"/>
  <c r="B348" i="20"/>
  <c r="C348" i="20"/>
  <c r="D348" i="20"/>
  <c r="B349" i="20"/>
  <c r="C349" i="20"/>
  <c r="D349" i="20"/>
  <c r="B350" i="20"/>
  <c r="C350" i="20"/>
  <c r="D350" i="20"/>
  <c r="B351" i="20"/>
  <c r="C351" i="20"/>
  <c r="D351" i="20"/>
  <c r="B352" i="20"/>
  <c r="C352" i="20"/>
  <c r="D352" i="20"/>
  <c r="B353" i="20"/>
  <c r="C353" i="20"/>
  <c r="D353" i="20"/>
  <c r="B354" i="20"/>
  <c r="C354" i="20"/>
  <c r="D354" i="20"/>
  <c r="B355" i="20"/>
  <c r="C355" i="20"/>
  <c r="D355" i="20"/>
  <c r="B356" i="20"/>
  <c r="C356" i="20"/>
  <c r="D356" i="20"/>
  <c r="B357" i="20"/>
  <c r="C357" i="20"/>
  <c r="D357" i="20"/>
  <c r="B358" i="20"/>
  <c r="C358" i="20"/>
  <c r="D358" i="20"/>
  <c r="B359" i="20"/>
  <c r="C359" i="20"/>
  <c r="D359" i="20"/>
  <c r="C2" i="20"/>
  <c r="D2" i="20"/>
  <c r="E2" i="20"/>
  <c r="F2" i="20"/>
  <c r="C5" i="20"/>
  <c r="C6" i="20"/>
  <c r="B5" i="20"/>
  <c r="B2" i="20"/>
  <c r="B7" i="19"/>
  <c r="B8" i="19"/>
  <c r="B9" i="19"/>
  <c r="B10" i="19"/>
  <c r="B11" i="19"/>
  <c r="B12" i="19"/>
  <c r="B13" i="19"/>
  <c r="B14" i="19"/>
  <c r="B15" i="19"/>
  <c r="B16" i="19"/>
  <c r="B17" i="19"/>
  <c r="B18" i="19"/>
  <c r="B19" i="19"/>
  <c r="B20" i="19"/>
  <c r="B21" i="19"/>
  <c r="B22" i="19"/>
  <c r="B23" i="19"/>
  <c r="B24" i="19"/>
  <c r="B25" i="19"/>
  <c r="B26" i="19"/>
  <c r="B27" i="19"/>
  <c r="B28" i="19"/>
  <c r="B29" i="19"/>
  <c r="B30" i="19"/>
  <c r="B31" i="19"/>
  <c r="B32" i="19"/>
  <c r="B33" i="19"/>
  <c r="B34" i="19"/>
  <c r="B35" i="19"/>
  <c r="B36" i="19"/>
  <c r="B37" i="19"/>
  <c r="B38" i="19"/>
  <c r="B39" i="19"/>
  <c r="B40" i="19"/>
  <c r="B41" i="19"/>
  <c r="B42" i="19"/>
  <c r="B43" i="19"/>
  <c r="B44" i="19"/>
  <c r="B45" i="19"/>
  <c r="B46" i="19"/>
  <c r="B47" i="19"/>
  <c r="B48" i="19"/>
  <c r="B49" i="19"/>
  <c r="B50" i="19"/>
  <c r="B51" i="19"/>
  <c r="B52" i="19"/>
  <c r="B53" i="19"/>
  <c r="B54" i="19"/>
  <c r="B55" i="19"/>
  <c r="B56" i="19"/>
  <c r="B57" i="19"/>
  <c r="B58" i="19"/>
  <c r="B59" i="19"/>
  <c r="B60" i="19"/>
  <c r="B61" i="19"/>
  <c r="B62" i="19"/>
  <c r="B63" i="19"/>
  <c r="B64" i="19"/>
  <c r="B65" i="19"/>
  <c r="B66" i="19"/>
  <c r="B67" i="19"/>
  <c r="B68" i="19"/>
  <c r="B69" i="19"/>
  <c r="B70" i="19"/>
  <c r="B71" i="19"/>
  <c r="B72" i="19"/>
  <c r="B73" i="19"/>
  <c r="B74" i="19"/>
  <c r="B75" i="19"/>
  <c r="B76" i="19"/>
  <c r="B77" i="19"/>
  <c r="B78" i="19"/>
  <c r="B79" i="19"/>
  <c r="B80" i="19"/>
  <c r="B81" i="19"/>
  <c r="B82" i="19"/>
  <c r="B83" i="19"/>
  <c r="B84" i="19"/>
  <c r="B85" i="19"/>
  <c r="B86" i="19"/>
  <c r="B87" i="19"/>
  <c r="B88" i="19"/>
  <c r="B89" i="19"/>
  <c r="B90" i="19"/>
  <c r="B91" i="19"/>
  <c r="B92" i="19"/>
  <c r="B93" i="19"/>
  <c r="B94" i="19"/>
  <c r="B95" i="19"/>
  <c r="B96" i="19"/>
  <c r="B97" i="19"/>
  <c r="B98" i="19"/>
  <c r="B99" i="19"/>
  <c r="B100" i="19"/>
  <c r="B101" i="19"/>
  <c r="B102" i="19"/>
  <c r="B103" i="19"/>
  <c r="B104" i="19"/>
  <c r="B105" i="19"/>
  <c r="B106" i="19"/>
  <c r="B107" i="19"/>
  <c r="B108" i="19"/>
  <c r="B109" i="19"/>
  <c r="B110" i="19"/>
  <c r="B111" i="19"/>
  <c r="B112" i="19"/>
  <c r="B113" i="19"/>
  <c r="B114" i="19"/>
  <c r="B115" i="19"/>
  <c r="B116" i="19"/>
  <c r="B117" i="19"/>
  <c r="B118" i="19"/>
  <c r="B119" i="19"/>
  <c r="B120" i="19"/>
  <c r="B121" i="19"/>
  <c r="B122" i="19"/>
  <c r="B123" i="19"/>
  <c r="B124" i="19"/>
  <c r="B125" i="19"/>
  <c r="B126" i="19"/>
  <c r="B127" i="19"/>
  <c r="B128" i="19"/>
  <c r="B129" i="19"/>
  <c r="B130" i="19"/>
  <c r="B131" i="19"/>
  <c r="B132" i="19"/>
  <c r="B133" i="19"/>
  <c r="B134" i="19"/>
  <c r="B135" i="19"/>
  <c r="B136" i="19"/>
  <c r="B137" i="19"/>
  <c r="B138" i="19"/>
  <c r="B139" i="19"/>
  <c r="B140" i="19"/>
  <c r="B141" i="19"/>
  <c r="B142" i="19"/>
  <c r="B143" i="19"/>
  <c r="B144" i="19"/>
  <c r="B145" i="19"/>
  <c r="B146" i="19"/>
  <c r="B147" i="19"/>
  <c r="B148" i="19"/>
  <c r="B149" i="19"/>
  <c r="B150" i="19"/>
  <c r="B151" i="19"/>
  <c r="B152" i="19"/>
  <c r="B153" i="19"/>
  <c r="B154" i="19"/>
  <c r="B155" i="19"/>
  <c r="B156" i="19"/>
  <c r="B157" i="19"/>
  <c r="B158" i="19"/>
  <c r="B159" i="19"/>
  <c r="B160" i="19"/>
  <c r="B161" i="19"/>
  <c r="B162" i="19"/>
  <c r="B163" i="19"/>
  <c r="B164" i="19"/>
  <c r="B165" i="19"/>
  <c r="B166" i="19"/>
  <c r="B167" i="19"/>
  <c r="B168" i="19"/>
  <c r="B169" i="19"/>
  <c r="B170" i="19"/>
  <c r="B171" i="19"/>
  <c r="B172" i="19"/>
  <c r="B173" i="19"/>
  <c r="B174" i="19"/>
  <c r="B175" i="19"/>
  <c r="B176" i="19"/>
  <c r="B177" i="19"/>
  <c r="B178" i="19"/>
  <c r="B179" i="19"/>
  <c r="B180" i="19"/>
  <c r="B181" i="19"/>
  <c r="B182" i="19"/>
  <c r="B183" i="19"/>
  <c r="B184" i="19"/>
  <c r="B185" i="19"/>
  <c r="B186" i="19"/>
  <c r="B187" i="19"/>
  <c r="B188" i="19"/>
  <c r="B189" i="19"/>
  <c r="B190" i="19"/>
  <c r="B191" i="19"/>
  <c r="B192" i="19"/>
  <c r="B193" i="19"/>
  <c r="B194" i="19"/>
  <c r="B195" i="19"/>
  <c r="B196" i="19"/>
  <c r="B197" i="19"/>
  <c r="B198" i="19"/>
  <c r="B199" i="19"/>
  <c r="B200" i="19"/>
  <c r="B201" i="19"/>
  <c r="B202" i="19"/>
  <c r="B203" i="19"/>
  <c r="B204" i="19"/>
  <c r="B205" i="19"/>
  <c r="B206" i="19"/>
  <c r="B207" i="19"/>
  <c r="B208" i="19"/>
  <c r="B209" i="19"/>
  <c r="B210" i="19"/>
  <c r="B211" i="19"/>
  <c r="B212" i="19"/>
  <c r="B213" i="19"/>
  <c r="B214" i="19"/>
  <c r="B215" i="19"/>
  <c r="B216" i="19"/>
  <c r="B217" i="19"/>
  <c r="B218" i="19"/>
  <c r="B219" i="19"/>
  <c r="B220" i="19"/>
  <c r="B221" i="19"/>
  <c r="B222" i="19"/>
  <c r="B223" i="19"/>
  <c r="B224" i="19"/>
  <c r="B225" i="19"/>
  <c r="B226" i="19"/>
  <c r="B227" i="19"/>
  <c r="B228" i="19"/>
  <c r="B229" i="19"/>
  <c r="B230" i="19"/>
  <c r="B231" i="19"/>
  <c r="B232" i="19"/>
  <c r="B233" i="19"/>
  <c r="B234" i="19"/>
  <c r="B235" i="19"/>
  <c r="B236" i="19"/>
  <c r="B237" i="19"/>
  <c r="B238" i="19"/>
  <c r="B239" i="19"/>
  <c r="B240" i="19"/>
  <c r="B241" i="19"/>
  <c r="B242" i="19"/>
  <c r="B243" i="19"/>
  <c r="B244" i="19"/>
  <c r="B245" i="19"/>
  <c r="B246" i="19"/>
  <c r="B247" i="19"/>
  <c r="B248" i="19"/>
  <c r="B249" i="19"/>
  <c r="B250" i="19"/>
  <c r="B251" i="19"/>
  <c r="B252" i="19"/>
  <c r="B253" i="19"/>
  <c r="B254" i="19"/>
  <c r="B255" i="19"/>
  <c r="B256" i="19"/>
  <c r="B257" i="19"/>
  <c r="B258" i="19"/>
  <c r="B259" i="19"/>
  <c r="B260" i="19"/>
  <c r="B261" i="19"/>
  <c r="B262" i="19"/>
  <c r="B263" i="19"/>
  <c r="B264" i="19"/>
  <c r="B265" i="19"/>
  <c r="B266" i="19"/>
  <c r="B267" i="19"/>
  <c r="B268" i="19"/>
  <c r="B269" i="19"/>
  <c r="B270" i="19"/>
  <c r="B271" i="19"/>
  <c r="B272" i="19"/>
  <c r="B273" i="19"/>
  <c r="B274" i="19"/>
  <c r="B275" i="19"/>
  <c r="B276" i="19"/>
  <c r="B277" i="19"/>
  <c r="B278" i="19"/>
  <c r="B279" i="19"/>
  <c r="B280" i="19"/>
  <c r="B281" i="19"/>
  <c r="B282" i="19"/>
  <c r="B283" i="19"/>
  <c r="B284" i="19"/>
  <c r="B285" i="19"/>
  <c r="B286" i="19"/>
  <c r="B287" i="19"/>
  <c r="B288" i="19"/>
  <c r="B289" i="19"/>
  <c r="B290" i="19"/>
  <c r="B291" i="19"/>
  <c r="B292" i="19"/>
  <c r="B293" i="19"/>
  <c r="B294" i="19"/>
  <c r="B295" i="19"/>
  <c r="B296" i="19"/>
  <c r="B297" i="19"/>
  <c r="B298" i="19"/>
  <c r="B299" i="19"/>
  <c r="B300" i="19"/>
  <c r="B301" i="19"/>
  <c r="B302" i="19"/>
  <c r="B303" i="19"/>
  <c r="B304" i="19"/>
  <c r="B305" i="19"/>
  <c r="B306" i="19"/>
  <c r="B307" i="19"/>
  <c r="B308" i="19"/>
  <c r="B309" i="19"/>
  <c r="B310" i="19"/>
  <c r="B311" i="19"/>
  <c r="B312" i="19"/>
  <c r="B313" i="19"/>
  <c r="B314" i="19"/>
  <c r="B315" i="19"/>
  <c r="B316" i="19"/>
  <c r="B317" i="19"/>
  <c r="B318" i="19"/>
  <c r="B319" i="19"/>
  <c r="B320" i="19"/>
  <c r="B321" i="19"/>
  <c r="B322" i="19"/>
  <c r="B323" i="19"/>
  <c r="B324" i="19"/>
  <c r="B325" i="19"/>
  <c r="B326" i="19"/>
  <c r="B327" i="19"/>
  <c r="B328" i="19"/>
  <c r="B329" i="19"/>
  <c r="B330" i="19"/>
  <c r="B331" i="19"/>
  <c r="B332" i="19"/>
  <c r="B333" i="19"/>
  <c r="B334" i="19"/>
  <c r="B335" i="19"/>
  <c r="B336" i="19"/>
  <c r="B337" i="19"/>
  <c r="B338" i="19"/>
  <c r="B339" i="19"/>
  <c r="B340" i="19"/>
  <c r="B341" i="19"/>
  <c r="B342" i="19"/>
  <c r="B343" i="19"/>
  <c r="B344" i="19"/>
  <c r="B345" i="19"/>
  <c r="B346" i="19"/>
  <c r="B347" i="19"/>
  <c r="B348" i="19"/>
  <c r="B349" i="19"/>
  <c r="B350" i="19"/>
  <c r="B351" i="19"/>
  <c r="B352" i="19"/>
  <c r="B353" i="19"/>
  <c r="B354" i="19"/>
  <c r="B355" i="19"/>
  <c r="B356" i="19"/>
  <c r="B357" i="19"/>
  <c r="B358" i="19"/>
  <c r="B359" i="19"/>
  <c r="B360" i="19"/>
  <c r="B361" i="19"/>
  <c r="B362" i="19"/>
  <c r="B363" i="19"/>
  <c r="C363" i="19"/>
  <c r="D363" i="19"/>
  <c r="G363" i="19"/>
  <c r="H363" i="19"/>
  <c r="B364" i="19"/>
  <c r="C364" i="19"/>
  <c r="D364" i="19"/>
  <c r="E364" i="19"/>
  <c r="F364" i="19"/>
  <c r="G364" i="19"/>
  <c r="H364" i="19"/>
  <c r="C5" i="19"/>
  <c r="C6" i="19"/>
  <c r="C4" i="18"/>
  <c r="D4" i="18"/>
  <c r="E4" i="18"/>
  <c r="F4" i="18"/>
  <c r="G4" i="18"/>
  <c r="H4" i="18"/>
  <c r="C8" i="18"/>
  <c r="B7" i="18"/>
  <c r="B8" i="18"/>
  <c r="I11" i="9" l="1"/>
  <c r="J11" i="9"/>
  <c r="H2" i="9" l="1"/>
  <c r="L8" i="9" l="1"/>
  <c r="H4" i="11" s="1"/>
  <c r="L6" i="9"/>
  <c r="H33" i="11" s="1"/>
  <c r="L10" i="9"/>
  <c r="B2" i="11" s="1"/>
  <c r="L9" i="9"/>
  <c r="M4" i="11" s="1"/>
  <c r="L7" i="9"/>
  <c r="M33" i="11" s="1"/>
  <c r="L3" i="9"/>
  <c r="B4" i="11" l="1"/>
  <c r="L4" i="9"/>
  <c r="I43" i="9"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A84A8253-9E54-4D08-ACFC-8FB898F3CE7A}" name="Spørring - Areal_Tab_09584" description="Tilkobling til spørringen Areal_Tab_09584 i arbeidsboken." type="100" refreshedVersion="6" minRefreshableVersion="5">
    <extLst>
      <ext xmlns:x15="http://schemas.microsoft.com/office/spreadsheetml/2010/11/main" uri="{DE250136-89BD-433C-8126-D09CA5730AF9}">
        <x15:connection id="a20a1798-e2ef-4b2a-8cb4-d798e6dcd501"/>
      </ext>
    </extLst>
  </connection>
  <connection id="2" xr16:uid="{39B4D624-251B-4166-977A-766EE3D49B89}" name="Spørring - Fysisk_nedbygd_2020" description="Tilkobling til spørringen Fysisk_nedbygd_2020 i arbeidsboken." type="100" refreshedVersion="6" minRefreshableVersion="5">
    <extLst>
      <ext xmlns:x15="http://schemas.microsoft.com/office/spreadsheetml/2010/11/main" uri="{DE250136-89BD-433C-8126-D09CA5730AF9}">
        <x15:connection id="0e5d1562-7542-493e-a921-8aef6a851db7"/>
      </ext>
    </extLst>
  </connection>
  <connection id="3" xr16:uid="{A474F3D9-C938-49CF-B4C4-F8BDFB970492}" name="Spørring - Kode_hoved" description="Tilkobling til spørringen Kode_hoved i arbeidsboken." type="100" refreshedVersion="6" minRefreshableVersion="5">
    <extLst>
      <ext xmlns:x15="http://schemas.microsoft.com/office/spreadsheetml/2010/11/main" uri="{DE250136-89BD-433C-8126-D09CA5730AF9}">
        <x15:connection id="046077f1-9ba5-4a6d-8158-2d1d2121fa8e"/>
      </ext>
    </extLst>
  </connection>
  <connection id="4" xr16:uid="{231DD7B2-0D45-4081-9DC3-50BD086CBE27}" name="Spørring - kommuner" description="Tilkobling til spørringen kommuner i arbeidsboken." type="100" refreshedVersion="6" minRefreshableVersion="5">
    <extLst>
      <ext xmlns:x15="http://schemas.microsoft.com/office/spreadsheetml/2010/11/main" uri="{DE250136-89BD-433C-8126-D09CA5730AF9}">
        <x15:connection id="77f499d1-878a-4c81-aaf2-0361ed8d28fa"/>
      </ext>
    </extLst>
  </connection>
  <connection id="5" xr16:uid="{7676F87F-E1BB-40D6-97A9-613B562EA00B}" name="Spørring - T_koder" description="Tilkobling til spørringen T_koder i arbeidsboken." type="100" refreshedVersion="6" minRefreshableVersion="5">
    <extLst>
      <ext xmlns:x15="http://schemas.microsoft.com/office/spreadsheetml/2010/11/main" uri="{DE250136-89BD-433C-8126-D09CA5730AF9}">
        <x15:connection id="080dba5b-6862-4095-9b6b-2690e9efa2a2"/>
      </ext>
    </extLst>
  </connection>
  <connection id="6" xr16:uid="{F697A1B5-209D-4978-9D4E-72880BF21C75}" keepAlive="1" name="ThisWorkbookDataModel" description="Datamodell"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metadata.xml><?xml version="1.0" encoding="utf-8"?>
<metadata xmlns="http://schemas.openxmlformats.org/spreadsheetml/2006/main" xmlns:xda="http://schemas.microsoft.com/office/spreadsheetml/2017/dynamicarray">
  <metadataTypes count="2">
    <metadataType name="XLMDX" minSupportedVersion="120000" copy="1" pasteAll="1" pasteValues="1" merge="1" splitFirst="1" rowColShift="1" clearFormats="1" clearComments="1" assign="1" coerce="1"/>
    <metadataType name="XLDAPR" minSupportedVersion="120000" copy="1" pasteAll="1" pasteValues="1" merge="1" splitFirst="1" rowColShift="1" clearFormats="1" clearComments="1" assign="1" coerce="1" cellMeta="1"/>
  </metadataTypes>
  <metadataStrings count="10">
    <s v="ThisWorkbookDataModel"/>
    <s v="{[T_koder].[Hovedgruppe].[All]}"/>
    <s v="{[T_koder].[Hovedgruppe].&amp;[jbr. areal]}"/>
    <s v="{[T_koder].[Hovedgruppe].&amp;[skogareal]}"/>
    <s v="{[Kode_hoved].[Hovedgrupper].&amp;[bebyggelse og anlegg]}"/>
    <s v="{[Kode_hoved].[Hovedgrupper].&amp;[samferdsel]}"/>
    <s v="{[Kode_hoved].[Hovedgrupper].&amp;[annen utmark]}"/>
    <s v="{[kommuner].[fylke].&amp;[Trøndelag]}"/>
    <s v="{[kommuner].[fylke].[All]}"/>
    <s v="{[kommuner].[kommune].[All]}"/>
  </metadataStrings>
  <mdxMetadata count="9">
    <mdx n="0" f="s">
      <ms ns="1" c="0"/>
    </mdx>
    <mdx n="0" f="s">
      <ms ns="2" c="0"/>
    </mdx>
    <mdx n="0" f="s">
      <ms ns="3" c="0"/>
    </mdx>
    <mdx n="0" f="s">
      <ms ns="4" c="0"/>
    </mdx>
    <mdx n="0" f="s">
      <ms ns="5" c="0"/>
    </mdx>
    <mdx n="0" f="s">
      <ms ns="6" c="0"/>
    </mdx>
    <mdx n="0" f="s">
      <ms ns="7" c="0"/>
    </mdx>
    <mdx n="0" f="s">
      <ms ns="8" c="0"/>
    </mdx>
    <mdx n="0" f="s">
      <ms ns="9" c="0"/>
    </mdx>
  </mdxMetadata>
  <futureMetadata name="XLDAPR" count="1">
    <bk>
      <extLst>
        <ext uri="{bdbb8cdc-fa1e-496e-a857-3c3f30c029c3}">
          <xda:dynamicArrayProperties fDynamic="1" fCollapsed="0"/>
        </ext>
      </extLst>
    </bk>
  </futureMetadata>
  <cellMetadata count="1">
    <bk>
      <rc t="2" v="0"/>
    </bk>
  </cellMetadata>
  <valueMetadata count="9">
    <bk>
      <rc t="1" v="0"/>
    </bk>
    <bk>
      <rc t="1" v="1"/>
    </bk>
    <bk>
      <rc t="1" v="2"/>
    </bk>
    <bk>
      <rc t="1" v="3"/>
    </bk>
    <bk>
      <rc t="1" v="4"/>
    </bk>
    <bk>
      <rc t="1" v="5"/>
    </bk>
    <bk>
      <rc t="1" v="6"/>
    </bk>
    <bk>
      <rc t="1" v="7"/>
    </bk>
    <bk>
      <rc t="1" v="8"/>
    </bk>
  </valueMetadata>
</metadata>
</file>

<file path=xl/sharedStrings.xml><?xml version="1.0" encoding="utf-8"?>
<sst xmlns="http://schemas.openxmlformats.org/spreadsheetml/2006/main" count="4630" uniqueCount="1427">
  <si>
    <t>Akvakultur - landbasert</t>
  </si>
  <si>
    <t>Annen bilveg</t>
  </si>
  <si>
    <t>Annen boligbebyggelse</t>
  </si>
  <si>
    <t>Annet areal for undervisning og barnehage</t>
  </si>
  <si>
    <t>Annet vegformål</t>
  </si>
  <si>
    <t>Bane</t>
  </si>
  <si>
    <t>Barne- og ungdomsskole</t>
  </si>
  <si>
    <t>Barnehage og lekepark</t>
  </si>
  <si>
    <t>Barskog</t>
  </si>
  <si>
    <t>Bart fjell, grus- og blokkmark</t>
  </si>
  <si>
    <t>Beredskapstjenester</t>
  </si>
  <si>
    <t>Blandet kulturaktivitet</t>
  </si>
  <si>
    <t>Blandet næringsvirksomhet</t>
  </si>
  <si>
    <t>Blandingsskog</t>
  </si>
  <si>
    <t>Bolig- og næringsbebyggelse</t>
  </si>
  <si>
    <t>Elv</t>
  </si>
  <si>
    <t>Energiforsyning</t>
  </si>
  <si>
    <t>Fengsel, arbeidskoloni m.m.</t>
  </si>
  <si>
    <t>Forsvaret</t>
  </si>
  <si>
    <t>Fritidsbebyggelse</t>
  </si>
  <si>
    <t>Frittliggende småhusbebyggelse</t>
  </si>
  <si>
    <t>Fulldyrka jord</t>
  </si>
  <si>
    <t>Gang- og sykkelveg</t>
  </si>
  <si>
    <t>Grønne områder</t>
  </si>
  <si>
    <t>Hovedveg</t>
  </si>
  <si>
    <t>Idretts- og sportsområder</t>
  </si>
  <si>
    <t>Ikke fulldyrka jord</t>
  </si>
  <si>
    <t>Industri, bergverksdrift, utvinning og lager</t>
  </si>
  <si>
    <t>Innsjø og tjern</t>
  </si>
  <si>
    <t>Kai/havneområde</t>
  </si>
  <si>
    <t>Kino, teater og andre kulturhus</t>
  </si>
  <si>
    <t>Konsentrert småhusbebyggelse</t>
  </si>
  <si>
    <t>Kontor og forretning</t>
  </si>
  <si>
    <t>Lauvskog</t>
  </si>
  <si>
    <t>Lege- og helsetjenester</t>
  </si>
  <si>
    <t>Lufthavnområde</t>
  </si>
  <si>
    <t>Motortrafikkveg</t>
  </si>
  <si>
    <t>Motorveg</t>
  </si>
  <si>
    <t>Museer og bibliotek</t>
  </si>
  <si>
    <t>Næringsbebyggelse, fiske</t>
  </si>
  <si>
    <t>Område for radio-, TV- og telekommunikasjon</t>
  </si>
  <si>
    <t>Overnatting og bevertning</t>
  </si>
  <si>
    <t>Parkering og oppstilling</t>
  </si>
  <si>
    <t>Reindriftsformål</t>
  </si>
  <si>
    <t>Religiøse aktiviteter</t>
  </si>
  <si>
    <t>Saltvann og brakkvann</t>
  </si>
  <si>
    <t>Småbåthavn</t>
  </si>
  <si>
    <t>Store boligbygg</t>
  </si>
  <si>
    <t>Sykehjem, bo- og behandlingsinstitusjoner</t>
  </si>
  <si>
    <t>Sykehus</t>
  </si>
  <si>
    <t>Terminaler og ekspedisjoner</t>
  </si>
  <si>
    <t>Torg</t>
  </si>
  <si>
    <t>Tunområde (inkl. bebyggelse)</t>
  </si>
  <si>
    <t>Uklassifisert bebyggelse og anlegg</t>
  </si>
  <si>
    <t>Uklassifisert skog</t>
  </si>
  <si>
    <t>Uklassifisert ubebygd område</t>
  </si>
  <si>
    <t>Universitet og høyere utdanning</t>
  </si>
  <si>
    <t>Utmarksbebyggelse, landbruk</t>
  </si>
  <si>
    <t>Vannforsyning, avløp og renovasjon</t>
  </si>
  <si>
    <t>Varig snø, is og bre</t>
  </si>
  <si>
    <t>Veg- og trafikktilsyn</t>
  </si>
  <si>
    <t>Videregående skole</t>
  </si>
  <si>
    <t>Våtmark</t>
  </si>
  <si>
    <t>Åpen fastmark</t>
  </si>
  <si>
    <t>Totalsum</t>
  </si>
  <si>
    <t>kodenr</t>
  </si>
  <si>
    <t>Benevnelse</t>
  </si>
  <si>
    <t>4 bebyggelse + 3</t>
  </si>
  <si>
    <t>4 bebyggelse + 1</t>
  </si>
  <si>
    <t>6 bebyggelse + 3</t>
  </si>
  <si>
    <t>6 bebyggelse + 1</t>
  </si>
  <si>
    <t>7 bebyggelse + 1</t>
  </si>
  <si>
    <t>6 ubebygde + 1</t>
  </si>
  <si>
    <t>2 jordbruk + 1</t>
  </si>
  <si>
    <t>1 jordbruk + 1</t>
  </si>
  <si>
    <t>4 skogbruk + 1</t>
  </si>
  <si>
    <t>6 grupper alle</t>
  </si>
  <si>
    <t>42828</t>
  </si>
  <si>
    <t>annen bebyggelse</t>
  </si>
  <si>
    <t>landbruks- og fiskeribygg</t>
  </si>
  <si>
    <t>bebyggelse og anlegg</t>
  </si>
  <si>
    <t>andre arealer</t>
  </si>
  <si>
    <t>08.04.01.04</t>
  </si>
  <si>
    <t>samferdsel</t>
  </si>
  <si>
    <t>42856</t>
  </si>
  <si>
    <t>boliger</t>
  </si>
  <si>
    <t>42860</t>
  </si>
  <si>
    <t>andre bygg og områder</t>
  </si>
  <si>
    <t>kultur-, undervisning- og heldebygg</t>
  </si>
  <si>
    <t>08.04.01.07</t>
  </si>
  <si>
    <t>37354</t>
  </si>
  <si>
    <t>42771</t>
  </si>
  <si>
    <t>42740</t>
  </si>
  <si>
    <t>42752</t>
  </si>
  <si>
    <t>skog</t>
  </si>
  <si>
    <t>ubebygde områder</t>
  </si>
  <si>
    <t>barskog</t>
  </si>
  <si>
    <t>20.00</t>
  </si>
  <si>
    <t>andre ubebygde områder</t>
  </si>
  <si>
    <t>is og fjell</t>
  </si>
  <si>
    <t>fjell og fastmark</t>
  </si>
  <si>
    <t>10</t>
  </si>
  <si>
    <t>42801</t>
  </si>
  <si>
    <t>42829</t>
  </si>
  <si>
    <t>næringsbygg</t>
  </si>
  <si>
    <t>42783</t>
  </si>
  <si>
    <t>blandingsskog</t>
  </si>
  <si>
    <t>42826</t>
  </si>
  <si>
    <t>42788</t>
  </si>
  <si>
    <t>elv og innsjø</t>
  </si>
  <si>
    <t>vatn, elv og våtmark</t>
  </si>
  <si>
    <t>42775</t>
  </si>
  <si>
    <t>42831</t>
  </si>
  <si>
    <t>11</t>
  </si>
  <si>
    <t>02.01-02.05</t>
  </si>
  <si>
    <t>fritidsboliger</t>
  </si>
  <si>
    <t>42736</t>
  </si>
  <si>
    <t>15</t>
  </si>
  <si>
    <t>jordbruksareal</t>
  </si>
  <si>
    <t>fulldyrka jord</t>
  </si>
  <si>
    <t>08.04.01.05</t>
  </si>
  <si>
    <t>12</t>
  </si>
  <si>
    <t>08.04.01.03</t>
  </si>
  <si>
    <t>13</t>
  </si>
  <si>
    <t>16</t>
  </si>
  <si>
    <t>overflatdyrka/ innmarksbeite</t>
  </si>
  <si>
    <t>42739</t>
  </si>
  <si>
    <t>42757</t>
  </si>
  <si>
    <t>37629</t>
  </si>
  <si>
    <t>42742</t>
  </si>
  <si>
    <t>42767</t>
  </si>
  <si>
    <t>42770</t>
  </si>
  <si>
    <t>42811</t>
  </si>
  <si>
    <t>lauvskog</t>
  </si>
  <si>
    <t>42800</t>
  </si>
  <si>
    <t>37264</t>
  </si>
  <si>
    <t>08.04.01.02</t>
  </si>
  <si>
    <t>08.04.01.01</t>
  </si>
  <si>
    <t>42773</t>
  </si>
  <si>
    <t>42797</t>
  </si>
  <si>
    <t>42863</t>
  </si>
  <si>
    <t>42798</t>
  </si>
  <si>
    <t>42802</t>
  </si>
  <si>
    <t>42858</t>
  </si>
  <si>
    <t>42832</t>
  </si>
  <si>
    <t>23</t>
  </si>
  <si>
    <t>37994</t>
  </si>
  <si>
    <t>42795</t>
  </si>
  <si>
    <t>42772</t>
  </si>
  <si>
    <t>42741</t>
  </si>
  <si>
    <t>36899</t>
  </si>
  <si>
    <t>08.04.01.06</t>
  </si>
  <si>
    <t>42738</t>
  </si>
  <si>
    <t>14.00</t>
  </si>
  <si>
    <t>42842</t>
  </si>
  <si>
    <t>uklassifisert skog</t>
  </si>
  <si>
    <t>24.00</t>
  </si>
  <si>
    <t>fastmark</t>
  </si>
  <si>
    <t>42830</t>
  </si>
  <si>
    <t>42769</t>
  </si>
  <si>
    <t>42744</t>
  </si>
  <si>
    <t>21.01-21.02</t>
  </si>
  <si>
    <t>42774</t>
  </si>
  <si>
    <t>42799</t>
  </si>
  <si>
    <t>19.01-19.02</t>
  </si>
  <si>
    <t>våtmark</t>
  </si>
  <si>
    <t>18.01-18.04</t>
  </si>
  <si>
    <t>01.01</t>
  </si>
  <si>
    <t>01.02</t>
  </si>
  <si>
    <t>01.03</t>
  </si>
  <si>
    <t>01.04</t>
  </si>
  <si>
    <t>01.05</t>
  </si>
  <si>
    <t>03.01</t>
  </si>
  <si>
    <t>03.02</t>
  </si>
  <si>
    <t>03.03</t>
  </si>
  <si>
    <t>03.04</t>
  </si>
  <si>
    <t>03.05</t>
  </si>
  <si>
    <t>04.01</t>
  </si>
  <si>
    <t>04.02</t>
  </si>
  <si>
    <t>04.03</t>
  </si>
  <si>
    <t>04.04</t>
  </si>
  <si>
    <t>05.01</t>
  </si>
  <si>
    <t>05.02</t>
  </si>
  <si>
    <t>05.03</t>
  </si>
  <si>
    <t>05.04</t>
  </si>
  <si>
    <t>05.05</t>
  </si>
  <si>
    <t>06.01</t>
  </si>
  <si>
    <t>06.02</t>
  </si>
  <si>
    <t>06.03</t>
  </si>
  <si>
    <t>06.04</t>
  </si>
  <si>
    <t>07.01</t>
  </si>
  <si>
    <t>07.02</t>
  </si>
  <si>
    <t>07.03</t>
  </si>
  <si>
    <t>07.04</t>
  </si>
  <si>
    <t>08.01.01</t>
  </si>
  <si>
    <t>08.01.02</t>
  </si>
  <si>
    <t>08.01.03</t>
  </si>
  <si>
    <t>08.01.04</t>
  </si>
  <si>
    <t>08.02</t>
  </si>
  <si>
    <t>08.03</t>
  </si>
  <si>
    <t>08.04.02</t>
  </si>
  <si>
    <t>08.05</t>
  </si>
  <si>
    <t>09.01</t>
  </si>
  <si>
    <t>09.02</t>
  </si>
  <si>
    <t>17.01</t>
  </si>
  <si>
    <t>17.02</t>
  </si>
  <si>
    <t>17.03</t>
  </si>
  <si>
    <t>17.04</t>
  </si>
  <si>
    <t>22.01</t>
  </si>
  <si>
    <t>22.02</t>
  </si>
  <si>
    <t>kode</t>
  </si>
  <si>
    <t>kategori</t>
  </si>
  <si>
    <t>Kategori</t>
  </si>
  <si>
    <t>nr-kode</t>
  </si>
  <si>
    <t>veg og bane</t>
  </si>
  <si>
    <t>annen infrastruktur</t>
  </si>
  <si>
    <t>A - Bebyggelse og anlegg</t>
  </si>
  <si>
    <t>01 - Boligbebyggelse</t>
  </si>
  <si>
    <t>02 - Fritidsbebyggelse</t>
  </si>
  <si>
    <t>03 - Bebygd område for landbruk og fiske</t>
  </si>
  <si>
    <t>04 - Næring, offentlig og privat tjenesteyting</t>
  </si>
  <si>
    <t>05 - Undervisning og barnehage</t>
  </si>
  <si>
    <t>06 - Helse- og sosialinstitusjoner</t>
  </si>
  <si>
    <t>07 - Kultur og religiøse aktiviteter</t>
  </si>
  <si>
    <t>B - Samferdsels-anlegg og teknisk infrastruktur</t>
  </si>
  <si>
    <t>08 - Transport og telekommunikasjon</t>
  </si>
  <si>
    <t>09 - Teknisk infrastruktur</t>
  </si>
  <si>
    <t>C - Beredskapstjenester og Forsvaret</t>
  </si>
  <si>
    <t>10 - Beredskapstjenester</t>
  </si>
  <si>
    <t>11 - Forsvaret</t>
  </si>
  <si>
    <t>D - Grønne områder og idrettsområder</t>
  </si>
  <si>
    <t>12 - Grønne områder</t>
  </si>
  <si>
    <t>13 - Idretts- og sportsområder</t>
  </si>
  <si>
    <t>E - Annet bebygd område</t>
  </si>
  <si>
    <t>14 - Uklassifisert bebyggelse og anlegg</t>
  </si>
  <si>
    <t>F - Jordbruk</t>
  </si>
  <si>
    <t>15 - Fulldyrka jord</t>
  </si>
  <si>
    <t>16 - Ikke fulldyrka jord</t>
  </si>
  <si>
    <t>G - Ubebygd område</t>
  </si>
  <si>
    <t>17 - Skog</t>
  </si>
  <si>
    <t>18 - Åpen fastmark</t>
  </si>
  <si>
    <t>19 - Våtmark</t>
  </si>
  <si>
    <t>20 - Bart fjell, grus- og blokkmark</t>
  </si>
  <si>
    <t>21 - Varig snø, is og bre</t>
  </si>
  <si>
    <t>22 - Ferskvann</t>
  </si>
  <si>
    <t>23 - Saltvann og brakkvann</t>
  </si>
  <si>
    <t>24 - Uklassifisert ubebygd område</t>
  </si>
  <si>
    <t>ferskvatn</t>
  </si>
  <si>
    <t>is, fjell og fastmark</t>
  </si>
  <si>
    <t>åpen fastmark</t>
  </si>
  <si>
    <t xml:space="preserve">6 grupper </t>
  </si>
  <si>
    <t>utmark og fjell</t>
  </si>
  <si>
    <t>utmarksbygg</t>
  </si>
  <si>
    <t>kommune</t>
  </si>
  <si>
    <t>jordbruk</t>
  </si>
  <si>
    <t>skogbruk</t>
  </si>
  <si>
    <t>Sum av areal</t>
  </si>
  <si>
    <t>hytte</t>
  </si>
  <si>
    <t>tun</t>
  </si>
  <si>
    <t>fulldyrka</t>
  </si>
  <si>
    <t>ikke fulldyrka</t>
  </si>
  <si>
    <t>Hovedgruppe</t>
  </si>
  <si>
    <t>Undergruppe</t>
  </si>
  <si>
    <t>ikke fylldyrka</t>
  </si>
  <si>
    <t>grøntområder, forsvar mv.</t>
  </si>
  <si>
    <t>0301</t>
  </si>
  <si>
    <t>1101</t>
  </si>
  <si>
    <t>1103</t>
  </si>
  <si>
    <t>1106</t>
  </si>
  <si>
    <t>1108</t>
  </si>
  <si>
    <t>1111</t>
  </si>
  <si>
    <t>1112</t>
  </si>
  <si>
    <t>1114</t>
  </si>
  <si>
    <t>1119</t>
  </si>
  <si>
    <t>1120</t>
  </si>
  <si>
    <t>1121</t>
  </si>
  <si>
    <t>1122</t>
  </si>
  <si>
    <t>1124</t>
  </si>
  <si>
    <t>1127</t>
  </si>
  <si>
    <t>1130</t>
  </si>
  <si>
    <t>1133</t>
  </si>
  <si>
    <t>1134</t>
  </si>
  <si>
    <t>1135</t>
  </si>
  <si>
    <t>1144</t>
  </si>
  <si>
    <t>1145</t>
  </si>
  <si>
    <t>1146</t>
  </si>
  <si>
    <t>1149</t>
  </si>
  <si>
    <t>1151</t>
  </si>
  <si>
    <t>1160</t>
  </si>
  <si>
    <t>1505</t>
  </si>
  <si>
    <t>1506</t>
  </si>
  <si>
    <t>1507</t>
  </si>
  <si>
    <t>1511</t>
  </si>
  <si>
    <t>1514</t>
  </si>
  <si>
    <t>1515</t>
  </si>
  <si>
    <t>1516</t>
  </si>
  <si>
    <t>1517</t>
  </si>
  <si>
    <t>1520</t>
  </si>
  <si>
    <t>1525</t>
  </si>
  <si>
    <t>1528</t>
  </si>
  <si>
    <t>1531</t>
  </si>
  <si>
    <t>1532</t>
  </si>
  <si>
    <t>1535</t>
  </si>
  <si>
    <t>1539</t>
  </si>
  <si>
    <t>1547</t>
  </si>
  <si>
    <t>1554</t>
  </si>
  <si>
    <t>1557</t>
  </si>
  <si>
    <t>1560</t>
  </si>
  <si>
    <t>1563</t>
  </si>
  <si>
    <t>1566</t>
  </si>
  <si>
    <t>1573</t>
  </si>
  <si>
    <t>1576</t>
  </si>
  <si>
    <t>1577</t>
  </si>
  <si>
    <t>1578</t>
  </si>
  <si>
    <t>1579</t>
  </si>
  <si>
    <t>1804</t>
  </si>
  <si>
    <t>1806</t>
  </si>
  <si>
    <t>1811</t>
  </si>
  <si>
    <t>1812</t>
  </si>
  <si>
    <t>1813</t>
  </si>
  <si>
    <t>1815</t>
  </si>
  <si>
    <t>1816</t>
  </si>
  <si>
    <t>1818</t>
  </si>
  <si>
    <t>1820</t>
  </si>
  <si>
    <t>1822</t>
  </si>
  <si>
    <t>1824</t>
  </si>
  <si>
    <t>1825</t>
  </si>
  <si>
    <t>1826</t>
  </si>
  <si>
    <t>1827</t>
  </si>
  <si>
    <t>1828</t>
  </si>
  <si>
    <t>1832</t>
  </si>
  <si>
    <t>1833</t>
  </si>
  <si>
    <t>1834</t>
  </si>
  <si>
    <t>1835</t>
  </si>
  <si>
    <t>1836</t>
  </si>
  <si>
    <t>1837</t>
  </si>
  <si>
    <t>1838</t>
  </si>
  <si>
    <t>1839</t>
  </si>
  <si>
    <t>1840</t>
  </si>
  <si>
    <t>1841</t>
  </si>
  <si>
    <t>1845</t>
  </si>
  <si>
    <t>1848</t>
  </si>
  <si>
    <t>1851</t>
  </si>
  <si>
    <t>1853</t>
  </si>
  <si>
    <t>1856</t>
  </si>
  <si>
    <t>1857</t>
  </si>
  <si>
    <t>1859</t>
  </si>
  <si>
    <t>1860</t>
  </si>
  <si>
    <t>1865</t>
  </si>
  <si>
    <t>1866</t>
  </si>
  <si>
    <t>1867</t>
  </si>
  <si>
    <t>1868</t>
  </si>
  <si>
    <t>1870</t>
  </si>
  <si>
    <t>1871</t>
  </si>
  <si>
    <t>1874</t>
  </si>
  <si>
    <t>1875</t>
  </si>
  <si>
    <t>3001</t>
  </si>
  <si>
    <t>3002</t>
  </si>
  <si>
    <t>3003</t>
  </si>
  <si>
    <t>3004</t>
  </si>
  <si>
    <t>3005</t>
  </si>
  <si>
    <t>3006</t>
  </si>
  <si>
    <t>3007</t>
  </si>
  <si>
    <t>3011</t>
  </si>
  <si>
    <t>3012</t>
  </si>
  <si>
    <t>3013</t>
  </si>
  <si>
    <t>3014</t>
  </si>
  <si>
    <t>3015</t>
  </si>
  <si>
    <t>3016</t>
  </si>
  <si>
    <t>3017</t>
  </si>
  <si>
    <t>3018</t>
  </si>
  <si>
    <t>3019</t>
  </si>
  <si>
    <t>3020</t>
  </si>
  <si>
    <t>3021</t>
  </si>
  <si>
    <t>3022</t>
  </si>
  <si>
    <t>3023</t>
  </si>
  <si>
    <t>3024</t>
  </si>
  <si>
    <t>3025</t>
  </si>
  <si>
    <t>3026</t>
  </si>
  <si>
    <t>3027</t>
  </si>
  <si>
    <t>3028</t>
  </si>
  <si>
    <t>3029</t>
  </si>
  <si>
    <t>3030</t>
  </si>
  <si>
    <t>3031</t>
  </si>
  <si>
    <t>3032</t>
  </si>
  <si>
    <t>3033</t>
  </si>
  <si>
    <t>3034</t>
  </si>
  <si>
    <t>3035</t>
  </si>
  <si>
    <t>3036</t>
  </si>
  <si>
    <t>3037</t>
  </si>
  <si>
    <t>3038</t>
  </si>
  <si>
    <t>3039</t>
  </si>
  <si>
    <t>3040</t>
  </si>
  <si>
    <t>3041</t>
  </si>
  <si>
    <t>3042</t>
  </si>
  <si>
    <t>3043</t>
  </si>
  <si>
    <t>3044</t>
  </si>
  <si>
    <t>3045</t>
  </si>
  <si>
    <t>3046</t>
  </si>
  <si>
    <t>3047</t>
  </si>
  <si>
    <t>3048</t>
  </si>
  <si>
    <t>3049</t>
  </si>
  <si>
    <t>3050</t>
  </si>
  <si>
    <t>3051</t>
  </si>
  <si>
    <t>3052</t>
  </si>
  <si>
    <t>3053</t>
  </si>
  <si>
    <t>3054</t>
  </si>
  <si>
    <t>3401</t>
  </si>
  <si>
    <t>3403</t>
  </si>
  <si>
    <t>3405</t>
  </si>
  <si>
    <t>3407</t>
  </si>
  <si>
    <t>3411</t>
  </si>
  <si>
    <t>3412</t>
  </si>
  <si>
    <t>3413</t>
  </si>
  <si>
    <t>3414</t>
  </si>
  <si>
    <t>3415</t>
  </si>
  <si>
    <t>3416</t>
  </si>
  <si>
    <t>3417</t>
  </si>
  <si>
    <t>3418</t>
  </si>
  <si>
    <t>3419</t>
  </si>
  <si>
    <t>3420</t>
  </si>
  <si>
    <t>3421</t>
  </si>
  <si>
    <t>3422</t>
  </si>
  <si>
    <t>3423</t>
  </si>
  <si>
    <t>3424</t>
  </si>
  <si>
    <t>3425</t>
  </si>
  <si>
    <t>3426</t>
  </si>
  <si>
    <t>3427</t>
  </si>
  <si>
    <t>3428</t>
  </si>
  <si>
    <t>3429</t>
  </si>
  <si>
    <t>3430</t>
  </si>
  <si>
    <t>3431</t>
  </si>
  <si>
    <t>3432</t>
  </si>
  <si>
    <t>3433</t>
  </si>
  <si>
    <t>3434</t>
  </si>
  <si>
    <t>3435</t>
  </si>
  <si>
    <t>3436</t>
  </si>
  <si>
    <t>3437</t>
  </si>
  <si>
    <t>3438</t>
  </si>
  <si>
    <t>3439</t>
  </si>
  <si>
    <t>3440</t>
  </si>
  <si>
    <t>3441</t>
  </si>
  <si>
    <t>3442</t>
  </si>
  <si>
    <t>3443</t>
  </si>
  <si>
    <t>3446</t>
  </si>
  <si>
    <t>3447</t>
  </si>
  <si>
    <t>3448</t>
  </si>
  <si>
    <t>3449</t>
  </si>
  <si>
    <t>3450</t>
  </si>
  <si>
    <t>3451</t>
  </si>
  <si>
    <t>3452</t>
  </si>
  <si>
    <t>3453</t>
  </si>
  <si>
    <t>3454</t>
  </si>
  <si>
    <t>3801</t>
  </si>
  <si>
    <t>3802</t>
  </si>
  <si>
    <t>3803</t>
  </si>
  <si>
    <t>3804</t>
  </si>
  <si>
    <t>3805</t>
  </si>
  <si>
    <t>3806</t>
  </si>
  <si>
    <t>3807</t>
  </si>
  <si>
    <t>3808</t>
  </si>
  <si>
    <t>3811</t>
  </si>
  <si>
    <t>3812</t>
  </si>
  <si>
    <t>3813</t>
  </si>
  <si>
    <t>3814</t>
  </si>
  <si>
    <t>3815</t>
  </si>
  <si>
    <t>3816</t>
  </si>
  <si>
    <t>3817</t>
  </si>
  <si>
    <t>3818</t>
  </si>
  <si>
    <t>3819</t>
  </si>
  <si>
    <t>3820</t>
  </si>
  <si>
    <t>3821</t>
  </si>
  <si>
    <t>3822</t>
  </si>
  <si>
    <t>3823</t>
  </si>
  <si>
    <t>3824</t>
  </si>
  <si>
    <t>3825</t>
  </si>
  <si>
    <t>4201</t>
  </si>
  <si>
    <t>4202</t>
  </si>
  <si>
    <t>4203</t>
  </si>
  <si>
    <t>4204</t>
  </si>
  <si>
    <t>4205</t>
  </si>
  <si>
    <t>4206</t>
  </si>
  <si>
    <t>4207</t>
  </si>
  <si>
    <t>4211</t>
  </si>
  <si>
    <t>4212</t>
  </si>
  <si>
    <t>4213</t>
  </si>
  <si>
    <t>4214</t>
  </si>
  <si>
    <t>4215</t>
  </si>
  <si>
    <t>4216</t>
  </si>
  <si>
    <t>4217</t>
  </si>
  <si>
    <t>4218</t>
  </si>
  <si>
    <t>4219</t>
  </si>
  <si>
    <t>4220</t>
  </si>
  <si>
    <t>4221</t>
  </si>
  <si>
    <t>4222</t>
  </si>
  <si>
    <t>4223</t>
  </si>
  <si>
    <t>4224</t>
  </si>
  <si>
    <t>4225</t>
  </si>
  <si>
    <t>4226</t>
  </si>
  <si>
    <t>4227</t>
  </si>
  <si>
    <t>4228</t>
  </si>
  <si>
    <t>4601</t>
  </si>
  <si>
    <t>4602</t>
  </si>
  <si>
    <t>4611</t>
  </si>
  <si>
    <t>4612</t>
  </si>
  <si>
    <t>4613</t>
  </si>
  <si>
    <t>4614</t>
  </si>
  <si>
    <t>4615</t>
  </si>
  <si>
    <t>4616</t>
  </si>
  <si>
    <t>4617</t>
  </si>
  <si>
    <t>4618</t>
  </si>
  <si>
    <t>4619</t>
  </si>
  <si>
    <t>4620</t>
  </si>
  <si>
    <t>4621</t>
  </si>
  <si>
    <t>4622</t>
  </si>
  <si>
    <t>4623</t>
  </si>
  <si>
    <t>4624</t>
  </si>
  <si>
    <t>4625</t>
  </si>
  <si>
    <t>4626</t>
  </si>
  <si>
    <t>4627</t>
  </si>
  <si>
    <t>4628</t>
  </si>
  <si>
    <t>4629</t>
  </si>
  <si>
    <t>4630</t>
  </si>
  <si>
    <t>4631</t>
  </si>
  <si>
    <t>4632</t>
  </si>
  <si>
    <t>4633</t>
  </si>
  <si>
    <t>4634</t>
  </si>
  <si>
    <t>4635</t>
  </si>
  <si>
    <t>4636</t>
  </si>
  <si>
    <t>4637</t>
  </si>
  <si>
    <t>4638</t>
  </si>
  <si>
    <t>4639</t>
  </si>
  <si>
    <t>4640</t>
  </si>
  <si>
    <t>4641</t>
  </si>
  <si>
    <t>4642</t>
  </si>
  <si>
    <t>4643</t>
  </si>
  <si>
    <t>4644</t>
  </si>
  <si>
    <t>4645</t>
  </si>
  <si>
    <t>4646</t>
  </si>
  <si>
    <t>4647</t>
  </si>
  <si>
    <t>4648</t>
  </si>
  <si>
    <t>4649</t>
  </si>
  <si>
    <t>4650</t>
  </si>
  <si>
    <t>4651</t>
  </si>
  <si>
    <t>5001</t>
  </si>
  <si>
    <t>5006</t>
  </si>
  <si>
    <t>5007</t>
  </si>
  <si>
    <t>5014</t>
  </si>
  <si>
    <t>5020</t>
  </si>
  <si>
    <t>5021</t>
  </si>
  <si>
    <t>5022</t>
  </si>
  <si>
    <t>5025</t>
  </si>
  <si>
    <t>5026</t>
  </si>
  <si>
    <t>5027</t>
  </si>
  <si>
    <t>5028</t>
  </si>
  <si>
    <t>5029</t>
  </si>
  <si>
    <t>5031</t>
  </si>
  <si>
    <t>5032</t>
  </si>
  <si>
    <t>5033</t>
  </si>
  <si>
    <t>5034</t>
  </si>
  <si>
    <t>5035</t>
  </si>
  <si>
    <t>5036</t>
  </si>
  <si>
    <t>5037</t>
  </si>
  <si>
    <t>5038</t>
  </si>
  <si>
    <t>5041</t>
  </si>
  <si>
    <t>5042</t>
  </si>
  <si>
    <t>5043</t>
  </si>
  <si>
    <t>5044</t>
  </si>
  <si>
    <t>5045</t>
  </si>
  <si>
    <t>5046</t>
  </si>
  <si>
    <t>5047</t>
  </si>
  <si>
    <t>5049</t>
  </si>
  <si>
    <t>5052</t>
  </si>
  <si>
    <t>5053</t>
  </si>
  <si>
    <t>5054</t>
  </si>
  <si>
    <t>5055</t>
  </si>
  <si>
    <t>5056</t>
  </si>
  <si>
    <t>5057</t>
  </si>
  <si>
    <t>5058</t>
  </si>
  <si>
    <t>5059</t>
  </si>
  <si>
    <t>5060</t>
  </si>
  <si>
    <t>5061</t>
  </si>
  <si>
    <t>5401</t>
  </si>
  <si>
    <t>5402</t>
  </si>
  <si>
    <t>5403</t>
  </si>
  <si>
    <t>5404</t>
  </si>
  <si>
    <t>5405</t>
  </si>
  <si>
    <t>5406</t>
  </si>
  <si>
    <t>5411</t>
  </si>
  <si>
    <t>5412</t>
  </si>
  <si>
    <t>5413</t>
  </si>
  <si>
    <t>5414</t>
  </si>
  <si>
    <t>5415</t>
  </si>
  <si>
    <t>5416</t>
  </si>
  <si>
    <t>5417</t>
  </si>
  <si>
    <t>5418</t>
  </si>
  <si>
    <t>5419</t>
  </si>
  <si>
    <t>5420</t>
  </si>
  <si>
    <t>5421</t>
  </si>
  <si>
    <t>5422</t>
  </si>
  <si>
    <t>5423</t>
  </si>
  <si>
    <t>5424</t>
  </si>
  <si>
    <t>5425</t>
  </si>
  <si>
    <t>5426</t>
  </si>
  <si>
    <t>5427</t>
  </si>
  <si>
    <t>5428</t>
  </si>
  <si>
    <t>5429</t>
  </si>
  <si>
    <t>5430</t>
  </si>
  <si>
    <t>5432</t>
  </si>
  <si>
    <t>5433</t>
  </si>
  <si>
    <t>5434</t>
  </si>
  <si>
    <t>5435</t>
  </si>
  <si>
    <t>5436</t>
  </si>
  <si>
    <t>5437</t>
  </si>
  <si>
    <t>5438</t>
  </si>
  <si>
    <t>5439</t>
  </si>
  <si>
    <t>5440</t>
  </si>
  <si>
    <t>5441</t>
  </si>
  <si>
    <t>5442</t>
  </si>
  <si>
    <t>5443</t>
  </si>
  <si>
    <t>5444</t>
  </si>
  <si>
    <t>Oslo kommune</t>
  </si>
  <si>
    <t>Eigersund</t>
  </si>
  <si>
    <t>Stavanger</t>
  </si>
  <si>
    <t>Haugesund</t>
  </si>
  <si>
    <t>Sandnes</t>
  </si>
  <si>
    <t>Sokndal</t>
  </si>
  <si>
    <t>Lund</t>
  </si>
  <si>
    <t>Bjerkreim</t>
  </si>
  <si>
    <t>Hå</t>
  </si>
  <si>
    <t>Klepp</t>
  </si>
  <si>
    <t>Time</t>
  </si>
  <si>
    <t>Gjesdal</t>
  </si>
  <si>
    <t>Sola</t>
  </si>
  <si>
    <t>Randaberg</t>
  </si>
  <si>
    <t>Strand</t>
  </si>
  <si>
    <t>Hjelmeland</t>
  </si>
  <si>
    <t>Suldal</t>
  </si>
  <si>
    <t>Sauda</t>
  </si>
  <si>
    <t>Kvitsøy</t>
  </si>
  <si>
    <t>Bokn</t>
  </si>
  <si>
    <t>Tysvær</t>
  </si>
  <si>
    <t>Karmøy</t>
  </si>
  <si>
    <t>Utsira</t>
  </si>
  <si>
    <t>Vindafjord</t>
  </si>
  <si>
    <t>Kristiansund</t>
  </si>
  <si>
    <t>Molde</t>
  </si>
  <si>
    <t>Ålesund</t>
  </si>
  <si>
    <t>Vanylven</t>
  </si>
  <si>
    <t>Ulstein</t>
  </si>
  <si>
    <t>Hareid</t>
  </si>
  <si>
    <t>Ørsta</t>
  </si>
  <si>
    <t>Stranda</t>
  </si>
  <si>
    <t>Sykkylven</t>
  </si>
  <si>
    <t>Sula</t>
  </si>
  <si>
    <t>Giske</t>
  </si>
  <si>
    <t>Vestnes</t>
  </si>
  <si>
    <t>Rauma</t>
  </si>
  <si>
    <t>Aukra</t>
  </si>
  <si>
    <t>Averøy</t>
  </si>
  <si>
    <t>Gjemnes</t>
  </si>
  <si>
    <t>Tingvoll</t>
  </si>
  <si>
    <t>Sunndal</t>
  </si>
  <si>
    <t>Surnadal</t>
  </si>
  <si>
    <t>Smøla</t>
  </si>
  <si>
    <t>Aure</t>
  </si>
  <si>
    <t>Volda</t>
  </si>
  <si>
    <t>Fjord</t>
  </si>
  <si>
    <t>Hustadvika</t>
  </si>
  <si>
    <t>Bodø</t>
  </si>
  <si>
    <t>Narvik</t>
  </si>
  <si>
    <t>Bindal</t>
  </si>
  <si>
    <t>Sømna</t>
  </si>
  <si>
    <t>Brønnøy</t>
  </si>
  <si>
    <t>Vega</t>
  </si>
  <si>
    <t>Vevelstad</t>
  </si>
  <si>
    <t>Alstahaug</t>
  </si>
  <si>
    <t>Leirfjord</t>
  </si>
  <si>
    <t>Vefsn</t>
  </si>
  <si>
    <t>Grane</t>
  </si>
  <si>
    <t>Hattfjelldal</t>
  </si>
  <si>
    <t>Dønna</t>
  </si>
  <si>
    <t>Nesna</t>
  </si>
  <si>
    <t>Hemnes</t>
  </si>
  <si>
    <t>Rana</t>
  </si>
  <si>
    <t>Lurøy</t>
  </si>
  <si>
    <t>Træna</t>
  </si>
  <si>
    <t>Rødøy</t>
  </si>
  <si>
    <t>Meløy</t>
  </si>
  <si>
    <t>Gildeskål</t>
  </si>
  <si>
    <t>Beiarn</t>
  </si>
  <si>
    <t>Saltdal</t>
  </si>
  <si>
    <t>Sørfold</t>
  </si>
  <si>
    <t>Steigen</t>
  </si>
  <si>
    <t>Lødingen</t>
  </si>
  <si>
    <t>Evenes</t>
  </si>
  <si>
    <t>Røst</t>
  </si>
  <si>
    <t>Værøy</t>
  </si>
  <si>
    <t>Flakstad</t>
  </si>
  <si>
    <t>Vestvågøy</t>
  </si>
  <si>
    <t>Vågan</t>
  </si>
  <si>
    <t>Hadsel</t>
  </si>
  <si>
    <t>Øksnes</t>
  </si>
  <si>
    <t>Andøy</t>
  </si>
  <si>
    <t>Moskenes</t>
  </si>
  <si>
    <t>Hamarøy</t>
  </si>
  <si>
    <t>Halden</t>
  </si>
  <si>
    <t>Moss</t>
  </si>
  <si>
    <t>Sarpsborg</t>
  </si>
  <si>
    <t>Fredrikstad</t>
  </si>
  <si>
    <t>Drammen</t>
  </si>
  <si>
    <t>Kongsberg</t>
  </si>
  <si>
    <t>Ringerike</t>
  </si>
  <si>
    <t>Hvaler</t>
  </si>
  <si>
    <t>Aremark</t>
  </si>
  <si>
    <t>Marker</t>
  </si>
  <si>
    <t>Indre Østfold</t>
  </si>
  <si>
    <t>Skiptvet</t>
  </si>
  <si>
    <t>Rakkestad</t>
  </si>
  <si>
    <t>Råde</t>
  </si>
  <si>
    <t>Vestby</t>
  </si>
  <si>
    <t>Nordre Follo</t>
  </si>
  <si>
    <t>Ås</t>
  </si>
  <si>
    <t>Frogn</t>
  </si>
  <si>
    <t>Nesodden</t>
  </si>
  <si>
    <t>Bærum</t>
  </si>
  <si>
    <t>Asker</t>
  </si>
  <si>
    <t>Aurskog-Høland</t>
  </si>
  <si>
    <t>Rælingen</t>
  </si>
  <si>
    <t>Enebakk</t>
  </si>
  <si>
    <t>Lørenskog</t>
  </si>
  <si>
    <t>Lillestrøm</t>
  </si>
  <si>
    <t>Nittedal</t>
  </si>
  <si>
    <t>Gjerdrum</t>
  </si>
  <si>
    <t>Ullensaker</t>
  </si>
  <si>
    <t>Nes</t>
  </si>
  <si>
    <t>Eidsvoll</t>
  </si>
  <si>
    <t>Nannestad</t>
  </si>
  <si>
    <t>Hurdal</t>
  </si>
  <si>
    <t>Hole</t>
  </si>
  <si>
    <t>Flå</t>
  </si>
  <si>
    <t>Nesbyen</t>
  </si>
  <si>
    <t>Gol</t>
  </si>
  <si>
    <t>Hemsedal</t>
  </si>
  <si>
    <t>Ål</t>
  </si>
  <si>
    <t>Hol</t>
  </si>
  <si>
    <t>Sigdal</t>
  </si>
  <si>
    <t>Krødsherad</t>
  </si>
  <si>
    <t>Modum</t>
  </si>
  <si>
    <t>Øvre Eiker</t>
  </si>
  <si>
    <t>Lier</t>
  </si>
  <si>
    <t>Flesberg</t>
  </si>
  <si>
    <t>Rollag</t>
  </si>
  <si>
    <t>Nore og Uvdal</t>
  </si>
  <si>
    <t>Jevnaker</t>
  </si>
  <si>
    <t>Lunner</t>
  </si>
  <si>
    <t>Kongsvinger</t>
  </si>
  <si>
    <t>Hamar</t>
  </si>
  <si>
    <t>Lillehammer</t>
  </si>
  <si>
    <t>Gjøvik</t>
  </si>
  <si>
    <t>Ringsaker</t>
  </si>
  <si>
    <t>Løten</t>
  </si>
  <si>
    <t>Stange</t>
  </si>
  <si>
    <t>Nord-Odal</t>
  </si>
  <si>
    <t>Sør-Odal</t>
  </si>
  <si>
    <t>Eidskog</t>
  </si>
  <si>
    <t>Grue</t>
  </si>
  <si>
    <t>Åsnes</t>
  </si>
  <si>
    <t>Elverum</t>
  </si>
  <si>
    <t>Trysil</t>
  </si>
  <si>
    <t>Åmot</t>
  </si>
  <si>
    <t>Stor-Elvdal</t>
  </si>
  <si>
    <t>Rendalen</t>
  </si>
  <si>
    <t>Engerdal</t>
  </si>
  <si>
    <t>Tolga</t>
  </si>
  <si>
    <t>Tynset</t>
  </si>
  <si>
    <t>Alvdal</t>
  </si>
  <si>
    <t>Folldal</t>
  </si>
  <si>
    <t>Os</t>
  </si>
  <si>
    <t>Dovre</t>
  </si>
  <si>
    <t>Lesja</t>
  </si>
  <si>
    <t>Skjåk</t>
  </si>
  <si>
    <t>Lom</t>
  </si>
  <si>
    <t>Vågå</t>
  </si>
  <si>
    <t>Nord-Fron</t>
  </si>
  <si>
    <t>Sel</t>
  </si>
  <si>
    <t>Sør-Fron</t>
  </si>
  <si>
    <t>Ringebu</t>
  </si>
  <si>
    <t>Øyer</t>
  </si>
  <si>
    <t>Gausdal</t>
  </si>
  <si>
    <t>Østre Toten</t>
  </si>
  <si>
    <t>Vestre Toten</t>
  </si>
  <si>
    <t>Gran</t>
  </si>
  <si>
    <t>Søndre Land</t>
  </si>
  <si>
    <t>Nordre Land</t>
  </si>
  <si>
    <t>Sør-Aurdal</t>
  </si>
  <si>
    <t>Etnedal</t>
  </si>
  <si>
    <t>Nord-Aurdal</t>
  </si>
  <si>
    <t>Vestre Slidre</t>
  </si>
  <si>
    <t>Øystre Slidre</t>
  </si>
  <si>
    <t>Vang</t>
  </si>
  <si>
    <t>Horten</t>
  </si>
  <si>
    <t>Holmestrand</t>
  </si>
  <si>
    <t>Tønsberg</t>
  </si>
  <si>
    <t>Sandefjord</t>
  </si>
  <si>
    <t>Larvik</t>
  </si>
  <si>
    <t>Porsgrunn</t>
  </si>
  <si>
    <t>Skien</t>
  </si>
  <si>
    <t>Notodden</t>
  </si>
  <si>
    <t>Færder</t>
  </si>
  <si>
    <t>Siljan</t>
  </si>
  <si>
    <t>Bamble</t>
  </si>
  <si>
    <t>Kragerø</t>
  </si>
  <si>
    <t>Drangedal</t>
  </si>
  <si>
    <t>Nome</t>
  </si>
  <si>
    <t>Midt-Telemark</t>
  </si>
  <si>
    <t>Tinn</t>
  </si>
  <si>
    <t>Hjartdal</t>
  </si>
  <si>
    <t>Seljord</t>
  </si>
  <si>
    <t>Kviteseid</t>
  </si>
  <si>
    <t>Nissedal</t>
  </si>
  <si>
    <t>Fyresdal</t>
  </si>
  <si>
    <t>Tokke</t>
  </si>
  <si>
    <t>Vinje</t>
  </si>
  <si>
    <t>Risør</t>
  </si>
  <si>
    <t>Grimstad</t>
  </si>
  <si>
    <t>Arendal</t>
  </si>
  <si>
    <t>Kristiansand</t>
  </si>
  <si>
    <t>Lindesnes</t>
  </si>
  <si>
    <t>Farsund</t>
  </si>
  <si>
    <t>Flekkefjord</t>
  </si>
  <si>
    <t>Gjerstad</t>
  </si>
  <si>
    <t>Vegårshei</t>
  </si>
  <si>
    <t>Tvedestrand</t>
  </si>
  <si>
    <t>Froland</t>
  </si>
  <si>
    <t>Lillesand</t>
  </si>
  <si>
    <t>Birkenes</t>
  </si>
  <si>
    <t>Åmli</t>
  </si>
  <si>
    <t>Iveland</t>
  </si>
  <si>
    <t>Evje og Hornnes</t>
  </si>
  <si>
    <t>Bygland</t>
  </si>
  <si>
    <t>Valle</t>
  </si>
  <si>
    <t>Bykle</t>
  </si>
  <si>
    <t>Vennesla</t>
  </si>
  <si>
    <t>Åseral</t>
  </si>
  <si>
    <t>Lyngdal</t>
  </si>
  <si>
    <t>Hægebostad</t>
  </si>
  <si>
    <t>Kvinesdal</t>
  </si>
  <si>
    <t>Sirdal</t>
  </si>
  <si>
    <t>Bergen</t>
  </si>
  <si>
    <t>Kinn</t>
  </si>
  <si>
    <t>Etne</t>
  </si>
  <si>
    <t>Sveio</t>
  </si>
  <si>
    <t>Bømlo</t>
  </si>
  <si>
    <t>Stord</t>
  </si>
  <si>
    <t>Fitjar</t>
  </si>
  <si>
    <t>Tysnes</t>
  </si>
  <si>
    <t>Kvinnherad</t>
  </si>
  <si>
    <t>Ullensvang</t>
  </si>
  <si>
    <t>Eidfjord</t>
  </si>
  <si>
    <t>Ulvik</t>
  </si>
  <si>
    <t>Voss</t>
  </si>
  <si>
    <t>Kvam</t>
  </si>
  <si>
    <t>Samnanger</t>
  </si>
  <si>
    <t>Bjørnafjorden</t>
  </si>
  <si>
    <t>Austevoll</t>
  </si>
  <si>
    <t>Øygarden</t>
  </si>
  <si>
    <t>Askøy</t>
  </si>
  <si>
    <t>Vaksdal</t>
  </si>
  <si>
    <t>Modalen</t>
  </si>
  <si>
    <t>Osterøy</t>
  </si>
  <si>
    <t>Alver</t>
  </si>
  <si>
    <t>Austrheim</t>
  </si>
  <si>
    <t>Fedje</t>
  </si>
  <si>
    <t>Masfjorden</t>
  </si>
  <si>
    <t>Gulen</t>
  </si>
  <si>
    <t>Solund</t>
  </si>
  <si>
    <t>Hyllestad</t>
  </si>
  <si>
    <t>Høyanger</t>
  </si>
  <si>
    <t>Vik</t>
  </si>
  <si>
    <t>Sogndal</t>
  </si>
  <si>
    <t>Aurland</t>
  </si>
  <si>
    <t>Lærdal</t>
  </si>
  <si>
    <t>Årdal</t>
  </si>
  <si>
    <t>Luster</t>
  </si>
  <si>
    <t>Askvoll</t>
  </si>
  <si>
    <t>Fjaler</t>
  </si>
  <si>
    <t>Sunnfjord</t>
  </si>
  <si>
    <t>Bremanger</t>
  </si>
  <si>
    <t>Stad</t>
  </si>
  <si>
    <t>Gloppen</t>
  </si>
  <si>
    <t>Stryn</t>
  </si>
  <si>
    <t>Trondheim</t>
  </si>
  <si>
    <t>Steinkjer</t>
  </si>
  <si>
    <t>Namsos</t>
  </si>
  <si>
    <t>Frøya</t>
  </si>
  <si>
    <t>Osen</t>
  </si>
  <si>
    <t>Oppdal</t>
  </si>
  <si>
    <t>Rennebu</t>
  </si>
  <si>
    <t>Røros</t>
  </si>
  <si>
    <t>Holtålen</t>
  </si>
  <si>
    <t>Midtre Gauldal</t>
  </si>
  <si>
    <t>Melhus</t>
  </si>
  <si>
    <t>Skaun</t>
  </si>
  <si>
    <t>Malvik</t>
  </si>
  <si>
    <t>Selbu</t>
  </si>
  <si>
    <t>Tydal</t>
  </si>
  <si>
    <t>Meråker</t>
  </si>
  <si>
    <t>Stjørdal</t>
  </si>
  <si>
    <t>Frosta</t>
  </si>
  <si>
    <t>Levanger</t>
  </si>
  <si>
    <t>Verdal</t>
  </si>
  <si>
    <t>Lierne</t>
  </si>
  <si>
    <t>Namsskogan</t>
  </si>
  <si>
    <t>Grong</t>
  </si>
  <si>
    <t>Høylandet</t>
  </si>
  <si>
    <t>Overhalla</t>
  </si>
  <si>
    <t>Flatanger</t>
  </si>
  <si>
    <t>Leka</t>
  </si>
  <si>
    <t>Inderøy</t>
  </si>
  <si>
    <t>Indre Fosen</t>
  </si>
  <si>
    <t>Heim</t>
  </si>
  <si>
    <t>Hitra</t>
  </si>
  <si>
    <t>Ørland</t>
  </si>
  <si>
    <t>Åfjord</t>
  </si>
  <si>
    <t>Orkland</t>
  </si>
  <si>
    <t>Nærøysund</t>
  </si>
  <si>
    <t>Rindal</t>
  </si>
  <si>
    <t>Tromsø</t>
  </si>
  <si>
    <t>Harstad</t>
  </si>
  <si>
    <t>Alta</t>
  </si>
  <si>
    <t>Vardø</t>
  </si>
  <si>
    <t>Vadsø</t>
  </si>
  <si>
    <t>Hammerfest</t>
  </si>
  <si>
    <t>Kvæfjord</t>
  </si>
  <si>
    <t>Tjeldsund</t>
  </si>
  <si>
    <t>Ibestad</t>
  </si>
  <si>
    <t>Gratangen</t>
  </si>
  <si>
    <t>Bardu</t>
  </si>
  <si>
    <t>Salangen</t>
  </si>
  <si>
    <t>Målselv</t>
  </si>
  <si>
    <t>Sørreisa</t>
  </si>
  <si>
    <t>Dyrøy</t>
  </si>
  <si>
    <t>Senja</t>
  </si>
  <si>
    <t>Balsfjord</t>
  </si>
  <si>
    <t>Karlsøy</t>
  </si>
  <si>
    <t>Lyngen</t>
  </si>
  <si>
    <t>Skjervøy</t>
  </si>
  <si>
    <t>Nordreisa</t>
  </si>
  <si>
    <t>Kvænangen</t>
  </si>
  <si>
    <t>Loppa</t>
  </si>
  <si>
    <t>Hasvik</t>
  </si>
  <si>
    <t>Måsøy</t>
  </si>
  <si>
    <t>Nordkapp</t>
  </si>
  <si>
    <t>Lebesby</t>
  </si>
  <si>
    <t>Gamvik</t>
  </si>
  <si>
    <t>Berlevåg</t>
  </si>
  <si>
    <t>Båtsfjord</t>
  </si>
  <si>
    <t>Sør-Varanger</t>
  </si>
  <si>
    <t>Rogaland</t>
  </si>
  <si>
    <t>Oslo</t>
  </si>
  <si>
    <t>Sande</t>
  </si>
  <si>
    <t>fylke</t>
  </si>
  <si>
    <t>Møre og Romsdal</t>
  </si>
  <si>
    <t>Nordland</t>
  </si>
  <si>
    <t>Viken</t>
  </si>
  <si>
    <t>Innlandet</t>
  </si>
  <si>
    <t>Vestfold og Telemark</t>
  </si>
  <si>
    <t>Agder</t>
  </si>
  <si>
    <t>Vestland</t>
  </si>
  <si>
    <t>Trøndelag</t>
  </si>
  <si>
    <t>Troms og Finnmark</t>
  </si>
  <si>
    <t xml:space="preserve">Fauske </t>
  </si>
  <si>
    <t>Bø</t>
  </si>
  <si>
    <t>Sortland</t>
  </si>
  <si>
    <t>Snåsa</t>
  </si>
  <si>
    <t>Røyrvik</t>
  </si>
  <si>
    <t>Lavangen</t>
  </si>
  <si>
    <t>Storfjord</t>
  </si>
  <si>
    <t>Kåfjord</t>
  </si>
  <si>
    <t>Kautokeino</t>
  </si>
  <si>
    <t>Porsanger</t>
  </si>
  <si>
    <t>Karasjok</t>
  </si>
  <si>
    <t>Nesseby</t>
  </si>
  <si>
    <t>knr_kommune</t>
  </si>
  <si>
    <t>0301 Oslo kommune</t>
  </si>
  <si>
    <t>1101 Eigersund</t>
  </si>
  <si>
    <t>1103 Stavanger</t>
  </si>
  <si>
    <t>1106 Haugesund</t>
  </si>
  <si>
    <t>1108 Sandnes</t>
  </si>
  <si>
    <t>1111 Sokndal</t>
  </si>
  <si>
    <t>1112 Lund</t>
  </si>
  <si>
    <t>1114 Bjerkreim</t>
  </si>
  <si>
    <t>1119 Hå</t>
  </si>
  <si>
    <t>1120 Klepp</t>
  </si>
  <si>
    <t>1121 Time</t>
  </si>
  <si>
    <t>1122 Gjesdal</t>
  </si>
  <si>
    <t>1124 Sola</t>
  </si>
  <si>
    <t>1127 Randaberg</t>
  </si>
  <si>
    <t>1130 Strand</t>
  </si>
  <si>
    <t>1133 Hjelmeland</t>
  </si>
  <si>
    <t>1134 Suldal</t>
  </si>
  <si>
    <t>1135 Sauda</t>
  </si>
  <si>
    <t>1144 Kvitsøy</t>
  </si>
  <si>
    <t>1145 Bokn</t>
  </si>
  <si>
    <t>1146 Tysvær</t>
  </si>
  <si>
    <t>1149 Karmøy</t>
  </si>
  <si>
    <t>1151 Utsira</t>
  </si>
  <si>
    <t>1160 Vindafjord</t>
  </si>
  <si>
    <t>1505 Kristiansund</t>
  </si>
  <si>
    <t>1506 Molde</t>
  </si>
  <si>
    <t>1507 Ålesund</t>
  </si>
  <si>
    <t>1511 Vanylven</t>
  </si>
  <si>
    <t>1514 Sande</t>
  </si>
  <si>
    <t>1516 Ulstein</t>
  </si>
  <si>
    <t>1517 Hareid</t>
  </si>
  <si>
    <t>1520 Ørsta</t>
  </si>
  <si>
    <t>1525 Stranda</t>
  </si>
  <si>
    <t>1528 Sykkylven</t>
  </si>
  <si>
    <t>1531 Sula</t>
  </si>
  <si>
    <t>1532 Giske</t>
  </si>
  <si>
    <t>1535 Vestnes</t>
  </si>
  <si>
    <t>1539 Rauma</t>
  </si>
  <si>
    <t>1547 Aukra</t>
  </si>
  <si>
    <t>1554 Averøy</t>
  </si>
  <si>
    <t>1557 Gjemnes</t>
  </si>
  <si>
    <t>1560 Tingvoll</t>
  </si>
  <si>
    <t>1563 Sunndal</t>
  </si>
  <si>
    <t>1566 Surnadal</t>
  </si>
  <si>
    <t>1573 Smøla</t>
  </si>
  <si>
    <t>1576 Aure</t>
  </si>
  <si>
    <t>1577 Volda</t>
  </si>
  <si>
    <t>1578 Fjord</t>
  </si>
  <si>
    <t>1579 Hustadvika</t>
  </si>
  <si>
    <t>1804 Bodø</t>
  </si>
  <si>
    <t>1806 Narvik</t>
  </si>
  <si>
    <t>1811 Bindal</t>
  </si>
  <si>
    <t>1812 Sømna</t>
  </si>
  <si>
    <t>1813 Brønnøy</t>
  </si>
  <si>
    <t>1815 Vega</t>
  </si>
  <si>
    <t>1816 Vevelstad</t>
  </si>
  <si>
    <t xml:space="preserve">1818 Herøy  </t>
  </si>
  <si>
    <t>1820 Alstahaug</t>
  </si>
  <si>
    <t>1822 Leirfjord</t>
  </si>
  <si>
    <t>1824 Vefsn</t>
  </si>
  <si>
    <t>1825 Grane</t>
  </si>
  <si>
    <t>1826 Hattfjelldal</t>
  </si>
  <si>
    <t>1827 Dønna</t>
  </si>
  <si>
    <t>1828 Nesna</t>
  </si>
  <si>
    <t>1832 Hemnes</t>
  </si>
  <si>
    <t>1833 Rana</t>
  </si>
  <si>
    <t>1834 Lurøy</t>
  </si>
  <si>
    <t>1835 Træna</t>
  </si>
  <si>
    <t>1836 Rødøy</t>
  </si>
  <si>
    <t>1837 Meløy</t>
  </si>
  <si>
    <t>1838 Gildeskål</t>
  </si>
  <si>
    <t>1839 Beiarn</t>
  </si>
  <si>
    <t>1840 Saltdal</t>
  </si>
  <si>
    <t xml:space="preserve">1841 Fauske </t>
  </si>
  <si>
    <t>1845 Sørfold</t>
  </si>
  <si>
    <t>1848 Steigen</t>
  </si>
  <si>
    <t>1851 Lødingen</t>
  </si>
  <si>
    <t>1853 Evenes</t>
  </si>
  <si>
    <t>1856 Røst</t>
  </si>
  <si>
    <t>1857 Værøy</t>
  </si>
  <si>
    <t>1859 Flakstad</t>
  </si>
  <si>
    <t>1860 Vestvågøy</t>
  </si>
  <si>
    <t>1865 Vågan</t>
  </si>
  <si>
    <t>1866 Hadsel</t>
  </si>
  <si>
    <t>1867 Bø</t>
  </si>
  <si>
    <t>1868 Øksnes</t>
  </si>
  <si>
    <t>1870 Sortland</t>
  </si>
  <si>
    <t>1871 Andøy</t>
  </si>
  <si>
    <t>1874 Moskenes</t>
  </si>
  <si>
    <t>1875 Hamarøy</t>
  </si>
  <si>
    <t>3001 Halden</t>
  </si>
  <si>
    <t>3002 Moss</t>
  </si>
  <si>
    <t>3003 Sarpsborg</t>
  </si>
  <si>
    <t>3004 Fredrikstad</t>
  </si>
  <si>
    <t>3005 Drammen</t>
  </si>
  <si>
    <t>3006 Kongsberg</t>
  </si>
  <si>
    <t>3007 Ringerike</t>
  </si>
  <si>
    <t>3011 Hvaler</t>
  </si>
  <si>
    <t>3012 Aremark</t>
  </si>
  <si>
    <t>3013 Marker</t>
  </si>
  <si>
    <t>3014 Indre Østfold</t>
  </si>
  <si>
    <t>3015 Skiptvet</t>
  </si>
  <si>
    <t>3016 Rakkestad</t>
  </si>
  <si>
    <t>3017 Råde</t>
  </si>
  <si>
    <t>3018 Våler</t>
  </si>
  <si>
    <t>3019 Vestby</t>
  </si>
  <si>
    <t>3020 Nordre Follo</t>
  </si>
  <si>
    <t>3021 Ås</t>
  </si>
  <si>
    <t>3022 Frogn</t>
  </si>
  <si>
    <t>3023 Nesodden</t>
  </si>
  <si>
    <t>3024 Bærum</t>
  </si>
  <si>
    <t>3025 Asker</t>
  </si>
  <si>
    <t>3026 Aurskog-Høland</t>
  </si>
  <si>
    <t>3027 Rælingen</t>
  </si>
  <si>
    <t>3028 Enebakk</t>
  </si>
  <si>
    <t>3029 Lørenskog</t>
  </si>
  <si>
    <t>3030 Lillestrøm</t>
  </si>
  <si>
    <t>3031 Nittedal</t>
  </si>
  <si>
    <t>3032 Gjerdrum</t>
  </si>
  <si>
    <t>3033 Ullensaker</t>
  </si>
  <si>
    <t>3034 Nes</t>
  </si>
  <si>
    <t>3035 Eidsvoll</t>
  </si>
  <si>
    <t>3036 Nannestad</t>
  </si>
  <si>
    <t>3037 Hurdal</t>
  </si>
  <si>
    <t>3038 Hole</t>
  </si>
  <si>
    <t>3039 Flå</t>
  </si>
  <si>
    <t>3040 Nesbyen</t>
  </si>
  <si>
    <t>3041 Gol</t>
  </si>
  <si>
    <t>3042 Hemsedal</t>
  </si>
  <si>
    <t>3043 Ål</t>
  </si>
  <si>
    <t>3044 Hol</t>
  </si>
  <si>
    <t>3045 Sigdal</t>
  </si>
  <si>
    <t>3046 Krødsherad</t>
  </si>
  <si>
    <t>3047 Modum</t>
  </si>
  <si>
    <t>3048 Øvre Eiker</t>
  </si>
  <si>
    <t>3049 Lier</t>
  </si>
  <si>
    <t>3050 Flesberg</t>
  </si>
  <si>
    <t>3051 Rollag</t>
  </si>
  <si>
    <t>3052 Nore og Uvdal</t>
  </si>
  <si>
    <t>3053 Jevnaker</t>
  </si>
  <si>
    <t>3054 Lunner</t>
  </si>
  <si>
    <t>3401 Kongsvinger</t>
  </si>
  <si>
    <t>3403 Hamar</t>
  </si>
  <si>
    <t>3405 Lillehammer</t>
  </si>
  <si>
    <t>3407 Gjøvik</t>
  </si>
  <si>
    <t>3411 Ringsaker</t>
  </si>
  <si>
    <t>3412 Løten</t>
  </si>
  <si>
    <t>3413 Stange</t>
  </si>
  <si>
    <t>3414 Nord-Odal</t>
  </si>
  <si>
    <t>3415 Sør-Odal</t>
  </si>
  <si>
    <t>3416 Eidskog</t>
  </si>
  <si>
    <t>3417 Grue</t>
  </si>
  <si>
    <t>3418 Åsnes</t>
  </si>
  <si>
    <t>3419 Våler</t>
  </si>
  <si>
    <t>3420 Elverum</t>
  </si>
  <si>
    <t>3421 Trysil</t>
  </si>
  <si>
    <t>3422 Åmot</t>
  </si>
  <si>
    <t>3423 Stor-Elvdal</t>
  </si>
  <si>
    <t>3424 Rendalen</t>
  </si>
  <si>
    <t>3425 Engerdal</t>
  </si>
  <si>
    <t>3426 Tolga</t>
  </si>
  <si>
    <t>3427 Tynset</t>
  </si>
  <si>
    <t>3428 Alvdal</t>
  </si>
  <si>
    <t>3429 Folldal</t>
  </si>
  <si>
    <t>3430 Os</t>
  </si>
  <si>
    <t>3431 Dovre</t>
  </si>
  <si>
    <t>3432 Lesja</t>
  </si>
  <si>
    <t>3433 Skjåk</t>
  </si>
  <si>
    <t>3434 Lom</t>
  </si>
  <si>
    <t>3435 Vågå</t>
  </si>
  <si>
    <t>3436 Nord-Fron</t>
  </si>
  <si>
    <t>3437 Sel</t>
  </si>
  <si>
    <t>3438 Sør-Fron</t>
  </si>
  <si>
    <t>3439 Ringebu</t>
  </si>
  <si>
    <t>3440 Øyer</t>
  </si>
  <si>
    <t>3441 Gausdal</t>
  </si>
  <si>
    <t>3442 Østre Toten</t>
  </si>
  <si>
    <t>3443 Vestre Toten</t>
  </si>
  <si>
    <t>3446 Gran</t>
  </si>
  <si>
    <t>3447 Søndre Land</t>
  </si>
  <si>
    <t>3448 Nordre Land</t>
  </si>
  <si>
    <t>3449 Sør-Aurdal</t>
  </si>
  <si>
    <t>3450 Etnedal</t>
  </si>
  <si>
    <t>3451 Nord-Aurdal</t>
  </si>
  <si>
    <t>3452 Vestre Slidre</t>
  </si>
  <si>
    <t>3453 Øystre Slidre</t>
  </si>
  <si>
    <t>3454 Vang</t>
  </si>
  <si>
    <t>3801 Horten</t>
  </si>
  <si>
    <t>3802 Holmestrand</t>
  </si>
  <si>
    <t>3803 Tønsberg</t>
  </si>
  <si>
    <t>3804 Sandefjord</t>
  </si>
  <si>
    <t>3805 Larvik</t>
  </si>
  <si>
    <t>3806 Porsgrunn</t>
  </si>
  <si>
    <t>3807 Skien</t>
  </si>
  <si>
    <t>3808 Notodden</t>
  </si>
  <si>
    <t>3811 Færder</t>
  </si>
  <si>
    <t>3812 Siljan</t>
  </si>
  <si>
    <t>3813 Bamble</t>
  </si>
  <si>
    <t>3814 Kragerø</t>
  </si>
  <si>
    <t>3815 Drangedal</t>
  </si>
  <si>
    <t>3816 Nome</t>
  </si>
  <si>
    <t>3817 Midt-Telemark</t>
  </si>
  <si>
    <t>3818 Tinn</t>
  </si>
  <si>
    <t>3819 Hjartdal</t>
  </si>
  <si>
    <t>3820 Seljord</t>
  </si>
  <si>
    <t>3821 Kviteseid</t>
  </si>
  <si>
    <t>3822 Nissedal</t>
  </si>
  <si>
    <t>3823 Fyresdal</t>
  </si>
  <si>
    <t>3824 Tokke</t>
  </si>
  <si>
    <t>3825 Vinje</t>
  </si>
  <si>
    <t>4201 Risør</t>
  </si>
  <si>
    <t>4202 Grimstad</t>
  </si>
  <si>
    <t>4203 Arendal</t>
  </si>
  <si>
    <t>4204 Kristiansand</t>
  </si>
  <si>
    <t>4205 Lindesnes</t>
  </si>
  <si>
    <t>4206 Farsund</t>
  </si>
  <si>
    <t>4207 Flekkefjord</t>
  </si>
  <si>
    <t>4211 Gjerstad</t>
  </si>
  <si>
    <t>4212 Vegårshei</t>
  </si>
  <si>
    <t>4213 Tvedestrand</t>
  </si>
  <si>
    <t>4214 Froland</t>
  </si>
  <si>
    <t>4215 Lillesand</t>
  </si>
  <si>
    <t>4216 Birkenes</t>
  </si>
  <si>
    <t>4217 Åmli</t>
  </si>
  <si>
    <t>4218 Iveland</t>
  </si>
  <si>
    <t>4219 Evje og Hornnes</t>
  </si>
  <si>
    <t>4220 Bygland</t>
  </si>
  <si>
    <t>4221 Valle</t>
  </si>
  <si>
    <t>4222 Bykle</t>
  </si>
  <si>
    <t>4223 Vennesla</t>
  </si>
  <si>
    <t>4224 Åseral</t>
  </si>
  <si>
    <t>4225 Lyngdal</t>
  </si>
  <si>
    <t>4226 Hægebostad</t>
  </si>
  <si>
    <t>4227 Kvinesdal</t>
  </si>
  <si>
    <t>4228 Sirdal</t>
  </si>
  <si>
    <t>4601 Bergen</t>
  </si>
  <si>
    <t>4602 Kinn</t>
  </si>
  <si>
    <t>4611 Etne</t>
  </si>
  <si>
    <t>4612 Sveio</t>
  </si>
  <si>
    <t>4613 Bømlo</t>
  </si>
  <si>
    <t>4614 Stord</t>
  </si>
  <si>
    <t>4615 Fitjar</t>
  </si>
  <si>
    <t>4616 Tysnes</t>
  </si>
  <si>
    <t>4617 Kvinnherad</t>
  </si>
  <si>
    <t>4618 Ullensvang</t>
  </si>
  <si>
    <t>4619 Eidfjord</t>
  </si>
  <si>
    <t>4620 Ulvik</t>
  </si>
  <si>
    <t>4621 Voss</t>
  </si>
  <si>
    <t>4622 Kvam</t>
  </si>
  <si>
    <t>4623 Samnanger</t>
  </si>
  <si>
    <t>4624 Bjørnafjorden</t>
  </si>
  <si>
    <t>4625 Austevoll</t>
  </si>
  <si>
    <t>4626 Øygarden</t>
  </si>
  <si>
    <t>4627 Askøy</t>
  </si>
  <si>
    <t>4628 Vaksdal</t>
  </si>
  <si>
    <t>4629 Modalen</t>
  </si>
  <si>
    <t>4630 Osterøy</t>
  </si>
  <si>
    <t>4631 Alver</t>
  </si>
  <si>
    <t>4632 Austrheim</t>
  </si>
  <si>
    <t>4633 Fedje</t>
  </si>
  <si>
    <t>4634 Masfjorden</t>
  </si>
  <si>
    <t>4635 Gulen</t>
  </si>
  <si>
    <t>4636 Solund</t>
  </si>
  <si>
    <t>4637 Hyllestad</t>
  </si>
  <si>
    <t>4638 Høyanger</t>
  </si>
  <si>
    <t>4639 Vik</t>
  </si>
  <si>
    <t>4640 Sogndal</t>
  </si>
  <si>
    <t>4641 Aurland</t>
  </si>
  <si>
    <t>4642 Lærdal</t>
  </si>
  <si>
    <t>4643 Årdal</t>
  </si>
  <si>
    <t>4644 Luster</t>
  </si>
  <si>
    <t>4645 Askvoll</t>
  </si>
  <si>
    <t>4646 Fjaler</t>
  </si>
  <si>
    <t>4647 Sunnfjord</t>
  </si>
  <si>
    <t>4648 Bremanger</t>
  </si>
  <si>
    <t>4649 Stad</t>
  </si>
  <si>
    <t>4650 Gloppen</t>
  </si>
  <si>
    <t>4651 Stryn</t>
  </si>
  <si>
    <t>5001 Trondheim</t>
  </si>
  <si>
    <t>5006 Steinkjer</t>
  </si>
  <si>
    <t>5007 Namsos</t>
  </si>
  <si>
    <t>5014 Frøya</t>
  </si>
  <si>
    <t>5020 Osen</t>
  </si>
  <si>
    <t>5021 Oppdal</t>
  </si>
  <si>
    <t>5022 Rennebu</t>
  </si>
  <si>
    <t>5025 Røros</t>
  </si>
  <si>
    <t>5026 Holtålen</t>
  </si>
  <si>
    <t>5027 Midtre Gauldal</t>
  </si>
  <si>
    <t>5028 Melhus</t>
  </si>
  <si>
    <t>5029 Skaun</t>
  </si>
  <si>
    <t>5031 Malvik</t>
  </si>
  <si>
    <t>5032 Selbu</t>
  </si>
  <si>
    <t>5033 Tydal</t>
  </si>
  <si>
    <t>5034 Meråker</t>
  </si>
  <si>
    <t>5035 Stjørdal</t>
  </si>
  <si>
    <t>5036 Frosta</t>
  </si>
  <si>
    <t>5037 Levanger</t>
  </si>
  <si>
    <t>5038 Verdal</t>
  </si>
  <si>
    <t>5041 Snåsa</t>
  </si>
  <si>
    <t>5042 Lierne</t>
  </si>
  <si>
    <t>5043 Røyrvik</t>
  </si>
  <si>
    <t>5044 Namsskogan</t>
  </si>
  <si>
    <t>5045 Grong</t>
  </si>
  <si>
    <t>5046 Høylandet</t>
  </si>
  <si>
    <t>5047 Overhalla</t>
  </si>
  <si>
    <t>5049 Flatanger</t>
  </si>
  <si>
    <t>5052 Leka</t>
  </si>
  <si>
    <t>5053 Inderøy</t>
  </si>
  <si>
    <t>5054 Indre Fosen</t>
  </si>
  <si>
    <t>5055 Heim</t>
  </si>
  <si>
    <t>5056 Hitra</t>
  </si>
  <si>
    <t>5057 Ørland</t>
  </si>
  <si>
    <t>5058 Åfjord</t>
  </si>
  <si>
    <t>5059 Orkland</t>
  </si>
  <si>
    <t>5060 Nærøysund</t>
  </si>
  <si>
    <t>5061 Rindal</t>
  </si>
  <si>
    <t>5401 Tromsø</t>
  </si>
  <si>
    <t>5402 Harstad</t>
  </si>
  <si>
    <t>5403 Alta</t>
  </si>
  <si>
    <t>5404 Vardø</t>
  </si>
  <si>
    <t>5405 Vadsø</t>
  </si>
  <si>
    <t>5406 Hammerfest</t>
  </si>
  <si>
    <t>5411 Kvæfjord</t>
  </si>
  <si>
    <t>5412 Tjeldsund</t>
  </si>
  <si>
    <t>5413 Ibestad</t>
  </si>
  <si>
    <t>5414 Gratangen</t>
  </si>
  <si>
    <t>5415 Lavangen</t>
  </si>
  <si>
    <t>5416 Bardu</t>
  </si>
  <si>
    <t>5417 Salangen</t>
  </si>
  <si>
    <t>5418 Målselv</t>
  </si>
  <si>
    <t>5419 Sørreisa</t>
  </si>
  <si>
    <t>5420 Dyrøy</t>
  </si>
  <si>
    <t>5421 Senja</t>
  </si>
  <si>
    <t>5422 Balsfjord</t>
  </si>
  <si>
    <t>5423 Karlsøy</t>
  </si>
  <si>
    <t>5424 Lyngen</t>
  </si>
  <si>
    <t>5425 Storfjord</t>
  </si>
  <si>
    <t>5426 Kåfjord</t>
  </si>
  <si>
    <t>5427 Skjervøy</t>
  </si>
  <si>
    <t>5428 Nordreisa</t>
  </si>
  <si>
    <t>5429 Kvænangen</t>
  </si>
  <si>
    <t>5430 Kautokeino</t>
  </si>
  <si>
    <t>5432 Loppa</t>
  </si>
  <si>
    <t>5433 Hasvik</t>
  </si>
  <si>
    <t>5434 Måsøy</t>
  </si>
  <si>
    <t>5435 Nordkapp</t>
  </si>
  <si>
    <t>5436 Porsanger</t>
  </si>
  <si>
    <t>5437 Karasjok</t>
  </si>
  <si>
    <t>5438 Lebesby</t>
  </si>
  <si>
    <t>5439 Gamvik</t>
  </si>
  <si>
    <t>5440 Berlevåg</t>
  </si>
  <si>
    <t>5442 Nesseby</t>
  </si>
  <si>
    <t>5443 Båtsfjord</t>
  </si>
  <si>
    <t>5444 Sør-Varanger</t>
  </si>
  <si>
    <t>Herøy (M&amp;R)</t>
  </si>
  <si>
    <t>Herøy  (Nor)</t>
  </si>
  <si>
    <t>1515 Herøy</t>
  </si>
  <si>
    <t>Våler (Vik)</t>
  </si>
  <si>
    <t>Våler (Inn)</t>
  </si>
  <si>
    <t>skogareal</t>
  </si>
  <si>
    <t>gardstun</t>
  </si>
  <si>
    <t>komnr</t>
  </si>
  <si>
    <t>5 grupper</t>
  </si>
  <si>
    <t>Hovedgrupper</t>
  </si>
  <si>
    <t>kode_nr</t>
  </si>
  <si>
    <t>annen utmark</t>
  </si>
  <si>
    <t>All</t>
  </si>
  <si>
    <t>Radetiketter</t>
  </si>
  <si>
    <t>Areal km2</t>
  </si>
  <si>
    <t>hovedgruppe</t>
  </si>
  <si>
    <t>Tana</t>
  </si>
  <si>
    <t>5441 Tana</t>
  </si>
  <si>
    <t xml:space="preserve"> </t>
  </si>
  <si>
    <t>grøntområder</t>
  </si>
  <si>
    <t>uklass. skog</t>
  </si>
  <si>
    <t>ann. bebygg.</t>
  </si>
  <si>
    <t>bebyggelse</t>
  </si>
  <si>
    <t>ann. utmark</t>
  </si>
  <si>
    <t>jbr. areal</t>
  </si>
  <si>
    <t>Kolonneetiketter</t>
  </si>
  <si>
    <t>grøntområder mv.</t>
  </si>
  <si>
    <t>parkering torg o.l.</t>
  </si>
  <si>
    <t>strøm, tele o.l.</t>
  </si>
  <si>
    <t>andre bygg og anlegg</t>
  </si>
  <si>
    <t>Formål og historie</t>
  </si>
  <si>
    <t>Datainnsamling, editering og beregninger</t>
  </si>
  <si>
    <t>Basert på kart, registre og bruk av geografiske informasjonssystemer (GIS).</t>
  </si>
  <si>
    <t>Sammenlignbarhet over tid og sted</t>
  </si>
  <si>
    <t>Statistikken er basert på automatisk prosessering av registre og kartdatabaser. Registrene og kartdatabasene er bygget opp etter nasjonale standarder og rutiner. Det kan imidlertid være tolkningsforskjeller i avgrensningen av enkelte geografiske objekter fra kommune til kommune. Det kan også være noe forskjellig fullstendighet i omfanget av kartlagte objekter. Dette vil kunne virke inn på resultatene, men i hovedsak anses resultatene å være sammenlignbare fra sted til sted.</t>
  </si>
  <si>
    <t>For alle datagrunnlagene vil det være ett visst etterslep fra endringer i arealbruk skjer til det registreres i kartdatabasene og registrene. For FKB utføres periodisk vedlikehold. For Matrikkelen skal bygninger føres innen 5 dager etter at tillatelsen er gjort. Imidlertid kan manglende registreringer samt oppryddinger i Matrikkelen hos kommunene føre til at antall registrerte bygninger og deres bygningstyper i noen grad endres fra år til år.</t>
  </si>
  <si>
    <t>For de ubebygde områdene er AR-STAT det viktigste datagrunnlaget, dette skal bli oppdatert hvert tredje år, mens det går 5-7 år mellom hver gang AR5 for en kommune blir oppdatert hos NIBIO (tidligere Norsk institutt for skog og landskap). I mellomtiden skal det foregå kontinuerlig ajourhold hos kommunene. Ajourholdet omfatter hovedsaklig jordbruksareal eller endringer som influerer på dette, f.eks. oppdyrking i skog. Gjengroing er av de endringene som er vanskeligst å ajourholde fordi det ofte er snakk om gradvise overganger.</t>
  </si>
  <si>
    <t>Feilkilder og usikkerhet</t>
  </si>
  <si>
    <t>For ubebygde arealer er det FKB-arealressurs som danner grunnlag for tallene. Beregninger gjort av Nibio i 2018 viser at areal av myr er underestimert i dette kartgrunnlaget, og skulle vært nesten 50 prosent høyere. Dette påvirker også SSBs statistikk. Mer informasjon finnes i denne artikkelen: </t>
  </si>
  <si>
    <t xml:space="preserve">https://www.nibio.no/nyheter/nesten-femti-prosent-meir-myr-i-noreg-enn-tidlegare-antatt </t>
  </si>
  <si>
    <t>Definisjoner</t>
  </si>
  <si>
    <t>Feil i registreringer i Matrikkelen og unøyaktigheter i kartgrunnlaget vil påvirke resultatet. For noen kartgrunnlag kan det gå lang tid fra en endring gjennomføres til den kartfestes, Det er dette etterslepet i registreringer som fører til at tabellene i statistikkbanken ikke kan brukes direkte til å finne endringer mellom årganger. Kvaliteten på statistikken er i stor grad bestemt av kvaliteten på innholdet i Matrikkelen og i kartene.</t>
  </si>
  <si>
    <r>
      <rPr>
        <b/>
        <sz val="9"/>
        <color rgb="FF333333"/>
        <rFont val="Calibri"/>
        <family val="2"/>
        <scheme val="minor"/>
      </rPr>
      <t xml:space="preserve">Bebygd areal/område: </t>
    </r>
    <r>
      <rPr>
        <sz val="9"/>
        <color rgb="FF333333"/>
        <rFont val="Calibri"/>
        <family val="2"/>
        <scheme val="minor"/>
      </rPr>
      <t>Alle typer bebyggelse, konstruksjoner og permanent opparbeidet overflate samt tilhørende arealer.</t>
    </r>
  </si>
  <si>
    <r>
      <rPr>
        <b/>
        <sz val="9"/>
        <color rgb="FF333333"/>
        <rFont val="Calibri"/>
        <family val="2"/>
        <scheme val="minor"/>
      </rPr>
      <t xml:space="preserve">Ubebygd areal/område: </t>
    </r>
    <r>
      <rPr>
        <sz val="9"/>
        <color rgb="FF333333"/>
        <rFont val="Calibri"/>
        <family val="2"/>
        <scheme val="minor"/>
      </rPr>
      <t>Arealer/områder uten permanent opparbeidet overflate, samt jordbruksareal (dyrka mark og beite).</t>
    </r>
  </si>
  <si>
    <r>
      <rPr>
        <b/>
        <sz val="9"/>
        <color rgb="FF333333"/>
        <rFont val="Calibri"/>
        <family val="2"/>
        <scheme val="minor"/>
      </rPr>
      <t>Arealressurs:</t>
    </r>
    <r>
      <rPr>
        <sz val="9"/>
        <color rgb="FF333333"/>
        <rFont val="Calibri"/>
        <family val="2"/>
        <scheme val="minor"/>
      </rPr>
      <t xml:space="preserve"> Fellesbetegnelse på de ubebygde områdene klassifisert etter markslagstyper. Dette sier noe om hvordan overflaten på arealene ser ut (grunnforhold og vegetasjon), og hvor egnet de er for dyrking og naturlig plantevekst.</t>
    </r>
  </si>
  <si>
    <r>
      <rPr>
        <b/>
        <sz val="9"/>
        <color rgb="FF333333"/>
        <rFont val="Calibri"/>
        <family val="2"/>
        <scheme val="minor"/>
      </rPr>
      <t xml:space="preserve">Arealbruk: </t>
    </r>
    <r>
      <rPr>
        <sz val="9"/>
        <color rgb="FF333333"/>
        <rFont val="Calibri"/>
        <family val="2"/>
        <scheme val="minor"/>
      </rPr>
      <t>Arealbruk beskriver bebygde områder etter formål, og kan for eksempel omfatte områder som brukes til bolig, næring, rekreasjon eller samferdselsformål.</t>
    </r>
  </si>
  <si>
    <t>Statistikk over arealer, både bruken og ressursene som arealene omfatter, er etterspurt. I flere sammenhenger har sentrale myndigheter uttrykt behovet for god heldekkende arealstatistikk, og myndighetene er flittige brukere av tilgjengelig arealstatistikk. Kapittelet "Presset på arealene" i Miljøstatus 2009 er et godt eksempel på dette. Riksrevisjonen (dokument nr 3:11 - 2006/2007) påpekte at arealstatusen og arealutviklingen i Norge på flere områder ikke ivaretar verdier og prinsipper som Stortinget har vektlagt for å sikre en bærekraftig arealdisponering. Norges arealer skal forvaltes slik at natur- og kulturmiljøer, landskap og viktige kvaliteter i omgivelsene blir tatt vare på i hele landet. I tillegg skal by- og tettstedsutviklingen være basert på planleggingsprinsipper som er areal- og energibesparende. Statistikker som viser omfanget av arealbruk og tilgjengelige arealressurser er svært viktige beslutningsgrunnlag.</t>
  </si>
  <si>
    <t>Utarbeidelse av oppsett</t>
  </si>
  <si>
    <t>Kontaktperson</t>
  </si>
  <si>
    <t>Tabell</t>
  </si>
  <si>
    <t xml:space="preserve">Utgiver </t>
  </si>
  <si>
    <t>SSB</t>
  </si>
  <si>
    <t>Kilde:</t>
  </si>
  <si>
    <t>https://www.ssb.no/statbank/table/09594/</t>
  </si>
  <si>
    <t>Fylkesmannen i Trøndelag, Statens Hus, 7734 Steinkjer</t>
  </si>
  <si>
    <t>(Flere elementer)</t>
  </si>
  <si>
    <t>flere kommuner</t>
  </si>
  <si>
    <t>flere fylker</t>
  </si>
  <si>
    <t>hele landet</t>
  </si>
  <si>
    <t>Arealbruk og arealressurser 2020</t>
  </si>
  <si>
    <t>09594: Arealbruk og arealressurser, etter arealklasser (km²) (K)</t>
  </si>
  <si>
    <t>areal</t>
  </si>
  <si>
    <t>andel i %</t>
  </si>
  <si>
    <t>undergruppe</t>
  </si>
  <si>
    <t>Kilde: SSB</t>
  </si>
  <si>
    <t>Sum areal</t>
  </si>
  <si>
    <t>Rangert etter største areal</t>
  </si>
  <si>
    <t>Kilde:SSB</t>
  </si>
  <si>
    <t>Største antall kommuner i diagrammet er 50</t>
  </si>
  <si>
    <t>areal km2</t>
  </si>
  <si>
    <t>Totalt andel %</t>
  </si>
  <si>
    <t>andel %</t>
  </si>
  <si>
    <t>Totalt areal km2</t>
  </si>
  <si>
    <t>flere grupper</t>
  </si>
  <si>
    <t>hovedgruppene</t>
  </si>
  <si>
    <t>Areal samferdselstiltak i Trøndelag i 2020 i km2</t>
  </si>
  <si>
    <t>jbr. areal Totalt</t>
  </si>
  <si>
    <t>samferdsel Totalt</t>
  </si>
  <si>
    <t>bebyggelse Totalt</t>
  </si>
  <si>
    <t>skogareal Totalt</t>
  </si>
  <si>
    <t>ann. utmark Totalt</t>
  </si>
  <si>
    <t>1818 Herøy</t>
  </si>
  <si>
    <t>1841 Fauske</t>
  </si>
  <si>
    <t>Obs:</t>
  </si>
  <si>
    <t>For fullstendig forklaring, se på SSB sine sider</t>
  </si>
  <si>
    <t>Utgangspunkt for Inndeling - merk at dette er bearbeidet i dette oppsettet</t>
  </si>
  <si>
    <t>Anstein Lyngstad</t>
  </si>
  <si>
    <t>anstein.lyngstad@statsforvalteren.no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</si>
</sst>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
  </numFmts>
  <fonts count="26" x14ac:knownFonts="1">
    <font>
      <sz val="9"/>
      <color theme="1"/>
      <name val="Calibri"/>
      <family val="2"/>
      <scheme val="minor"/>
    </font>
    <font>
      <sz val="10"/>
      <name val="Calibri"/>
      <family val="2"/>
    </font>
    <font>
      <sz val="10"/>
      <color rgb="FF000000"/>
      <name val="Calibri"/>
      <family val="2"/>
    </font>
    <font>
      <b/>
      <sz val="9"/>
      <color theme="0"/>
      <name val="Calibri"/>
      <family val="2"/>
      <scheme val="minor"/>
    </font>
    <font>
      <sz val="9"/>
      <color theme="1"/>
      <name val="Calibri"/>
      <family val="2"/>
      <scheme val="minor"/>
    </font>
    <font>
      <u/>
      <sz val="9"/>
      <color theme="10"/>
      <name val="Calibri"/>
      <family val="2"/>
      <scheme val="minor"/>
    </font>
    <font>
      <sz val="9"/>
      <color rgb="FF333333"/>
      <name val="Calibri"/>
      <family val="2"/>
      <scheme val="minor"/>
    </font>
    <font>
      <b/>
      <sz val="9"/>
      <color rgb="FF333333"/>
      <name val="Calibri"/>
      <family val="2"/>
      <scheme val="minor"/>
    </font>
    <font>
      <b/>
      <sz val="12"/>
      <color theme="1"/>
      <name val="Calibri"/>
      <family val="2"/>
      <scheme val="minor"/>
    </font>
    <font>
      <b/>
      <sz val="14"/>
      <color theme="1"/>
      <name val="Calibri"/>
      <family val="2"/>
      <scheme val="minor"/>
    </font>
    <font>
      <b/>
      <sz val="11"/>
      <color theme="1"/>
      <name val="Calibri"/>
      <family val="2"/>
      <scheme val="minor"/>
    </font>
    <font>
      <b/>
      <sz val="9"/>
      <color theme="1"/>
      <name val="Calibri"/>
      <family val="2"/>
      <scheme val="minor"/>
    </font>
    <font>
      <b/>
      <sz val="9"/>
      <color rgb="FF000000"/>
      <name val="Calibri"/>
      <family val="2"/>
    </font>
    <font>
      <sz val="14"/>
      <color theme="1"/>
      <name val="Calibri"/>
      <family val="2"/>
      <scheme val="minor"/>
    </font>
    <font>
      <sz val="9"/>
      <name val="Calibri"/>
      <family val="2"/>
      <scheme val="minor"/>
    </font>
    <font>
      <vertAlign val="superscript"/>
      <sz val="9"/>
      <color theme="1"/>
      <name val="Calibri"/>
      <family val="2"/>
      <scheme val="minor"/>
    </font>
    <font>
      <sz val="16"/>
      <color theme="1"/>
      <name val="Calibri"/>
      <family val="2"/>
      <scheme val="minor"/>
    </font>
    <font>
      <sz val="8"/>
      <color theme="1"/>
      <name val="Calibri"/>
      <family val="2"/>
      <scheme val="minor"/>
    </font>
    <font>
      <sz val="10"/>
      <color theme="1"/>
      <name val="Calibri"/>
      <family val="2"/>
      <scheme val="minor"/>
    </font>
    <font>
      <sz val="11"/>
      <color theme="1"/>
      <name val="Calibri"/>
      <family val="2"/>
      <scheme val="minor"/>
    </font>
    <font>
      <sz val="9"/>
      <color theme="5" tint="-0.249977111117893"/>
      <name val="Calibri"/>
      <family val="2"/>
      <scheme val="minor"/>
    </font>
    <font>
      <sz val="12"/>
      <color theme="1"/>
      <name val="Calibri"/>
      <family val="2"/>
      <scheme val="minor"/>
    </font>
    <font>
      <b/>
      <sz val="10"/>
      <color theme="1"/>
      <name val="Calibri"/>
      <family val="2"/>
      <scheme val="minor"/>
    </font>
    <font>
      <sz val="8"/>
      <color theme="2" tint="-0.249977111117893"/>
      <name val="Calibri"/>
      <family val="2"/>
      <scheme val="minor"/>
    </font>
    <font>
      <b/>
      <sz val="14"/>
      <name val="Calibri"/>
      <family val="2"/>
      <scheme val="minor"/>
    </font>
    <font>
      <b/>
      <sz val="14"/>
      <color rgb="FF333333"/>
      <name val="Calibri"/>
      <family val="2"/>
      <scheme val="minor"/>
    </font>
  </fonts>
  <fills count="41">
    <fill>
      <patternFill patternType="none"/>
    </fill>
    <fill>
      <patternFill patternType="gray125"/>
    </fill>
    <fill>
      <patternFill patternType="solid">
        <fgColor rgb="FFFFFF00"/>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9" tint="0.39997558519241921"/>
        <bgColor indexed="64"/>
      </patternFill>
    </fill>
    <fill>
      <patternFill patternType="solid">
        <fgColor rgb="FFDAC1FF"/>
        <bgColor indexed="64"/>
      </patternFill>
    </fill>
    <fill>
      <patternFill patternType="solid">
        <fgColor theme="6"/>
        <bgColor indexed="64"/>
      </patternFill>
    </fill>
    <fill>
      <patternFill patternType="solid">
        <fgColor theme="2" tint="-0.249977111117893"/>
        <bgColor indexed="64"/>
      </patternFill>
    </fill>
    <fill>
      <patternFill patternType="solid">
        <fgColor rgb="FF00B050"/>
        <bgColor indexed="64"/>
      </patternFill>
    </fill>
    <fill>
      <patternFill patternType="solid">
        <fgColor theme="2" tint="-0.499984740745262"/>
        <bgColor indexed="64"/>
      </patternFill>
    </fill>
    <fill>
      <patternFill patternType="solid">
        <fgColor theme="5" tint="0.39997558519241921"/>
        <bgColor indexed="64"/>
      </patternFill>
    </fill>
    <fill>
      <patternFill patternType="solid">
        <fgColor theme="3" tint="0.59999389629810485"/>
        <bgColor indexed="64"/>
      </patternFill>
    </fill>
    <fill>
      <patternFill patternType="solid">
        <fgColor theme="8" tint="0.39997558519241921"/>
        <bgColor indexed="64"/>
      </patternFill>
    </fill>
    <fill>
      <patternFill patternType="solid">
        <fgColor rgb="FF00B0F0"/>
        <bgColor indexed="64"/>
      </patternFill>
    </fill>
    <fill>
      <patternFill patternType="solid">
        <fgColor rgb="FF92D050"/>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8"/>
        <bgColor indexed="64"/>
      </patternFill>
    </fill>
    <fill>
      <patternFill patternType="solid">
        <fgColor theme="7" tint="-0.249977111117893"/>
        <bgColor indexed="64"/>
      </patternFill>
    </fill>
    <fill>
      <patternFill patternType="solid">
        <fgColor rgb="FFFFFFCC"/>
        <bgColor indexed="64"/>
      </patternFill>
    </fill>
    <fill>
      <patternFill patternType="solid">
        <fgColor theme="5"/>
        <bgColor indexed="64"/>
      </patternFill>
    </fill>
    <fill>
      <patternFill patternType="solid">
        <fgColor theme="7"/>
        <bgColor indexed="64"/>
      </patternFill>
    </fill>
    <fill>
      <patternFill patternType="solid">
        <fgColor theme="2"/>
        <bgColor indexed="64"/>
      </patternFill>
    </fill>
    <fill>
      <patternFill patternType="solid">
        <fgColor theme="9"/>
        <bgColor indexed="64"/>
      </patternFill>
    </fill>
    <fill>
      <patternFill patternType="solid">
        <fgColor theme="0"/>
        <bgColor indexed="64"/>
      </patternFill>
    </fill>
    <fill>
      <patternFill patternType="solid">
        <fgColor theme="5" tint="-0.249977111117893"/>
        <bgColor indexed="64"/>
      </patternFill>
    </fill>
    <fill>
      <patternFill patternType="solid">
        <fgColor theme="4" tint="0.79998168889431442"/>
        <bgColor theme="4" tint="0.79998168889431442"/>
      </patternFill>
    </fill>
    <fill>
      <patternFill patternType="solid">
        <fgColor theme="4"/>
        <bgColor theme="4"/>
      </patternFill>
    </fill>
    <fill>
      <patternFill patternType="solid">
        <fgColor theme="0" tint="-0.34998626667073579"/>
        <bgColor indexed="64"/>
      </patternFill>
    </fill>
    <fill>
      <patternFill patternType="solid">
        <fgColor theme="8" tint="0.79998168889431442"/>
        <bgColor indexed="64"/>
      </patternFill>
    </fill>
    <fill>
      <patternFill patternType="solid">
        <fgColor rgb="FFFF9999"/>
        <bgColor indexed="64"/>
      </patternFill>
    </fill>
  </fills>
  <borders count="65">
    <border>
      <left/>
      <right/>
      <top/>
      <bottom/>
      <diagonal/>
    </border>
    <border>
      <left style="thin">
        <color rgb="FF999999"/>
      </left>
      <right/>
      <top style="thin">
        <color rgb="FF999999"/>
      </top>
      <bottom/>
      <diagonal/>
    </border>
    <border>
      <left style="thin">
        <color indexed="65"/>
      </left>
      <right/>
      <top style="thin">
        <color rgb="FF999999"/>
      </top>
      <bottom/>
      <diagonal/>
    </border>
    <border>
      <left style="thin">
        <color indexed="65"/>
      </left>
      <right style="thin">
        <color rgb="FF999999"/>
      </right>
      <top style="thin">
        <color rgb="FF999999"/>
      </top>
      <bottom/>
      <diagonal/>
    </border>
    <border>
      <left style="thin">
        <color rgb="FF999999"/>
      </left>
      <right/>
      <top style="thin">
        <color indexed="65"/>
      </top>
      <bottom/>
      <diagonal/>
    </border>
    <border>
      <left style="thin">
        <color indexed="65"/>
      </left>
      <right/>
      <top style="thin">
        <color indexed="65"/>
      </top>
      <bottom/>
      <diagonal/>
    </border>
    <border>
      <left style="thin">
        <color indexed="65"/>
      </left>
      <right style="thin">
        <color rgb="FF999999"/>
      </right>
      <top style="thin">
        <color indexed="65"/>
      </top>
      <bottom/>
      <diagonal/>
    </border>
    <border>
      <left style="thin">
        <color rgb="FF999999"/>
      </left>
      <right/>
      <top style="thin">
        <color indexed="65"/>
      </top>
      <bottom style="thin">
        <color rgb="FF999999"/>
      </bottom>
      <diagonal/>
    </border>
    <border>
      <left style="thin">
        <color indexed="65"/>
      </left>
      <right/>
      <top style="thin">
        <color indexed="65"/>
      </top>
      <bottom style="thin">
        <color rgb="FF999999"/>
      </bottom>
      <diagonal/>
    </border>
    <border>
      <left style="thin">
        <color indexed="65"/>
      </left>
      <right style="thin">
        <color rgb="FF999999"/>
      </right>
      <top style="thin">
        <color indexed="65"/>
      </top>
      <bottom style="thin">
        <color rgb="FF999999"/>
      </bottom>
      <diagonal/>
    </border>
    <border>
      <left/>
      <right/>
      <top style="thin">
        <color theme="4" tint="0.39997558519241921"/>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thin">
        <color theme="0" tint="-4.9989318521683403E-2"/>
      </top>
      <bottom style="thin">
        <color theme="0" tint="-4.9989318521683403E-2"/>
      </bottom>
      <diagonal/>
    </border>
    <border>
      <left/>
      <right/>
      <top/>
      <bottom style="thin">
        <color theme="0" tint="-4.9989318521683403E-2"/>
      </bottom>
      <diagonal/>
    </border>
    <border>
      <left/>
      <right/>
      <top/>
      <bottom style="thin">
        <color theme="0" tint="-0.499984740745262"/>
      </bottom>
      <diagonal/>
    </border>
    <border>
      <left/>
      <right/>
      <top style="thin">
        <color theme="0" tint="-0.34998626667073579"/>
      </top>
      <bottom/>
      <diagonal/>
    </border>
    <border>
      <left/>
      <right/>
      <top/>
      <bottom style="thin">
        <color theme="0" tint="-0.34998626667073579"/>
      </bottom>
      <diagonal/>
    </border>
    <border>
      <left/>
      <right/>
      <top style="thin">
        <color theme="0" tint="-0.34998626667073579"/>
      </top>
      <bottom style="thin">
        <color indexed="64"/>
      </bottom>
      <diagonal/>
    </border>
    <border>
      <left/>
      <right/>
      <top style="thin">
        <color theme="0"/>
      </top>
      <bottom/>
      <diagonal/>
    </border>
    <border>
      <left style="thin">
        <color theme="0" tint="-0.14996795556505021"/>
      </left>
      <right/>
      <top/>
      <bottom/>
      <diagonal/>
    </border>
    <border>
      <left/>
      <right style="thin">
        <color theme="0" tint="-0.14996795556505021"/>
      </right>
      <top/>
      <bottom/>
      <diagonal/>
    </border>
    <border>
      <left style="thin">
        <color theme="0" tint="-0.14996795556505021"/>
      </left>
      <right/>
      <top/>
      <bottom style="thin">
        <color theme="0" tint="-4.9989318521683403E-2"/>
      </bottom>
      <diagonal/>
    </border>
    <border>
      <left/>
      <right style="thin">
        <color theme="0" tint="-0.14996795556505021"/>
      </right>
      <top/>
      <bottom style="thin">
        <color theme="0" tint="-4.9989318521683403E-2"/>
      </bottom>
      <diagonal/>
    </border>
    <border>
      <left style="thin">
        <color theme="0" tint="-0.14996795556505021"/>
      </left>
      <right/>
      <top/>
      <bottom style="thin">
        <color theme="0" tint="-0.14996795556505021"/>
      </bottom>
      <diagonal/>
    </border>
    <border>
      <left/>
      <right style="thin">
        <color theme="0" tint="-0.14996795556505021"/>
      </right>
      <top/>
      <bottom style="thin">
        <color theme="0" tint="-0.14996795556505021"/>
      </bottom>
      <diagonal/>
    </border>
    <border>
      <left/>
      <right/>
      <top/>
      <bottom style="thin">
        <color theme="0" tint="-0.14996795556505021"/>
      </bottom>
      <diagonal/>
    </border>
    <border>
      <left/>
      <right/>
      <top/>
      <bottom style="thin">
        <color theme="0"/>
      </bottom>
      <diagonal/>
    </border>
    <border>
      <left/>
      <right/>
      <top style="thin">
        <color theme="0" tint="-0.24994659260841701"/>
      </top>
      <bottom style="thin">
        <color theme="0" tint="-0.24994659260841701"/>
      </bottom>
      <diagonal/>
    </border>
    <border>
      <left/>
      <right/>
      <top style="thin">
        <color theme="0" tint="-0.14993743705557422"/>
      </top>
      <bottom/>
      <diagonal/>
    </border>
    <border>
      <left style="thin">
        <color theme="0" tint="-0.14996795556505021"/>
      </left>
      <right/>
      <top style="thin">
        <color theme="0" tint="-0.14993743705557422"/>
      </top>
      <bottom/>
      <diagonal/>
    </border>
    <border>
      <left/>
      <right style="thin">
        <color theme="0" tint="-0.14996795556505021"/>
      </right>
      <top style="thin">
        <color theme="0" tint="-0.14993743705557422"/>
      </top>
      <bottom/>
      <diagonal/>
    </border>
    <border>
      <left style="thin">
        <color theme="0" tint="-0.14990691854609822"/>
      </left>
      <right/>
      <top style="thin">
        <color theme="0" tint="-0.14993743705557422"/>
      </top>
      <bottom/>
      <diagonal/>
    </border>
    <border>
      <left style="thin">
        <color theme="0" tint="-0.14990691854609822"/>
      </left>
      <right/>
      <top/>
      <bottom style="thin">
        <color theme="0" tint="-4.9989318521683403E-2"/>
      </bottom>
      <diagonal/>
    </border>
    <border>
      <left style="thin">
        <color theme="0" tint="-0.14996795556505021"/>
      </left>
      <right/>
      <top style="thin">
        <color theme="0" tint="-4.9989318521683403E-2"/>
      </top>
      <bottom style="thin">
        <color theme="0" tint="-4.9989318521683403E-2"/>
      </bottom>
      <diagonal/>
    </border>
    <border>
      <left/>
      <right style="thin">
        <color theme="0" tint="-0.14996795556505021"/>
      </right>
      <top style="thin">
        <color theme="0" tint="-4.9989318521683403E-2"/>
      </top>
      <bottom style="thin">
        <color theme="0" tint="-4.9989318521683403E-2"/>
      </bottom>
      <diagonal/>
    </border>
    <border>
      <left/>
      <right style="thin">
        <color theme="0" tint="-0.14996795556505021"/>
      </right>
      <top style="thin">
        <color indexed="64"/>
      </top>
      <bottom/>
      <diagonal/>
    </border>
    <border>
      <left style="thin">
        <color theme="0" tint="-0.14996795556505021"/>
      </left>
      <right/>
      <top style="thin">
        <color indexed="64"/>
      </top>
      <bottom/>
      <diagonal/>
    </border>
    <border>
      <left/>
      <right/>
      <top/>
      <bottom style="thin">
        <color theme="2" tint="-0.24994659260841701"/>
      </bottom>
      <diagonal/>
    </border>
    <border>
      <left style="thin">
        <color theme="0" tint="-0.14996795556505021"/>
      </left>
      <right/>
      <top style="thin">
        <color theme="2" tint="-0.24994659260841701"/>
      </top>
      <bottom/>
      <diagonal/>
    </border>
    <border>
      <left/>
      <right style="thin">
        <color theme="0" tint="-0.14996795556505021"/>
      </right>
      <top style="thin">
        <color theme="2" tint="-0.24994659260841701"/>
      </top>
      <bottom/>
      <diagonal/>
    </border>
    <border>
      <left style="thin">
        <color theme="0" tint="-4.9989318521683403E-2"/>
      </left>
      <right/>
      <top style="thin">
        <color theme="0" tint="-4.9989318521683403E-2"/>
      </top>
      <bottom style="thin">
        <color theme="0" tint="-4.9989318521683403E-2"/>
      </bottom>
      <diagonal/>
    </border>
    <border>
      <left/>
      <right/>
      <top style="thin">
        <color theme="0" tint="-0.499984740745262"/>
      </top>
      <bottom/>
      <diagonal/>
    </border>
    <border>
      <left style="thin">
        <color theme="0" tint="-0.14996795556505021"/>
      </left>
      <right/>
      <top style="thin">
        <color theme="0" tint="-0.499984740745262"/>
      </top>
      <bottom/>
      <diagonal/>
    </border>
    <border>
      <left/>
      <right style="thin">
        <color theme="0" tint="-0.14996795556505021"/>
      </right>
      <top style="thin">
        <color theme="0" tint="-0.499984740745262"/>
      </top>
      <bottom/>
      <diagonal/>
    </border>
    <border>
      <left/>
      <right style="thin">
        <color theme="0" tint="-0.14993743705557422"/>
      </right>
      <top style="thin">
        <color theme="0" tint="-0.499984740745262"/>
      </top>
      <bottom/>
      <diagonal/>
    </border>
    <border>
      <left/>
      <right style="thin">
        <color theme="0" tint="-0.14993743705557422"/>
      </right>
      <top/>
      <bottom style="thin">
        <color theme="0" tint="-4.9989318521683403E-2"/>
      </bottom>
      <diagonal/>
    </border>
    <border>
      <left style="thin">
        <color theme="0" tint="-0.14996795556505021"/>
      </left>
      <right style="thin">
        <color theme="0" tint="-0.14993743705557422"/>
      </right>
      <top style="thin">
        <color theme="0" tint="-0.14993743705557422"/>
      </top>
      <bottom style="thin">
        <color theme="0" tint="-4.9989318521683403E-2"/>
      </bottom>
      <diagonal/>
    </border>
    <border>
      <left style="thin">
        <color theme="0" tint="-0.14993743705557422"/>
      </left>
      <right style="thin">
        <color theme="0" tint="-0.14993743705557422"/>
      </right>
      <top style="thin">
        <color theme="0" tint="-0.14993743705557422"/>
      </top>
      <bottom style="thin">
        <color theme="0" tint="-4.9989318521683403E-2"/>
      </bottom>
      <diagonal/>
    </border>
    <border>
      <left style="thin">
        <color theme="0" tint="-0.14993743705557422"/>
      </left>
      <right/>
      <top style="thin">
        <color theme="0" tint="-0.14993743705557422"/>
      </top>
      <bottom style="thin">
        <color theme="0" tint="-4.9989318521683403E-2"/>
      </bottom>
      <diagonal/>
    </border>
    <border>
      <left style="thin">
        <color theme="0" tint="-0.14996795556505021"/>
      </left>
      <right style="thin">
        <color theme="0" tint="-0.14993743705557422"/>
      </right>
      <top style="thin">
        <color theme="0" tint="-0.14993743705557422"/>
      </top>
      <bottom style="thin">
        <color theme="0" tint="-0.14993743705557422"/>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thin">
        <color theme="0" tint="-0.14993743705557422"/>
      </left>
      <right style="thin">
        <color theme="0" tint="-0.14996795556505021"/>
      </right>
      <top style="thin">
        <color theme="0" tint="-0.14993743705557422"/>
      </top>
      <bottom style="thin">
        <color theme="0" tint="-0.14993743705557422"/>
      </bottom>
      <diagonal/>
    </border>
    <border>
      <left style="thin">
        <color theme="0" tint="-0.14990691854609822"/>
      </left>
      <right style="thin">
        <color theme="0" tint="-0.1498764000366222"/>
      </right>
      <top style="thin">
        <color theme="0" tint="-0.1498764000366222"/>
      </top>
      <bottom style="thin">
        <color theme="0" tint="-0.14996795556505021"/>
      </bottom>
      <diagonal/>
    </border>
    <border>
      <left style="thin">
        <color theme="0" tint="-0.1498764000366222"/>
      </left>
      <right style="thin">
        <color theme="0" tint="-0.1498764000366222"/>
      </right>
      <top style="thin">
        <color theme="0" tint="-0.1498764000366222"/>
      </top>
      <bottom style="thin">
        <color theme="0" tint="-0.14996795556505021"/>
      </bottom>
      <diagonal/>
    </border>
    <border>
      <left style="thin">
        <color theme="0" tint="-0.1498764000366222"/>
      </left>
      <right/>
      <top style="thin">
        <color theme="0" tint="-0.1498764000366222"/>
      </top>
      <bottom style="thin">
        <color theme="0" tint="-0.14996795556505021"/>
      </bottom>
      <diagonal/>
    </border>
    <border>
      <left style="thin">
        <color theme="0" tint="-0.14993743705557422"/>
      </left>
      <right/>
      <top/>
      <bottom/>
      <diagonal/>
    </border>
    <border>
      <left/>
      <right style="thin">
        <color theme="0" tint="-0.14993743705557422"/>
      </right>
      <top/>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14993743705557422"/>
      </left>
      <right/>
      <top style="thin">
        <color theme="0" tint="-0.24994659260841701"/>
      </top>
      <bottom style="thin">
        <color theme="0" tint="-0.24994659260841701"/>
      </bottom>
      <diagonal/>
    </border>
    <border>
      <left/>
      <right style="thin">
        <color theme="0" tint="-0.14996795556505021"/>
      </right>
      <top style="thin">
        <color theme="0" tint="-0.24994659260841701"/>
      </top>
      <bottom style="thin">
        <color theme="0" tint="-0.24994659260841701"/>
      </bottom>
      <diagonal/>
    </border>
    <border>
      <left style="thin">
        <color theme="0" tint="-0.14996795556505021"/>
      </left>
      <right/>
      <top style="thin">
        <color theme="0" tint="-0.24994659260841701"/>
      </top>
      <bottom style="thin">
        <color theme="0" tint="-0.24994659260841701"/>
      </bottom>
      <diagonal/>
    </border>
    <border>
      <left/>
      <right style="thin">
        <color theme="0" tint="-0.14993743705557422"/>
      </right>
      <top style="thin">
        <color theme="0" tint="-0.24994659260841701"/>
      </top>
      <bottom style="thin">
        <color theme="0" tint="-0.24994659260841701"/>
      </bottom>
      <diagonal/>
    </border>
  </borders>
  <cellStyleXfs count="4">
    <xf numFmtId="0" fontId="0" fillId="0" borderId="0"/>
    <xf numFmtId="43" fontId="4" fillId="0" borderId="0" applyFont="0" applyFill="0" applyBorder="0" applyAlignment="0" applyProtection="0"/>
    <xf numFmtId="0" fontId="5" fillId="0" borderId="0" applyNumberFormat="0" applyFill="0" applyBorder="0" applyAlignment="0" applyProtection="0"/>
    <xf numFmtId="9" fontId="4" fillId="0" borderId="0" applyFont="0" applyFill="0" applyBorder="0" applyAlignment="0" applyProtection="0"/>
  </cellStyleXfs>
  <cellXfs count="343">
    <xf numFmtId="0" fontId="0" fillId="0" borderId="0" xfId="0"/>
    <xf numFmtId="0" fontId="0" fillId="0" borderId="0" xfId="0" pivotButton="1"/>
    <xf numFmtId="0" fontId="1" fillId="2" borderId="0" xfId="0" applyFont="1" applyFill="1"/>
    <xf numFmtId="0" fontId="2" fillId="0" borderId="0" xfId="0" applyFont="1"/>
    <xf numFmtId="0" fontId="2" fillId="3" borderId="0" xfId="0" applyFont="1" applyFill="1"/>
    <xf numFmtId="0" fontId="2" fillId="4" borderId="0" xfId="0" applyFont="1" applyFill="1"/>
    <xf numFmtId="0" fontId="2" fillId="5" borderId="0" xfId="0" applyFont="1" applyFill="1"/>
    <xf numFmtId="0" fontId="2" fillId="6" borderId="0" xfId="0" applyFont="1" applyFill="1"/>
    <xf numFmtId="0" fontId="2" fillId="7" borderId="0" xfId="0" applyFont="1" applyFill="1"/>
    <xf numFmtId="0" fontId="2" fillId="8" borderId="0" xfId="0" applyFont="1" applyFill="1"/>
    <xf numFmtId="0" fontId="2" fillId="9" borderId="0" xfId="0" applyFont="1" applyFill="1"/>
    <xf numFmtId="0" fontId="2" fillId="10" borderId="0" xfId="0" applyFont="1" applyFill="1"/>
    <xf numFmtId="0" fontId="2" fillId="11" borderId="0" xfId="0" applyFont="1" applyFill="1"/>
    <xf numFmtId="0" fontId="2" fillId="12" borderId="0" xfId="0" applyFont="1" applyFill="1"/>
    <xf numFmtId="0" fontId="2" fillId="13" borderId="0" xfId="0" applyFont="1" applyFill="1"/>
    <xf numFmtId="0" fontId="2" fillId="14" borderId="0" xfId="0" applyFont="1" applyFill="1"/>
    <xf numFmtId="0" fontId="2" fillId="15" borderId="0" xfId="0" applyFont="1" applyFill="1"/>
    <xf numFmtId="0" fontId="2" fillId="16" borderId="0" xfId="0" applyFont="1" applyFill="1"/>
    <xf numFmtId="0" fontId="2" fillId="17" borderId="0" xfId="0" applyFont="1" applyFill="1"/>
    <xf numFmtId="0" fontId="2" fillId="18" borderId="0" xfId="0" applyFont="1" applyFill="1"/>
    <xf numFmtId="0" fontId="2" fillId="19" borderId="0" xfId="0" applyFont="1" applyFill="1"/>
    <xf numFmtId="0" fontId="2" fillId="20" borderId="0" xfId="0" applyFont="1" applyFill="1"/>
    <xf numFmtId="0" fontId="2" fillId="21" borderId="0" xfId="0" applyFont="1" applyFill="1"/>
    <xf numFmtId="0" fontId="2" fillId="22" borderId="0" xfId="0" applyFont="1" applyFill="1"/>
    <xf numFmtId="0" fontId="2" fillId="6" borderId="0" xfId="0" applyFont="1" applyFill="1" applyProtection="1"/>
    <xf numFmtId="0" fontId="0" fillId="5" borderId="0" xfId="0" applyFill="1"/>
    <xf numFmtId="0" fontId="2" fillId="26" borderId="0" xfId="0" applyFont="1" applyFill="1"/>
    <xf numFmtId="0" fontId="0" fillId="0" borderId="0" xfId="0" applyNumberFormat="1"/>
    <xf numFmtId="0" fontId="2" fillId="27" borderId="0" xfId="0" applyFont="1" applyFill="1"/>
    <xf numFmtId="0" fontId="2" fillId="28" borderId="0" xfId="0" applyFont="1" applyFill="1"/>
    <xf numFmtId="0" fontId="1" fillId="29" borderId="0" xfId="0" applyFont="1" applyFill="1" applyProtection="1"/>
    <xf numFmtId="0" fontId="2" fillId="30" borderId="0" xfId="0" applyFont="1" applyFill="1"/>
    <xf numFmtId="0" fontId="2" fillId="31" borderId="0" xfId="0" applyFont="1" applyFill="1"/>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2" fillId="32" borderId="0" xfId="0" applyFont="1" applyFill="1" applyProtection="1"/>
    <xf numFmtId="0" fontId="2" fillId="26" borderId="0" xfId="0" applyFont="1" applyFill="1" applyProtection="1"/>
    <xf numFmtId="0" fontId="2" fillId="33" borderId="0" xfId="0" applyFont="1" applyFill="1"/>
    <xf numFmtId="0" fontId="0" fillId="34" borderId="0" xfId="0" applyFill="1"/>
    <xf numFmtId="0" fontId="2" fillId="35" borderId="0" xfId="0" applyFont="1" applyFill="1"/>
    <xf numFmtId="49" fontId="0" fillId="36" borderId="10" xfId="0" applyNumberFormat="1" applyFont="1" applyFill="1" applyBorder="1"/>
    <xf numFmtId="0" fontId="0" fillId="36" borderId="10" xfId="0" applyFont="1" applyFill="1" applyBorder="1"/>
    <xf numFmtId="49" fontId="0" fillId="0" borderId="10" xfId="0" applyNumberFormat="1" applyFont="1" applyBorder="1"/>
    <xf numFmtId="0" fontId="0" fillId="0" borderId="10" xfId="0" applyFont="1" applyBorder="1"/>
    <xf numFmtId="0" fontId="3" fillId="37" borderId="0" xfId="0" applyFont="1" applyFill="1" applyBorder="1"/>
    <xf numFmtId="49" fontId="3" fillId="37" borderId="0" xfId="0" applyNumberFormat="1" applyFont="1" applyFill="1" applyBorder="1"/>
    <xf numFmtId="0" fontId="0" fillId="0" borderId="0" xfId="0" applyAlignment="1">
      <alignment horizontal="left"/>
    </xf>
    <xf numFmtId="0" fontId="2" fillId="38" borderId="0" xfId="0" applyFont="1" applyFill="1"/>
    <xf numFmtId="43" fontId="0" fillId="0" borderId="0" xfId="0" applyNumberFormat="1"/>
    <xf numFmtId="43" fontId="0" fillId="0" borderId="0" xfId="0" pivotButton="1" applyNumberFormat="1"/>
    <xf numFmtId="43" fontId="0" fillId="0" borderId="0" xfId="0" applyNumberFormat="1" applyAlignment="1">
      <alignment horizontal="left"/>
    </xf>
    <xf numFmtId="0" fontId="0" fillId="26" borderId="0" xfId="0" applyFill="1"/>
    <xf numFmtId="0" fontId="0" fillId="34" borderId="0" xfId="0" applyFill="1" applyAlignment="1">
      <alignment wrapText="1"/>
    </xf>
    <xf numFmtId="43" fontId="0" fillId="34" borderId="0" xfId="1" applyFont="1" applyFill="1" applyAlignment="1">
      <alignment wrapText="1"/>
    </xf>
    <xf numFmtId="10" fontId="0" fillId="0" borderId="0" xfId="0" applyNumberFormat="1"/>
    <xf numFmtId="0" fontId="0" fillId="26" borderId="0" xfId="0" applyFill="1" applyAlignment="1">
      <alignment wrapText="1"/>
    </xf>
    <xf numFmtId="0" fontId="11" fillId="34" borderId="0" xfId="0" applyFont="1" applyFill="1" applyAlignment="1">
      <alignment wrapText="1"/>
    </xf>
    <xf numFmtId="0" fontId="6" fillId="34" borderId="0" xfId="0" applyFont="1" applyFill="1" applyAlignment="1">
      <alignment horizontal="left" vertical="center" wrapText="1"/>
    </xf>
    <xf numFmtId="0" fontId="11" fillId="34" borderId="0" xfId="0" applyFont="1" applyFill="1" applyAlignment="1">
      <alignment vertical="top" wrapText="1"/>
    </xf>
    <xf numFmtId="0" fontId="12" fillId="0" borderId="0" xfId="0" applyFont="1" applyAlignment="1">
      <alignment vertical="top" wrapText="1"/>
    </xf>
    <xf numFmtId="0" fontId="11" fillId="5" borderId="0" xfId="0" applyFont="1" applyFill="1" applyAlignment="1">
      <alignment vertical="top" wrapText="1"/>
    </xf>
    <xf numFmtId="0" fontId="12" fillId="5" borderId="0" xfId="0" applyFont="1" applyFill="1" applyAlignment="1">
      <alignment vertical="top" wrapText="1"/>
    </xf>
    <xf numFmtId="0" fontId="11" fillId="23" borderId="0" xfId="0" applyFont="1" applyFill="1" applyAlignment="1">
      <alignment horizontal="left" vertical="top" wrapText="1"/>
    </xf>
    <xf numFmtId="0" fontId="11" fillId="24" borderId="0" xfId="0" applyFont="1" applyFill="1" applyAlignment="1">
      <alignment vertical="top" wrapText="1"/>
    </xf>
    <xf numFmtId="0" fontId="12" fillId="24" borderId="0" xfId="0" applyFont="1" applyFill="1" applyAlignment="1">
      <alignment vertical="top" wrapText="1"/>
    </xf>
    <xf numFmtId="0" fontId="11" fillId="23" borderId="0" xfId="0" applyFont="1" applyFill="1" applyAlignment="1">
      <alignment vertical="top" wrapText="1"/>
    </xf>
    <xf numFmtId="0" fontId="12" fillId="23" borderId="0" xfId="0" applyFont="1" applyFill="1" applyAlignment="1">
      <alignment vertical="top" wrapText="1"/>
    </xf>
    <xf numFmtId="0" fontId="11" fillId="25" borderId="0" xfId="0" applyFont="1" applyFill="1" applyAlignment="1">
      <alignment vertical="top" wrapText="1"/>
    </xf>
    <xf numFmtId="0" fontId="11" fillId="9" borderId="0" xfId="0" applyFont="1" applyFill="1" applyAlignment="1">
      <alignment vertical="top" wrapText="1"/>
    </xf>
    <xf numFmtId="0" fontId="12" fillId="9" borderId="0" xfId="0" applyFont="1" applyFill="1" applyAlignment="1">
      <alignment vertical="top" wrapText="1"/>
    </xf>
    <xf numFmtId="0" fontId="11" fillId="39" borderId="0" xfId="0" applyFont="1" applyFill="1" applyAlignment="1">
      <alignment vertical="top" wrapText="1"/>
    </xf>
    <xf numFmtId="0" fontId="12" fillId="39" borderId="0" xfId="0" applyFont="1" applyFill="1" applyAlignment="1">
      <alignment vertical="top" wrapText="1"/>
    </xf>
    <xf numFmtId="0" fontId="11" fillId="26" borderId="0" xfId="0" applyFont="1" applyFill="1" applyAlignment="1">
      <alignment vertical="top" wrapText="1"/>
    </xf>
    <xf numFmtId="0" fontId="13" fillId="26" borderId="0" xfId="0" applyFont="1" applyFill="1" applyAlignment="1">
      <alignment vertical="center" wrapText="1"/>
    </xf>
    <xf numFmtId="0" fontId="0" fillId="26" borderId="0" xfId="0" applyFont="1" applyFill="1" applyAlignment="1">
      <alignment vertical="center"/>
    </xf>
    <xf numFmtId="0" fontId="0" fillId="34" borderId="0" xfId="0" applyFont="1" applyFill="1" applyAlignment="1">
      <alignment vertical="center"/>
    </xf>
    <xf numFmtId="0" fontId="0" fillId="34" borderId="0" xfId="0" applyFont="1" applyFill="1" applyAlignment="1">
      <alignment horizontal="left" vertical="center" wrapText="1"/>
    </xf>
    <xf numFmtId="0" fontId="0" fillId="0" borderId="0" xfId="0" applyAlignment="1">
      <alignment vertical="center"/>
    </xf>
    <xf numFmtId="0" fontId="0" fillId="5" borderId="0" xfId="0" applyFill="1" applyAlignment="1">
      <alignment vertical="center"/>
    </xf>
    <xf numFmtId="0" fontId="0" fillId="23" borderId="0" xfId="0" applyFill="1" applyAlignment="1">
      <alignment vertical="center"/>
    </xf>
    <xf numFmtId="0" fontId="0" fillId="24" borderId="0" xfId="0" applyFill="1" applyAlignment="1">
      <alignment vertical="center"/>
    </xf>
    <xf numFmtId="0" fontId="0" fillId="25" borderId="0" xfId="0" applyFill="1" applyAlignment="1">
      <alignment vertical="center"/>
    </xf>
    <xf numFmtId="0" fontId="0" fillId="9" borderId="0" xfId="0" applyFill="1" applyAlignment="1">
      <alignment vertical="center"/>
    </xf>
    <xf numFmtId="0" fontId="0" fillId="39" borderId="0" xfId="0" applyFill="1" applyAlignment="1">
      <alignment vertical="center"/>
    </xf>
    <xf numFmtId="0" fontId="0" fillId="26" borderId="0" xfId="0" applyFill="1" applyAlignment="1">
      <alignment vertical="center" wrapText="1"/>
    </xf>
    <xf numFmtId="0" fontId="11" fillId="34" borderId="0" xfId="0" applyFont="1" applyFill="1" applyBorder="1" applyAlignment="1">
      <alignment vertical="top" wrapText="1"/>
    </xf>
    <xf numFmtId="0" fontId="6" fillId="34" borderId="0" xfId="0" applyFont="1" applyFill="1" applyBorder="1" applyAlignment="1">
      <alignment horizontal="left" vertical="center" wrapText="1"/>
    </xf>
    <xf numFmtId="0" fontId="11" fillId="34" borderId="11" xfId="0" applyFont="1" applyFill="1" applyBorder="1" applyAlignment="1">
      <alignment vertical="top" wrapText="1"/>
    </xf>
    <xf numFmtId="0" fontId="5" fillId="34" borderId="11" xfId="2" applyFill="1" applyBorder="1" applyAlignment="1">
      <alignment horizontal="left" vertical="center" wrapText="1"/>
    </xf>
    <xf numFmtId="0" fontId="5" fillId="34" borderId="0" xfId="2" applyFill="1" applyAlignment="1">
      <alignment vertical="center" wrapText="1"/>
    </xf>
    <xf numFmtId="0" fontId="5" fillId="34" borderId="0" xfId="2" applyFill="1" applyAlignment="1">
      <alignment vertical="center"/>
    </xf>
    <xf numFmtId="0" fontId="14" fillId="16" borderId="0" xfId="0" applyFont="1" applyFill="1"/>
    <xf numFmtId="0" fontId="15" fillId="0" borderId="0" xfId="0" applyFont="1"/>
    <xf numFmtId="0" fontId="0" fillId="34" borderId="12" xfId="0" applyFill="1" applyBorder="1" applyAlignment="1">
      <alignment horizontal="left" vertical="center"/>
    </xf>
    <xf numFmtId="0" fontId="17" fillId="34" borderId="11" xfId="0" applyFont="1" applyFill="1" applyBorder="1" applyAlignment="1">
      <alignment horizontal="left" vertical="center"/>
    </xf>
    <xf numFmtId="0" fontId="10" fillId="34" borderId="11" xfId="0" applyFont="1" applyFill="1" applyBorder="1" applyAlignment="1">
      <alignment horizontal="left" vertical="center"/>
    </xf>
    <xf numFmtId="0" fontId="0" fillId="34" borderId="11" xfId="0" applyFill="1" applyBorder="1" applyAlignment="1">
      <alignment horizontal="left" vertical="center"/>
    </xf>
    <xf numFmtId="0" fontId="0" fillId="34" borderId="0" xfId="0" applyFill="1" applyAlignment="1">
      <alignment horizontal="left" vertical="center"/>
    </xf>
    <xf numFmtId="0" fontId="18" fillId="34" borderId="0" xfId="0" applyFont="1" applyFill="1" applyAlignment="1">
      <alignment horizontal="left" vertical="center"/>
    </xf>
    <xf numFmtId="0" fontId="0" fillId="40" borderId="0" xfId="0" applyFill="1"/>
    <xf numFmtId="0" fontId="0" fillId="26" borderId="0" xfId="0" applyFill="1" applyAlignment="1">
      <alignment vertical="center"/>
    </xf>
    <xf numFmtId="0" fontId="20" fillId="34" borderId="0" xfId="0" applyFont="1" applyFill="1" applyAlignment="1">
      <alignment vertical="center"/>
    </xf>
    <xf numFmtId="0" fontId="13" fillId="34" borderId="12" xfId="0" applyFont="1" applyFill="1" applyBorder="1" applyAlignment="1">
      <alignment horizontal="left" vertical="center"/>
    </xf>
    <xf numFmtId="0" fontId="0" fillId="22" borderId="0" xfId="0" applyFill="1"/>
    <xf numFmtId="0" fontId="0" fillId="26" borderId="0" xfId="0" applyFill="1" applyAlignment="1">
      <alignment horizontal="right" vertical="center" wrapText="1"/>
    </xf>
    <xf numFmtId="0" fontId="0" fillId="34" borderId="14" xfId="0" applyFill="1" applyBorder="1" applyAlignment="1">
      <alignment vertical="center"/>
    </xf>
    <xf numFmtId="0" fontId="0" fillId="0" borderId="14" xfId="0" applyFill="1" applyBorder="1" applyAlignment="1">
      <alignment vertical="center"/>
    </xf>
    <xf numFmtId="0" fontId="0" fillId="34" borderId="15" xfId="0" applyFill="1" applyBorder="1" applyAlignment="1">
      <alignment vertical="center"/>
    </xf>
    <xf numFmtId="0" fontId="17" fillId="34" borderId="13" xfId="0" applyFont="1" applyFill="1" applyBorder="1" applyAlignment="1">
      <alignment horizontal="left" vertical="center"/>
    </xf>
    <xf numFmtId="0" fontId="13" fillId="34" borderId="13" xfId="0" applyFont="1" applyFill="1" applyBorder="1" applyAlignment="1">
      <alignment horizontal="left" vertical="center"/>
    </xf>
    <xf numFmtId="0" fontId="0" fillId="9" borderId="0" xfId="0" applyFill="1"/>
    <xf numFmtId="0" fontId="0" fillId="34" borderId="0" xfId="0" applyFill="1" applyAlignment="1">
      <alignment vertical="center"/>
    </xf>
    <xf numFmtId="164" fontId="18" fillId="34" borderId="0" xfId="3" applyNumberFormat="1" applyFont="1" applyFill="1" applyAlignment="1">
      <alignment horizontal="right" vertical="center"/>
    </xf>
    <xf numFmtId="0" fontId="18" fillId="34" borderId="17" xfId="0" applyFont="1" applyFill="1" applyBorder="1" applyAlignment="1">
      <alignment horizontal="left" vertical="center"/>
    </xf>
    <xf numFmtId="164" fontId="18" fillId="34" borderId="17" xfId="3" applyNumberFormat="1" applyFont="1" applyFill="1" applyBorder="1" applyAlignment="1">
      <alignment horizontal="right" vertical="center"/>
    </xf>
    <xf numFmtId="0" fontId="18" fillId="34" borderId="0" xfId="0" applyFont="1" applyFill="1" applyBorder="1" applyAlignment="1">
      <alignment horizontal="left" vertical="center"/>
    </xf>
    <xf numFmtId="164" fontId="18" fillId="34" borderId="0" xfId="3" applyNumberFormat="1" applyFont="1" applyFill="1" applyBorder="1" applyAlignment="1">
      <alignment horizontal="right" vertical="center"/>
    </xf>
    <xf numFmtId="0" fontId="18" fillId="26" borderId="0" xfId="0" applyFont="1" applyFill="1" applyAlignment="1">
      <alignment horizontal="left" vertical="center"/>
    </xf>
    <xf numFmtId="0" fontId="22" fillId="34" borderId="16" xfId="0" applyFont="1" applyFill="1" applyBorder="1" applyAlignment="1">
      <alignment horizontal="left" vertical="center"/>
    </xf>
    <xf numFmtId="0" fontId="22" fillId="34" borderId="0" xfId="0" applyFont="1" applyFill="1" applyAlignment="1">
      <alignment horizontal="left" vertical="center"/>
    </xf>
    <xf numFmtId="0" fontId="22" fillId="34" borderId="18" xfId="0" applyFont="1" applyFill="1" applyBorder="1" applyAlignment="1">
      <alignment horizontal="left" vertical="center"/>
    </xf>
    <xf numFmtId="0" fontId="22" fillId="34" borderId="12" xfId="0" applyFont="1" applyFill="1" applyBorder="1" applyAlignment="1">
      <alignment horizontal="left" vertical="center" wrapText="1"/>
    </xf>
    <xf numFmtId="0" fontId="22" fillId="34" borderId="12" xfId="0" applyFont="1" applyFill="1" applyBorder="1" applyAlignment="1">
      <alignment horizontal="right" vertical="center" wrapText="1"/>
    </xf>
    <xf numFmtId="0" fontId="22" fillId="34" borderId="19" xfId="0" applyFont="1" applyFill="1" applyBorder="1" applyAlignment="1">
      <alignment horizontal="left" vertical="center"/>
    </xf>
    <xf numFmtId="164" fontId="0" fillId="0" borderId="0" xfId="0" applyNumberFormat="1"/>
    <xf numFmtId="9" fontId="0" fillId="0" borderId="0" xfId="0" applyNumberFormat="1"/>
    <xf numFmtId="43" fontId="0" fillId="34" borderId="15" xfId="1" applyFont="1" applyFill="1" applyBorder="1" applyAlignment="1">
      <alignment vertical="center"/>
    </xf>
    <xf numFmtId="164" fontId="0" fillId="34" borderId="15" xfId="3" applyNumberFormat="1" applyFont="1" applyFill="1" applyBorder="1" applyAlignment="1">
      <alignment vertical="center"/>
    </xf>
    <xf numFmtId="164" fontId="17" fillId="34" borderId="15" xfId="3" applyNumberFormat="1" applyFont="1" applyFill="1" applyBorder="1" applyAlignment="1">
      <alignment vertical="center"/>
    </xf>
    <xf numFmtId="43" fontId="0" fillId="34" borderId="21" xfId="1" applyFont="1" applyFill="1" applyBorder="1" applyAlignment="1">
      <alignment vertical="center"/>
    </xf>
    <xf numFmtId="43" fontId="0" fillId="34" borderId="23" xfId="1" applyFont="1" applyFill="1" applyBorder="1" applyAlignment="1">
      <alignment vertical="center"/>
    </xf>
    <xf numFmtId="164" fontId="0" fillId="34" borderId="24" xfId="3" applyNumberFormat="1" applyFont="1" applyFill="1" applyBorder="1" applyAlignment="1">
      <alignment vertical="center"/>
    </xf>
    <xf numFmtId="43" fontId="0" fillId="34" borderId="25" xfId="1" applyFont="1" applyFill="1" applyBorder="1" applyAlignment="1">
      <alignment vertical="center"/>
    </xf>
    <xf numFmtId="164" fontId="0" fillId="34" borderId="26" xfId="3" applyNumberFormat="1" applyFont="1" applyFill="1" applyBorder="1" applyAlignment="1">
      <alignment vertical="center"/>
    </xf>
    <xf numFmtId="164" fontId="0" fillId="34" borderId="22" xfId="3" applyNumberFormat="1" applyFont="1" applyFill="1" applyBorder="1" applyAlignment="1">
      <alignment vertical="center"/>
    </xf>
    <xf numFmtId="0" fontId="23" fillId="34" borderId="29" xfId="0" applyFont="1" applyFill="1" applyBorder="1" applyAlignment="1">
      <alignment horizontal="right"/>
    </xf>
    <xf numFmtId="43" fontId="0" fillId="26" borderId="28" xfId="1" applyFont="1" applyFill="1" applyBorder="1" applyAlignment="1">
      <alignment vertical="center"/>
    </xf>
    <xf numFmtId="0" fontId="19" fillId="34" borderId="30" xfId="0" applyFont="1" applyFill="1" applyBorder="1" applyAlignment="1">
      <alignment horizontal="left" vertical="center" wrapText="1"/>
    </xf>
    <xf numFmtId="43" fontId="0" fillId="34" borderId="30" xfId="1" applyFont="1" applyFill="1" applyBorder="1" applyAlignment="1">
      <alignment horizontal="center" vertical="center" wrapText="1"/>
    </xf>
    <xf numFmtId="43" fontId="0" fillId="34" borderId="33" xfId="1" applyFont="1" applyFill="1" applyBorder="1" applyAlignment="1">
      <alignment horizontal="center" vertical="center" wrapText="1"/>
    </xf>
    <xf numFmtId="43" fontId="0" fillId="34" borderId="34" xfId="1" applyFont="1" applyFill="1" applyBorder="1" applyAlignment="1">
      <alignment vertical="center"/>
    </xf>
    <xf numFmtId="43" fontId="0" fillId="34" borderId="31" xfId="1" applyFont="1" applyFill="1" applyBorder="1" applyAlignment="1">
      <alignment horizontal="center" vertical="center" wrapText="1"/>
    </xf>
    <xf numFmtId="43" fontId="0" fillId="34" borderId="32" xfId="1" applyFont="1" applyFill="1" applyBorder="1" applyAlignment="1">
      <alignment horizontal="center" vertical="center" wrapText="1"/>
    </xf>
    <xf numFmtId="43" fontId="0" fillId="34" borderId="35" xfId="1" applyNumberFormat="1" applyFont="1" applyFill="1" applyBorder="1" applyAlignment="1">
      <alignment vertical="center"/>
    </xf>
    <xf numFmtId="164" fontId="0" fillId="34" borderId="36" xfId="3" applyNumberFormat="1" applyFont="1" applyFill="1" applyBorder="1" applyAlignment="1">
      <alignment vertical="center"/>
    </xf>
    <xf numFmtId="0" fontId="0" fillId="26" borderId="0" xfId="0" applyFill="1" applyAlignment="1">
      <alignment horizontal="center" vertical="center" wrapText="1"/>
    </xf>
    <xf numFmtId="0" fontId="0" fillId="26" borderId="0" xfId="0" applyFill="1" applyAlignment="1"/>
    <xf numFmtId="0" fontId="13" fillId="34" borderId="12" xfId="0" applyFont="1" applyFill="1" applyBorder="1" applyAlignment="1">
      <alignment vertical="center"/>
    </xf>
    <xf numFmtId="0" fontId="0" fillId="34" borderId="12" xfId="0" applyFill="1" applyBorder="1" applyAlignment="1"/>
    <xf numFmtId="0" fontId="19" fillId="34" borderId="11" xfId="0" applyFont="1" applyFill="1" applyBorder="1" applyAlignment="1">
      <alignment horizontal="left" vertical="center"/>
    </xf>
    <xf numFmtId="43" fontId="0" fillId="34" borderId="23" xfId="1" applyNumberFormat="1" applyFont="1" applyFill="1" applyBorder="1" applyAlignment="1">
      <alignment vertical="center"/>
    </xf>
    <xf numFmtId="43" fontId="0" fillId="34" borderId="21" xfId="1" applyNumberFormat="1" applyFont="1" applyFill="1" applyBorder="1" applyAlignment="1">
      <alignment horizontal="center" vertical="center" wrapText="1"/>
    </xf>
    <xf numFmtId="43" fontId="0" fillId="34" borderId="22" xfId="1" applyNumberFormat="1" applyFont="1" applyFill="1" applyBorder="1" applyAlignment="1">
      <alignment horizontal="center" vertical="center" wrapText="1"/>
    </xf>
    <xf numFmtId="0" fontId="19" fillId="34" borderId="39" xfId="0" applyFont="1" applyFill="1" applyBorder="1" applyAlignment="1">
      <alignment horizontal="left" vertical="center"/>
    </xf>
    <xf numFmtId="0" fontId="13" fillId="34" borderId="39" xfId="0" applyFont="1" applyFill="1" applyBorder="1" applyAlignment="1">
      <alignment horizontal="left" vertical="center"/>
    </xf>
    <xf numFmtId="0" fontId="0" fillId="34" borderId="39" xfId="0" applyFill="1" applyBorder="1"/>
    <xf numFmtId="164" fontId="0" fillId="34" borderId="22" xfId="3" applyNumberFormat="1" applyFont="1" applyFill="1" applyBorder="1" applyAlignment="1">
      <alignment horizontal="center" vertical="center" wrapText="1"/>
    </xf>
    <xf numFmtId="43" fontId="0" fillId="26" borderId="0" xfId="1" applyFont="1" applyFill="1"/>
    <xf numFmtId="164" fontId="0" fillId="26" borderId="0" xfId="3" applyNumberFormat="1" applyFont="1" applyFill="1"/>
    <xf numFmtId="164" fontId="0" fillId="34" borderId="40" xfId="3" applyNumberFormat="1" applyFont="1" applyFill="1" applyBorder="1" applyAlignment="1">
      <alignment horizontal="center" vertical="center" wrapText="1"/>
    </xf>
    <xf numFmtId="164" fontId="0" fillId="34" borderId="41" xfId="3" applyNumberFormat="1" applyFont="1" applyFill="1" applyBorder="1" applyAlignment="1">
      <alignment horizontal="center" vertical="center" wrapText="1"/>
    </xf>
    <xf numFmtId="164" fontId="0" fillId="26" borderId="36" xfId="3" applyNumberFormat="1" applyFont="1" applyFill="1" applyBorder="1" applyAlignment="1">
      <alignment vertical="center"/>
    </xf>
    <xf numFmtId="43" fontId="0" fillId="34" borderId="35" xfId="1" applyFont="1" applyFill="1" applyBorder="1" applyAlignment="1">
      <alignment vertical="center"/>
    </xf>
    <xf numFmtId="0" fontId="0" fillId="0" borderId="0" xfId="0" applyFill="1" applyAlignment="1">
      <alignment vertical="center"/>
    </xf>
    <xf numFmtId="9" fontId="0" fillId="0" borderId="0" xfId="3" applyFont="1" applyFill="1" applyAlignment="1">
      <alignment vertical="center"/>
    </xf>
    <xf numFmtId="43" fontId="0" fillId="0" borderId="35" xfId="1" applyFont="1" applyFill="1" applyBorder="1" applyAlignment="1">
      <alignment vertical="center"/>
    </xf>
    <xf numFmtId="164" fontId="0" fillId="0" borderId="36" xfId="3" applyNumberFormat="1" applyFont="1" applyFill="1" applyBorder="1" applyAlignment="1">
      <alignment vertical="center"/>
    </xf>
    <xf numFmtId="43" fontId="0" fillId="0" borderId="35" xfId="1" applyNumberFormat="1" applyFont="1" applyFill="1" applyBorder="1" applyAlignment="1">
      <alignment vertical="center"/>
    </xf>
    <xf numFmtId="43" fontId="0" fillId="26" borderId="0" xfId="1" applyFont="1" applyFill="1" applyAlignment="1">
      <alignment horizontal="center" vertical="center"/>
    </xf>
    <xf numFmtId="0" fontId="0" fillId="26" borderId="0" xfId="0" applyFill="1" applyAlignment="1">
      <alignment horizontal="center" vertical="center"/>
    </xf>
    <xf numFmtId="43" fontId="0" fillId="26" borderId="0" xfId="1" applyFont="1" applyFill="1" applyAlignment="1">
      <alignment horizontal="center" vertical="center" wrapText="1"/>
    </xf>
    <xf numFmtId="43" fontId="0" fillId="0" borderId="0" xfId="1" applyFont="1" applyFill="1" applyAlignment="1">
      <alignment horizontal="center" vertical="center" wrapText="1"/>
    </xf>
    <xf numFmtId="43" fontId="0" fillId="0" borderId="21" xfId="1" applyFont="1" applyFill="1" applyBorder="1" applyAlignment="1">
      <alignment horizontal="center" vertical="center" wrapText="1"/>
    </xf>
    <xf numFmtId="43" fontId="0" fillId="0" borderId="22" xfId="1" applyFont="1" applyFill="1" applyBorder="1" applyAlignment="1">
      <alignment horizontal="center" vertical="center" wrapText="1"/>
    </xf>
    <xf numFmtId="0" fontId="0" fillId="0" borderId="0" xfId="0" applyFill="1" applyBorder="1" applyAlignment="1">
      <alignment horizontal="center" vertical="center" wrapText="1"/>
    </xf>
    <xf numFmtId="43" fontId="0" fillId="0" borderId="0" xfId="1" applyFont="1" applyFill="1" applyBorder="1" applyAlignment="1">
      <alignment horizontal="center" vertical="center" wrapText="1"/>
    </xf>
    <xf numFmtId="43" fontId="0" fillId="34" borderId="11" xfId="1" applyFont="1" applyFill="1" applyBorder="1"/>
    <xf numFmtId="0" fontId="0" fillId="34" borderId="11" xfId="0" applyFill="1" applyBorder="1"/>
    <xf numFmtId="43" fontId="0" fillId="9" borderId="0" xfId="0" applyNumberFormat="1" applyFill="1"/>
    <xf numFmtId="0" fontId="23" fillId="34" borderId="12" xfId="0" applyFont="1" applyFill="1" applyBorder="1" applyAlignment="1">
      <alignment horizontal="left" vertical="center"/>
    </xf>
    <xf numFmtId="164" fontId="0" fillId="0" borderId="22" xfId="3" applyNumberFormat="1" applyFont="1" applyFill="1" applyBorder="1" applyAlignment="1">
      <alignment horizontal="center" vertical="center" wrapText="1"/>
    </xf>
    <xf numFmtId="0" fontId="0" fillId="0" borderId="14" xfId="0" applyFill="1" applyBorder="1"/>
    <xf numFmtId="43" fontId="0" fillId="0" borderId="35" xfId="1" applyFont="1" applyFill="1" applyBorder="1"/>
    <xf numFmtId="164" fontId="0" fillId="0" borderId="36" xfId="3" applyNumberFormat="1" applyFont="1" applyFill="1" applyBorder="1"/>
    <xf numFmtId="43" fontId="0" fillId="0" borderId="14" xfId="1" applyFont="1" applyFill="1" applyBorder="1"/>
    <xf numFmtId="164" fontId="0" fillId="0" borderId="14" xfId="3" applyNumberFormat="1" applyFont="1" applyFill="1" applyBorder="1"/>
    <xf numFmtId="0" fontId="0" fillId="0" borderId="35" xfId="0" applyFill="1" applyBorder="1"/>
    <xf numFmtId="0" fontId="14" fillId="5" borderId="0" xfId="0" applyFont="1" applyFill="1"/>
    <xf numFmtId="43" fontId="0" fillId="5" borderId="0" xfId="0" applyNumberFormat="1" applyFill="1"/>
    <xf numFmtId="43" fontId="0" fillId="0" borderId="14" xfId="1" applyFont="1" applyFill="1" applyBorder="1" applyAlignment="1">
      <alignment vertical="center"/>
    </xf>
    <xf numFmtId="43" fontId="9" fillId="0" borderId="12" xfId="1" applyFont="1" applyFill="1" applyBorder="1" applyAlignment="1">
      <alignment horizontal="center" vertical="center"/>
    </xf>
    <xf numFmtId="43" fontId="0" fillId="34" borderId="12" xfId="1" applyFont="1" applyFill="1" applyBorder="1" applyAlignment="1">
      <alignment horizontal="center" vertical="center"/>
    </xf>
    <xf numFmtId="0" fontId="0" fillId="34" borderId="12" xfId="0" applyFill="1" applyBorder="1" applyAlignment="1">
      <alignment horizontal="center" vertical="center"/>
    </xf>
    <xf numFmtId="43" fontId="0" fillId="34" borderId="0" xfId="1" applyFont="1" applyFill="1" applyAlignment="1">
      <alignment horizontal="center" vertical="center"/>
    </xf>
    <xf numFmtId="0" fontId="0" fillId="34" borderId="0" xfId="0" applyFill="1" applyAlignment="1">
      <alignment horizontal="center" vertical="center"/>
    </xf>
    <xf numFmtId="43" fontId="0" fillId="0" borderId="35" xfId="1" applyFont="1" applyFill="1" applyBorder="1" applyAlignment="1">
      <alignment horizontal="center" vertical="center"/>
    </xf>
    <xf numFmtId="43" fontId="0" fillId="0" borderId="14" xfId="1" applyFont="1" applyFill="1" applyBorder="1" applyAlignment="1">
      <alignment horizontal="center" vertical="center"/>
    </xf>
    <xf numFmtId="0" fontId="0" fillId="26" borderId="35" xfId="0" applyFill="1" applyBorder="1" applyAlignment="1">
      <alignment horizontal="center" vertical="center"/>
    </xf>
    <xf numFmtId="0" fontId="0" fillId="26" borderId="21" xfId="0" applyFill="1" applyBorder="1" applyAlignment="1">
      <alignment horizontal="center" vertical="center"/>
    </xf>
    <xf numFmtId="0" fontId="13" fillId="0" borderId="12" xfId="0" applyFont="1" applyFill="1" applyBorder="1" applyAlignment="1">
      <alignment horizontal="left" vertical="center"/>
    </xf>
    <xf numFmtId="0" fontId="0" fillId="0" borderId="0" xfId="0" applyFill="1" applyAlignment="1">
      <alignment horizontal="left" vertical="center"/>
    </xf>
    <xf numFmtId="0" fontId="0" fillId="0" borderId="42" xfId="0" applyFill="1" applyBorder="1" applyAlignment="1">
      <alignment horizontal="left" vertical="center"/>
    </xf>
    <xf numFmtId="0" fontId="0" fillId="26" borderId="42" xfId="0" applyFill="1" applyBorder="1" applyAlignment="1">
      <alignment horizontal="left" vertical="center"/>
    </xf>
    <xf numFmtId="0" fontId="0" fillId="26" borderId="0" xfId="0" applyFill="1" applyAlignment="1">
      <alignment horizontal="left" vertical="center"/>
    </xf>
    <xf numFmtId="43" fontId="0" fillId="34" borderId="11" xfId="1" applyFont="1" applyFill="1" applyBorder="1" applyAlignment="1">
      <alignment horizontal="center" vertical="center"/>
    </xf>
    <xf numFmtId="43" fontId="0" fillId="34" borderId="0" xfId="1" applyFont="1" applyFill="1" applyAlignment="1">
      <alignment horizontal="center" vertical="center" wrapText="1"/>
    </xf>
    <xf numFmtId="164" fontId="0" fillId="26" borderId="0" xfId="0" applyNumberFormat="1" applyFill="1"/>
    <xf numFmtId="0" fontId="23" fillId="34" borderId="13" xfId="0" applyFont="1" applyFill="1" applyBorder="1" applyAlignment="1">
      <alignment horizontal="center" vertical="center"/>
    </xf>
    <xf numFmtId="0" fontId="13" fillId="34" borderId="13" xfId="0" applyFont="1" applyFill="1" applyBorder="1" applyAlignment="1">
      <alignment vertical="center"/>
    </xf>
    <xf numFmtId="0" fontId="0" fillId="34" borderId="13" xfId="0" applyFill="1" applyBorder="1" applyAlignment="1">
      <alignment vertical="center"/>
    </xf>
    <xf numFmtId="164" fontId="0" fillId="34" borderId="13" xfId="0" applyNumberFormat="1" applyFill="1" applyBorder="1" applyAlignment="1">
      <alignment vertical="center"/>
    </xf>
    <xf numFmtId="43" fontId="0" fillId="34" borderId="11" xfId="1" applyFont="1" applyFill="1" applyBorder="1" applyAlignment="1">
      <alignment vertical="center"/>
    </xf>
    <xf numFmtId="164" fontId="0" fillId="34" borderId="11" xfId="1" applyNumberFormat="1" applyFont="1" applyFill="1" applyBorder="1" applyAlignment="1">
      <alignment vertical="center"/>
    </xf>
    <xf numFmtId="0" fontId="0" fillId="34" borderId="11" xfId="0" applyFill="1" applyBorder="1" applyAlignment="1">
      <alignment vertical="center"/>
    </xf>
    <xf numFmtId="43" fontId="0" fillId="0" borderId="38" xfId="1" applyFont="1" applyFill="1" applyBorder="1" applyAlignment="1">
      <alignment horizontal="center" vertical="center" wrapText="1"/>
    </xf>
    <xf numFmtId="164" fontId="0" fillId="0" borderId="37" xfId="1" applyNumberFormat="1" applyFont="1" applyFill="1" applyBorder="1" applyAlignment="1">
      <alignment horizontal="center" vertical="center" wrapText="1"/>
    </xf>
    <xf numFmtId="43" fontId="0" fillId="0" borderId="13" xfId="1" applyFont="1" applyFill="1" applyBorder="1" applyAlignment="1">
      <alignment horizontal="center" vertical="center" wrapText="1"/>
    </xf>
    <xf numFmtId="164" fontId="0" fillId="26" borderId="0" xfId="0" applyNumberFormat="1" applyFill="1" applyAlignment="1">
      <alignment vertical="center"/>
    </xf>
    <xf numFmtId="164" fontId="0" fillId="0" borderId="14" xfId="3" applyNumberFormat="1" applyFont="1" applyFill="1" applyBorder="1" applyAlignment="1">
      <alignment vertical="center"/>
    </xf>
    <xf numFmtId="164" fontId="0" fillId="26" borderId="0" xfId="1" applyNumberFormat="1" applyFont="1" applyFill="1" applyAlignment="1">
      <alignment horizontal="center" vertical="center"/>
    </xf>
    <xf numFmtId="164" fontId="0" fillId="34" borderId="12" xfId="1" applyNumberFormat="1" applyFont="1" applyFill="1" applyBorder="1" applyAlignment="1">
      <alignment horizontal="center" vertical="center"/>
    </xf>
    <xf numFmtId="164" fontId="0" fillId="34" borderId="0" xfId="1" applyNumberFormat="1" applyFont="1" applyFill="1" applyAlignment="1">
      <alignment horizontal="center" vertical="center"/>
    </xf>
    <xf numFmtId="164" fontId="0" fillId="34" borderId="11" xfId="1" applyNumberFormat="1" applyFont="1" applyFill="1" applyBorder="1" applyAlignment="1">
      <alignment horizontal="center" vertical="center"/>
    </xf>
    <xf numFmtId="164" fontId="0" fillId="34" borderId="0" xfId="1" applyNumberFormat="1" applyFont="1" applyFill="1" applyAlignment="1">
      <alignment horizontal="center" vertical="center" wrapText="1"/>
    </xf>
    <xf numFmtId="164" fontId="0" fillId="0" borderId="36" xfId="1" applyNumberFormat="1" applyFont="1" applyFill="1" applyBorder="1" applyAlignment="1">
      <alignment horizontal="center" vertical="center"/>
    </xf>
    <xf numFmtId="164" fontId="0" fillId="26" borderId="36" xfId="0" applyNumberFormat="1" applyFill="1" applyBorder="1" applyAlignment="1">
      <alignment horizontal="center" vertical="center"/>
    </xf>
    <xf numFmtId="164" fontId="0" fillId="26" borderId="0" xfId="0" applyNumberFormat="1" applyFill="1" applyAlignment="1">
      <alignment horizontal="center" vertical="center"/>
    </xf>
    <xf numFmtId="164" fontId="0" fillId="0" borderId="14" xfId="1" applyNumberFormat="1" applyFont="1" applyFill="1" applyBorder="1" applyAlignment="1">
      <alignment horizontal="center" vertical="center"/>
    </xf>
    <xf numFmtId="164" fontId="0" fillId="34" borderId="12" xfId="0" applyNumberFormat="1" applyFill="1" applyBorder="1" applyAlignment="1">
      <alignment horizontal="center" vertical="center"/>
    </xf>
    <xf numFmtId="164" fontId="0" fillId="34" borderId="0" xfId="0" applyNumberFormat="1" applyFill="1" applyAlignment="1">
      <alignment horizontal="center" vertical="center"/>
    </xf>
    <xf numFmtId="164" fontId="0" fillId="26" borderId="22" xfId="0" applyNumberFormat="1" applyFill="1" applyBorder="1" applyAlignment="1">
      <alignment horizontal="center" vertical="center"/>
    </xf>
    <xf numFmtId="164" fontId="23" fillId="34" borderId="12" xfId="0" applyNumberFormat="1" applyFont="1" applyFill="1" applyBorder="1" applyAlignment="1">
      <alignment horizontal="center" vertical="center"/>
    </xf>
    <xf numFmtId="0" fontId="20" fillId="0" borderId="0" xfId="0" applyFont="1" applyFill="1" applyAlignment="1">
      <alignment vertical="center"/>
    </xf>
    <xf numFmtId="0" fontId="0" fillId="0" borderId="0" xfId="0" applyFill="1"/>
    <xf numFmtId="43" fontId="0" fillId="34" borderId="21" xfId="1" applyFont="1" applyFill="1" applyBorder="1" applyAlignment="1">
      <alignment wrapText="1"/>
    </xf>
    <xf numFmtId="43" fontId="0" fillId="34" borderId="22" xfId="1" applyFont="1" applyFill="1" applyBorder="1" applyAlignment="1">
      <alignment wrapText="1"/>
    </xf>
    <xf numFmtId="43" fontId="0" fillId="34" borderId="0" xfId="1" applyFont="1" applyFill="1" applyBorder="1" applyAlignment="1">
      <alignment wrapText="1"/>
    </xf>
    <xf numFmtId="0" fontId="0" fillId="34" borderId="14" xfId="0" applyFill="1" applyBorder="1" applyAlignment="1">
      <alignment wrapText="1"/>
    </xf>
    <xf numFmtId="43" fontId="0" fillId="34" borderId="35" xfId="1" applyFont="1" applyFill="1" applyBorder="1" applyAlignment="1">
      <alignment wrapText="1"/>
    </xf>
    <xf numFmtId="43" fontId="0" fillId="34" borderId="36" xfId="1" applyFont="1" applyFill="1" applyBorder="1" applyAlignment="1">
      <alignment wrapText="1"/>
    </xf>
    <xf numFmtId="43" fontId="0" fillId="34" borderId="14" xfId="1" applyFont="1" applyFill="1" applyBorder="1" applyAlignment="1">
      <alignment wrapText="1"/>
    </xf>
    <xf numFmtId="0" fontId="0" fillId="34" borderId="14" xfId="0" applyFill="1" applyBorder="1"/>
    <xf numFmtId="43" fontId="0" fillId="34" borderId="35" xfId="1" applyFont="1" applyFill="1" applyBorder="1"/>
    <xf numFmtId="164" fontId="0" fillId="34" borderId="36" xfId="3" applyNumberFormat="1" applyFont="1" applyFill="1" applyBorder="1"/>
    <xf numFmtId="43" fontId="0" fillId="34" borderId="14" xfId="1" applyFont="1" applyFill="1" applyBorder="1"/>
    <xf numFmtId="164" fontId="0" fillId="34" borderId="14" xfId="3" applyNumberFormat="1" applyFont="1" applyFill="1" applyBorder="1"/>
    <xf numFmtId="43" fontId="0" fillId="34" borderId="23" xfId="1" applyFont="1" applyFill="1" applyBorder="1" applyAlignment="1">
      <alignment wrapText="1"/>
    </xf>
    <xf numFmtId="43" fontId="0" fillId="34" borderId="24" xfId="1" applyFont="1" applyFill="1" applyBorder="1" applyAlignment="1">
      <alignment wrapText="1"/>
    </xf>
    <xf numFmtId="43" fontId="0" fillId="34" borderId="43" xfId="1" applyFont="1" applyFill="1" applyBorder="1"/>
    <xf numFmtId="0" fontId="13" fillId="34" borderId="43" xfId="0" applyFont="1" applyFill="1" applyBorder="1"/>
    <xf numFmtId="43" fontId="8" fillId="34" borderId="43" xfId="1" applyFont="1" applyFill="1" applyBorder="1" applyAlignment="1"/>
    <xf numFmtId="0" fontId="0" fillId="34" borderId="43" xfId="0" applyFill="1" applyBorder="1"/>
    <xf numFmtId="0" fontId="23" fillId="34" borderId="43" xfId="0" applyFont="1" applyFill="1" applyBorder="1" applyAlignment="1">
      <alignment horizontal="center" vertical="center"/>
    </xf>
    <xf numFmtId="0" fontId="19" fillId="34" borderId="16" xfId="0" applyFont="1" applyFill="1" applyBorder="1" applyAlignment="1">
      <alignment horizontal="left" vertical="center"/>
    </xf>
    <xf numFmtId="43" fontId="0" fillId="34" borderId="16" xfId="1" applyFont="1" applyFill="1" applyBorder="1"/>
    <xf numFmtId="0" fontId="0" fillId="34" borderId="16" xfId="0" applyFill="1" applyBorder="1"/>
    <xf numFmtId="0" fontId="0" fillId="34" borderId="27" xfId="0" applyFill="1" applyBorder="1" applyAlignment="1">
      <alignment vertical="center" wrapText="1"/>
    </xf>
    <xf numFmtId="43" fontId="0" fillId="34" borderId="38" xfId="1" applyFont="1" applyFill="1" applyBorder="1" applyAlignment="1">
      <alignment horizontal="center" vertical="center" wrapText="1"/>
    </xf>
    <xf numFmtId="164" fontId="0" fillId="34" borderId="37" xfId="1" applyNumberFormat="1" applyFont="1" applyFill="1" applyBorder="1" applyAlignment="1">
      <alignment horizontal="center" vertical="center" wrapText="1"/>
    </xf>
    <xf numFmtId="43" fontId="0" fillId="34" borderId="44" xfId="1" applyFont="1" applyFill="1" applyBorder="1" applyAlignment="1">
      <alignment wrapText="1"/>
    </xf>
    <xf numFmtId="43" fontId="0" fillId="34" borderId="45" xfId="1" applyFont="1" applyFill="1" applyBorder="1" applyAlignment="1">
      <alignment wrapText="1"/>
    </xf>
    <xf numFmtId="43" fontId="0" fillId="34" borderId="46" xfId="1" applyFont="1" applyFill="1" applyBorder="1" applyAlignment="1">
      <alignment wrapText="1"/>
    </xf>
    <xf numFmtId="43" fontId="0" fillId="34" borderId="47" xfId="1" applyFont="1" applyFill="1" applyBorder="1" applyAlignment="1">
      <alignment wrapText="1"/>
    </xf>
    <xf numFmtId="43" fontId="0" fillId="0" borderId="48" xfId="1" applyFont="1" applyFill="1" applyBorder="1" applyAlignment="1">
      <alignment horizontal="center" vertical="center"/>
    </xf>
    <xf numFmtId="164" fontId="0" fillId="0" borderId="49" xfId="1" applyNumberFormat="1" applyFont="1" applyFill="1" applyBorder="1" applyAlignment="1">
      <alignment horizontal="center" vertical="center"/>
    </xf>
    <xf numFmtId="43" fontId="0" fillId="0" borderId="49" xfId="1" applyFont="1" applyFill="1" applyBorder="1" applyAlignment="1">
      <alignment horizontal="center" vertical="center"/>
    </xf>
    <xf numFmtId="43" fontId="0" fillId="0" borderId="50" xfId="1" applyFont="1" applyFill="1" applyBorder="1" applyAlignment="1">
      <alignment horizontal="center" vertical="center"/>
    </xf>
    <xf numFmtId="43" fontId="0" fillId="34" borderId="48" xfId="1" applyFont="1" applyFill="1" applyBorder="1" applyAlignment="1">
      <alignment horizontal="center" vertical="center" wrapText="1"/>
    </xf>
    <xf numFmtId="164" fontId="0" fillId="34" borderId="49" xfId="1" applyNumberFormat="1" applyFont="1" applyFill="1" applyBorder="1" applyAlignment="1">
      <alignment horizontal="center" vertical="center" wrapText="1"/>
    </xf>
    <xf numFmtId="43" fontId="0" fillId="34" borderId="49" xfId="1" applyFont="1" applyFill="1" applyBorder="1" applyAlignment="1">
      <alignment horizontal="center" vertical="center" wrapText="1"/>
    </xf>
    <xf numFmtId="164" fontId="0" fillId="34" borderId="50" xfId="1" applyNumberFormat="1" applyFont="1" applyFill="1" applyBorder="1" applyAlignment="1">
      <alignment horizontal="center" vertical="center" wrapText="1"/>
    </xf>
    <xf numFmtId="43" fontId="0" fillId="0" borderId="48" xfId="1" applyFont="1" applyFill="1" applyBorder="1" applyAlignment="1">
      <alignment horizontal="center" vertical="center" wrapText="1"/>
    </xf>
    <xf numFmtId="164" fontId="0" fillId="0" borderId="49" xfId="3" applyNumberFormat="1" applyFont="1" applyFill="1" applyBorder="1" applyAlignment="1">
      <alignment horizontal="center" vertical="center" wrapText="1"/>
    </xf>
    <xf numFmtId="43" fontId="0" fillId="0" borderId="49" xfId="1" applyFont="1" applyFill="1" applyBorder="1" applyAlignment="1">
      <alignment horizontal="center" vertical="center" wrapText="1"/>
    </xf>
    <xf numFmtId="43" fontId="0" fillId="34" borderId="51" xfId="1" applyNumberFormat="1" applyFont="1" applyFill="1" applyBorder="1" applyAlignment="1">
      <alignment horizontal="center" vertical="center" wrapText="1"/>
    </xf>
    <xf numFmtId="43" fontId="0" fillId="34" borderId="52" xfId="1" applyNumberFormat="1" applyFont="1" applyFill="1" applyBorder="1" applyAlignment="1">
      <alignment horizontal="center" vertical="center" wrapText="1"/>
    </xf>
    <xf numFmtId="164" fontId="0" fillId="34" borderId="52" xfId="3" applyNumberFormat="1" applyFont="1" applyFill="1" applyBorder="1" applyAlignment="1">
      <alignment horizontal="center" vertical="center" wrapText="1"/>
    </xf>
    <xf numFmtId="164" fontId="0" fillId="34" borderId="53" xfId="3" applyNumberFormat="1" applyFont="1" applyFill="1" applyBorder="1" applyAlignment="1">
      <alignment horizontal="center" vertical="center" wrapText="1"/>
    </xf>
    <xf numFmtId="43" fontId="0" fillId="34" borderId="54" xfId="1" applyFont="1" applyFill="1" applyBorder="1" applyAlignment="1">
      <alignment horizontal="center" vertical="center" wrapText="1"/>
    </xf>
    <xf numFmtId="43" fontId="0" fillId="34" borderId="55" xfId="1" applyFont="1" applyFill="1" applyBorder="1" applyAlignment="1">
      <alignment horizontal="center" vertical="center" wrapText="1"/>
    </xf>
    <xf numFmtId="43" fontId="0" fillId="34" borderId="56" xfId="1" applyFont="1" applyFill="1" applyBorder="1" applyAlignment="1">
      <alignment horizontal="center" vertical="center" wrapText="1"/>
    </xf>
    <xf numFmtId="164" fontId="22" fillId="34" borderId="16" xfId="3" applyNumberFormat="1" applyFont="1" applyFill="1" applyBorder="1" applyAlignment="1">
      <alignment horizontal="right" vertical="center"/>
    </xf>
    <xf numFmtId="164" fontId="22" fillId="34" borderId="0" xfId="3" applyNumberFormat="1" applyFont="1" applyFill="1" applyAlignment="1">
      <alignment horizontal="right" vertical="center"/>
    </xf>
    <xf numFmtId="164" fontId="22" fillId="34" borderId="18" xfId="3" applyNumberFormat="1" applyFont="1" applyFill="1" applyBorder="1" applyAlignment="1">
      <alignment horizontal="right" vertical="center"/>
    </xf>
    <xf numFmtId="164" fontId="22" fillId="34" borderId="19" xfId="3" applyNumberFormat="1" applyFont="1" applyFill="1" applyBorder="1" applyAlignment="1">
      <alignment horizontal="right" vertical="center"/>
    </xf>
    <xf numFmtId="43" fontId="18" fillId="34" borderId="0" xfId="1" applyFont="1" applyFill="1" applyAlignment="1">
      <alignment horizontal="right" vertical="center"/>
    </xf>
    <xf numFmtId="43" fontId="22" fillId="34" borderId="16" xfId="1" applyFont="1" applyFill="1" applyBorder="1" applyAlignment="1">
      <alignment horizontal="right" vertical="center"/>
    </xf>
    <xf numFmtId="43" fontId="18" fillId="34" borderId="17" xfId="1" applyFont="1" applyFill="1" applyBorder="1" applyAlignment="1">
      <alignment horizontal="right" vertical="center"/>
    </xf>
    <xf numFmtId="43" fontId="18" fillId="34" borderId="0" xfId="1" applyFont="1" applyFill="1" applyBorder="1" applyAlignment="1">
      <alignment horizontal="right" vertical="center"/>
    </xf>
    <xf numFmtId="43" fontId="22" fillId="34" borderId="18" xfId="1" applyFont="1" applyFill="1" applyBorder="1" applyAlignment="1">
      <alignment horizontal="right" vertical="center"/>
    </xf>
    <xf numFmtId="43" fontId="22" fillId="34" borderId="0" xfId="1" applyFont="1" applyFill="1" applyAlignment="1">
      <alignment horizontal="right" vertical="center"/>
    </xf>
    <xf numFmtId="43" fontId="22" fillId="34" borderId="19" xfId="1" applyFont="1" applyFill="1" applyBorder="1" applyAlignment="1">
      <alignment horizontal="right" vertical="center"/>
    </xf>
    <xf numFmtId="0" fontId="13" fillId="26" borderId="0" xfId="0" applyFont="1" applyFill="1"/>
    <xf numFmtId="0" fontId="13" fillId="26" borderId="0" xfId="0" applyFont="1" applyFill="1" applyAlignment="1">
      <alignment wrapText="1"/>
    </xf>
    <xf numFmtId="0" fontId="13" fillId="0" borderId="0" xfId="0" applyFont="1"/>
    <xf numFmtId="0" fontId="0" fillId="27" borderId="0" xfId="0" applyFill="1" applyAlignment="1">
      <alignment vertical="center"/>
    </xf>
    <xf numFmtId="0" fontId="0" fillId="25" borderId="0" xfId="0" applyFill="1"/>
    <xf numFmtId="43" fontId="0" fillId="34" borderId="0" xfId="1" applyNumberFormat="1" applyFont="1" applyFill="1" applyAlignment="1">
      <alignment vertical="center"/>
    </xf>
    <xf numFmtId="0" fontId="0" fillId="34" borderId="12" xfId="0" applyFill="1" applyBorder="1" applyAlignment="1">
      <alignment vertical="center"/>
    </xf>
    <xf numFmtId="0" fontId="0" fillId="34" borderId="12" xfId="0" applyFill="1" applyBorder="1" applyAlignment="1">
      <alignment horizontal="center" vertical="center" wrapText="1"/>
    </xf>
    <xf numFmtId="43" fontId="0" fillId="34" borderId="21" xfId="1" applyNumberFormat="1" applyFont="1" applyFill="1" applyBorder="1" applyAlignment="1">
      <alignment vertical="center"/>
    </xf>
    <xf numFmtId="43" fontId="0" fillId="34" borderId="0" xfId="1" applyNumberFormat="1" applyFont="1" applyFill="1" applyBorder="1" applyAlignment="1">
      <alignment vertical="center"/>
    </xf>
    <xf numFmtId="43" fontId="0" fillId="34" borderId="22" xfId="1" applyNumberFormat="1" applyFont="1" applyFill="1" applyBorder="1" applyAlignment="1">
      <alignment vertical="center"/>
    </xf>
    <xf numFmtId="43" fontId="0" fillId="34" borderId="25" xfId="1" applyNumberFormat="1" applyFont="1" applyFill="1" applyBorder="1" applyAlignment="1">
      <alignment vertical="center"/>
    </xf>
    <xf numFmtId="43" fontId="0" fillId="34" borderId="27" xfId="1" applyNumberFormat="1" applyFont="1" applyFill="1" applyBorder="1" applyAlignment="1">
      <alignment vertical="center"/>
    </xf>
    <xf numFmtId="43" fontId="0" fillId="34" borderId="26" xfId="1" applyNumberFormat="1" applyFont="1" applyFill="1" applyBorder="1" applyAlignment="1">
      <alignment vertical="center"/>
    </xf>
    <xf numFmtId="43" fontId="0" fillId="34" borderId="57" xfId="1" applyNumberFormat="1" applyFont="1" applyFill="1" applyBorder="1" applyAlignment="1">
      <alignment vertical="center"/>
    </xf>
    <xf numFmtId="43" fontId="0" fillId="34" borderId="58" xfId="1" applyNumberFormat="1" applyFont="1" applyFill="1" applyBorder="1" applyAlignment="1">
      <alignment vertical="center"/>
    </xf>
    <xf numFmtId="43" fontId="0" fillId="34" borderId="59" xfId="1" applyNumberFormat="1" applyFont="1" applyFill="1" applyBorder="1" applyAlignment="1">
      <alignment vertical="center"/>
    </xf>
    <xf numFmtId="43" fontId="0" fillId="34" borderId="29" xfId="1" applyNumberFormat="1" applyFont="1" applyFill="1" applyBorder="1" applyAlignment="1">
      <alignment vertical="center"/>
    </xf>
    <xf numFmtId="43" fontId="0" fillId="34" borderId="60" xfId="1" applyNumberFormat="1" applyFont="1" applyFill="1" applyBorder="1" applyAlignment="1">
      <alignment vertical="center"/>
    </xf>
    <xf numFmtId="43" fontId="0" fillId="34" borderId="59" xfId="1" applyNumberFormat="1" applyFont="1" applyFill="1" applyBorder="1" applyAlignment="1">
      <alignment vertical="center" wrapText="1"/>
    </xf>
    <xf numFmtId="43" fontId="0" fillId="34" borderId="61" xfId="1" applyNumberFormat="1" applyFont="1" applyFill="1" applyBorder="1" applyAlignment="1">
      <alignment horizontal="center" vertical="center" wrapText="1"/>
    </xf>
    <xf numFmtId="43" fontId="0" fillId="34" borderId="29" xfId="1" applyNumberFormat="1" applyFont="1" applyFill="1" applyBorder="1" applyAlignment="1">
      <alignment horizontal="center" vertical="center" wrapText="1"/>
    </xf>
    <xf numFmtId="43" fontId="0" fillId="34" borderId="62" xfId="1" applyNumberFormat="1" applyFont="1" applyFill="1" applyBorder="1" applyAlignment="1">
      <alignment horizontal="center" vertical="center" wrapText="1"/>
    </xf>
    <xf numFmtId="43" fontId="0" fillId="34" borderId="63" xfId="1" applyNumberFormat="1" applyFont="1" applyFill="1" applyBorder="1" applyAlignment="1">
      <alignment horizontal="center" vertical="center" wrapText="1"/>
    </xf>
    <xf numFmtId="43" fontId="0" fillId="34" borderId="64" xfId="1" applyNumberFormat="1" applyFont="1" applyFill="1" applyBorder="1" applyAlignment="1">
      <alignment horizontal="center" vertical="center" wrapText="1"/>
    </xf>
    <xf numFmtId="43" fontId="0" fillId="34" borderId="60" xfId="1" applyNumberFormat="1" applyFont="1" applyFill="1" applyBorder="1" applyAlignment="1">
      <alignment horizontal="center" vertical="center" wrapText="1"/>
    </xf>
    <xf numFmtId="43" fontId="16" fillId="34" borderId="59" xfId="1" applyNumberFormat="1" applyFont="1" applyFill="1" applyBorder="1" applyAlignment="1">
      <alignment vertical="center"/>
    </xf>
    <xf numFmtId="0" fontId="24" fillId="22" borderId="0" xfId="0" applyFont="1" applyFill="1" applyAlignment="1">
      <alignment horizontal="left" vertical="center" wrapText="1"/>
    </xf>
    <xf numFmtId="0" fontId="25" fillId="5" borderId="12" xfId="0" applyFont="1" applyFill="1" applyBorder="1" applyAlignment="1">
      <alignment horizontal="left" vertical="center" wrapText="1"/>
    </xf>
    <xf numFmtId="0" fontId="21" fillId="34" borderId="0" xfId="0" applyFont="1" applyFill="1" applyAlignment="1">
      <alignment horizontal="center" vertical="center"/>
    </xf>
    <xf numFmtId="0" fontId="19" fillId="34" borderId="0" xfId="0" applyFont="1" applyFill="1" applyAlignment="1">
      <alignment horizontal="center" vertical="center"/>
    </xf>
    <xf numFmtId="0" fontId="17" fillId="34" borderId="12" xfId="0" applyFont="1" applyFill="1" applyBorder="1" applyAlignment="1">
      <alignment horizontal="right"/>
    </xf>
    <xf numFmtId="0" fontId="16" fillId="34" borderId="12" xfId="0" applyFont="1" applyFill="1" applyBorder="1" applyAlignment="1">
      <alignment horizontal="center" vertical="center"/>
    </xf>
    <xf numFmtId="0" fontId="19" fillId="34" borderId="20" xfId="0" applyFont="1" applyFill="1" applyBorder="1" applyAlignment="1">
      <alignment horizontal="left" vertical="center"/>
    </xf>
    <xf numFmtId="0" fontId="13" fillId="34" borderId="29" xfId="0" applyFont="1" applyFill="1" applyBorder="1" applyAlignment="1">
      <alignment horizontal="center" vertical="center"/>
    </xf>
    <xf numFmtId="0" fontId="0" fillId="34" borderId="22" xfId="0" applyFill="1" applyBorder="1" applyAlignment="1">
      <alignment horizontal="center" vertical="center" wrapText="1"/>
    </xf>
    <xf numFmtId="0" fontId="0" fillId="34" borderId="24" xfId="0" applyFill="1" applyBorder="1" applyAlignment="1">
      <alignment horizontal="center" vertical="center" wrapText="1"/>
    </xf>
    <xf numFmtId="0" fontId="13" fillId="34" borderId="12" xfId="0" applyFont="1" applyFill="1" applyBorder="1" applyAlignment="1">
      <alignment horizontal="left" vertical="center"/>
    </xf>
    <xf numFmtId="0" fontId="21" fillId="34" borderId="12" xfId="0" applyFont="1" applyFill="1" applyBorder="1" applyAlignment="1">
      <alignment horizontal="left" vertical="center"/>
    </xf>
    <xf numFmtId="43" fontId="0" fillId="34" borderId="61" xfId="1" applyNumberFormat="1" applyFont="1" applyFill="1" applyBorder="1" applyAlignment="1">
      <alignment horizontal="center" vertical="center"/>
    </xf>
    <xf numFmtId="43" fontId="0" fillId="34" borderId="29" xfId="1" applyNumberFormat="1" applyFont="1" applyFill="1" applyBorder="1" applyAlignment="1">
      <alignment horizontal="center" vertical="center"/>
    </xf>
    <xf numFmtId="43" fontId="0" fillId="34" borderId="62" xfId="1" applyNumberFormat="1" applyFont="1" applyFill="1" applyBorder="1" applyAlignment="1">
      <alignment horizontal="center" vertical="center"/>
    </xf>
    <xf numFmtId="43" fontId="0" fillId="34" borderId="63" xfId="1" applyNumberFormat="1" applyFont="1" applyFill="1" applyBorder="1" applyAlignment="1">
      <alignment horizontal="center" vertical="center"/>
    </xf>
    <xf numFmtId="43" fontId="0" fillId="34" borderId="64" xfId="1" applyNumberFormat="1" applyFont="1" applyFill="1" applyBorder="1" applyAlignment="1">
      <alignment horizontal="center" vertical="center"/>
    </xf>
  </cellXfs>
  <cellStyles count="4">
    <cellStyle name="Hyperkobling" xfId="2" builtinId="8"/>
    <cellStyle name="Komma" xfId="1" builtinId="3"/>
    <cellStyle name="Normal" xfId="0" builtinId="0"/>
    <cellStyle name="Prosent" xfId="3" builtinId="5"/>
  </cellStyles>
  <dxfs count="90">
    <dxf>
      <font>
        <b val="0"/>
        <i val="0"/>
        <strike val="0"/>
        <condense val="0"/>
        <extend val="0"/>
        <outline val="0"/>
        <shadow val="0"/>
        <u val="none"/>
        <vertAlign val="baseline"/>
        <sz val="10"/>
        <color rgb="FF000000"/>
        <name val="Calibri"/>
        <family val="2"/>
        <scheme val="none"/>
      </font>
      <fill>
        <patternFill patternType="none">
          <fgColor indexed="64"/>
          <bgColor indexed="65"/>
        </patternFill>
      </fill>
      <protection locked="1" hidden="0"/>
    </dxf>
    <dxf>
      <font>
        <b val="0"/>
        <i val="0"/>
        <strike val="0"/>
        <condense val="0"/>
        <extend val="0"/>
        <outline val="0"/>
        <shadow val="0"/>
        <u val="none"/>
        <vertAlign val="baseline"/>
        <sz val="10"/>
        <color rgb="FF000000"/>
        <name val="Calibri"/>
        <family val="2"/>
        <scheme val="none"/>
      </font>
      <fill>
        <patternFill patternType="solid">
          <fgColor indexed="64"/>
          <bgColor theme="2" tint="-9.9978637043366805E-2"/>
        </patternFill>
      </fill>
      <protection locked="1" hidden="0"/>
    </dxf>
    <dxf>
      <font>
        <b val="0"/>
        <i val="0"/>
        <strike val="0"/>
        <condense val="0"/>
        <extend val="0"/>
        <outline val="0"/>
        <shadow val="0"/>
        <u val="none"/>
        <vertAlign val="baseline"/>
        <sz val="10"/>
        <color rgb="FF000000"/>
        <name val="Calibri"/>
        <family val="2"/>
        <scheme val="none"/>
      </font>
      <fill>
        <patternFill patternType="solid">
          <fgColor indexed="64"/>
          <bgColor theme="2" tint="-9.9978637043366805E-2"/>
        </patternFill>
      </fill>
      <protection locked="1" hidden="0"/>
    </dxf>
    <dxf>
      <font>
        <b val="0"/>
        <i val="0"/>
        <strike val="0"/>
        <condense val="0"/>
        <extend val="0"/>
        <outline val="0"/>
        <shadow val="0"/>
        <u val="none"/>
        <vertAlign val="baseline"/>
        <sz val="10"/>
        <color rgb="FF000000"/>
        <name val="Calibri"/>
        <family val="2"/>
        <scheme val="none"/>
      </font>
      <fill>
        <patternFill patternType="solid">
          <fgColor indexed="64"/>
          <bgColor theme="2" tint="-9.9978637043366805E-2"/>
        </patternFill>
      </fill>
      <protection locked="1" hidden="0"/>
    </dxf>
    <dxf>
      <font>
        <b val="0"/>
        <i val="0"/>
        <strike val="0"/>
        <condense val="0"/>
        <extend val="0"/>
        <outline val="0"/>
        <shadow val="0"/>
        <u val="none"/>
        <vertAlign val="baseline"/>
        <sz val="10"/>
        <color rgb="FF000000"/>
        <name val="Calibri"/>
        <family val="2"/>
        <scheme val="none"/>
      </font>
      <fill>
        <patternFill patternType="solid">
          <fgColor indexed="64"/>
          <bgColor theme="8" tint="0.39997558519241921"/>
        </patternFill>
      </fill>
      <protection locked="1" hidden="0"/>
    </dxf>
    <dxf>
      <font>
        <b val="0"/>
        <i val="0"/>
        <strike val="0"/>
        <condense val="0"/>
        <extend val="0"/>
        <outline val="0"/>
        <shadow val="0"/>
        <u val="none"/>
        <vertAlign val="baseline"/>
        <sz val="10"/>
        <color rgb="FF000000"/>
        <name val="Calibri"/>
        <family val="2"/>
        <scheme val="none"/>
      </font>
      <fill>
        <patternFill patternType="solid">
          <fgColor indexed="64"/>
          <bgColor theme="2" tint="-0.249977111117893"/>
        </patternFill>
      </fill>
      <protection locked="1" hidden="0"/>
    </dxf>
    <dxf>
      <font>
        <b val="0"/>
        <i val="0"/>
        <strike val="0"/>
        <condense val="0"/>
        <extend val="0"/>
        <outline val="0"/>
        <shadow val="0"/>
        <u val="none"/>
        <vertAlign val="baseline"/>
        <sz val="10"/>
        <color rgb="FF000000"/>
        <name val="Calibri"/>
        <family val="2"/>
        <scheme val="none"/>
      </font>
      <fill>
        <patternFill patternType="solid">
          <fgColor indexed="64"/>
          <bgColor theme="2" tint="-0.249977111117893"/>
        </patternFill>
      </fill>
      <protection locked="1" hidden="0"/>
    </dxf>
    <dxf>
      <font>
        <b val="0"/>
        <i val="0"/>
        <strike val="0"/>
        <condense val="0"/>
        <extend val="0"/>
        <outline val="0"/>
        <shadow val="0"/>
        <u val="none"/>
        <vertAlign val="baseline"/>
        <sz val="10"/>
        <color rgb="FF000000"/>
        <name val="Calibri"/>
        <family val="2"/>
        <scheme val="none"/>
      </font>
      <fill>
        <patternFill patternType="solid">
          <fgColor indexed="64"/>
          <bgColor theme="2" tint="-0.249977111117893"/>
        </patternFill>
      </fill>
      <protection locked="1" hidden="0"/>
    </dxf>
    <dxf>
      <font>
        <b val="0"/>
        <i val="0"/>
        <strike val="0"/>
        <condense val="0"/>
        <extend val="0"/>
        <outline val="0"/>
        <shadow val="0"/>
        <u val="none"/>
        <vertAlign val="baseline"/>
        <sz val="10"/>
        <color rgb="FF000000"/>
        <name val="Calibri"/>
        <family val="2"/>
        <scheme val="none"/>
      </font>
      <fill>
        <patternFill patternType="solid">
          <fgColor indexed="64"/>
          <bgColor theme="2" tint="-0.249977111117893"/>
        </patternFill>
      </fill>
      <protection locked="1" hidden="0"/>
    </dxf>
    <dxf>
      <font>
        <b val="0"/>
        <i val="0"/>
        <strike val="0"/>
        <condense val="0"/>
        <extend val="0"/>
        <outline val="0"/>
        <shadow val="0"/>
        <u val="none"/>
        <vertAlign val="baseline"/>
        <sz val="10"/>
        <color rgb="FF000000"/>
        <name val="Calibri"/>
        <family val="2"/>
        <scheme val="none"/>
      </font>
      <fill>
        <patternFill patternType="solid">
          <fgColor indexed="64"/>
          <bgColor theme="2" tint="-0.249977111117893"/>
        </patternFill>
      </fill>
      <protection locked="1" hidden="0"/>
    </dxf>
    <dxf>
      <font>
        <b val="0"/>
        <i val="0"/>
        <strike val="0"/>
        <condense val="0"/>
        <extend val="0"/>
        <outline val="0"/>
        <shadow val="0"/>
        <u val="none"/>
        <vertAlign val="baseline"/>
        <sz val="10"/>
        <color rgb="FF000000"/>
        <name val="Calibri"/>
        <family val="2"/>
        <scheme val="none"/>
      </font>
      <fill>
        <patternFill patternType="none">
          <fgColor indexed="64"/>
          <bgColor indexed="65"/>
        </patternFill>
      </fill>
      <protection locked="1" hidden="0"/>
    </dxf>
    <dxf>
      <font>
        <b val="0"/>
        <i val="0"/>
        <strike val="0"/>
        <condense val="0"/>
        <extend val="0"/>
        <outline val="0"/>
        <shadow val="0"/>
        <u val="none"/>
        <vertAlign val="baseline"/>
        <sz val="10"/>
        <color rgb="FF000000"/>
        <name val="Calibri"/>
        <family val="2"/>
        <scheme val="none"/>
      </font>
      <fill>
        <patternFill patternType="none">
          <fgColor indexed="64"/>
          <bgColor indexed="65"/>
        </patternFill>
      </fill>
      <protection locked="1" hidden="0"/>
    </dxf>
    <dxf>
      <font>
        <b val="0"/>
        <i val="0"/>
        <strike val="0"/>
        <condense val="0"/>
        <extend val="0"/>
        <outline val="0"/>
        <shadow val="0"/>
        <u val="none"/>
        <vertAlign val="baseline"/>
        <sz val="10"/>
        <color auto="1"/>
        <name val="Calibri"/>
        <family val="2"/>
        <scheme val="none"/>
      </font>
      <fill>
        <patternFill patternType="solid">
          <fgColor indexed="64"/>
          <bgColor rgb="FFFFFF00"/>
        </patternFill>
      </fill>
      <protection locked="1" hidden="0"/>
    </dxf>
    <dxf>
      <numFmt numFmtId="164" formatCode="0.0\ %"/>
    </dxf>
    <dxf>
      <numFmt numFmtId="164" formatCode="0.0\ %"/>
    </dxf>
    <dxf>
      <numFmt numFmtId="164" formatCode="0.0\ %"/>
    </dxf>
    <dxf>
      <numFmt numFmtId="164" formatCode="0.0\ %"/>
    </dxf>
    <dxf>
      <numFmt numFmtId="164" formatCode="0.0\ %"/>
    </dxf>
    <dxf>
      <numFmt numFmtId="14" formatCode="0.00\ %"/>
    </dxf>
    <dxf>
      <numFmt numFmtId="35" formatCode="_-* #,##0.00_-;\-* #,##0.00_-;_-* &quot;-&quot;??_-;_-@_-"/>
    </dxf>
    <dxf>
      <numFmt numFmtId="35" formatCode="_-* #,##0.00_-;\-* #,##0.00_-;_-* &quot;-&quot;??_-;_-@_-"/>
    </dxf>
    <dxf>
      <font>
        <b val="0"/>
        <i val="0"/>
        <strike val="0"/>
        <condense val="0"/>
        <extend val="0"/>
        <outline val="0"/>
        <shadow val="0"/>
        <u val="none"/>
        <vertAlign val="baseline"/>
        <sz val="10"/>
        <color rgb="FF000000"/>
        <name val="Calibri"/>
        <family val="2"/>
        <scheme val="none"/>
      </font>
      <fill>
        <patternFill patternType="none">
          <fgColor indexed="64"/>
          <bgColor indexed="65"/>
        </patternFill>
      </fill>
      <protection locked="1" hidden="0"/>
    </dxf>
    <dxf>
      <font>
        <b val="0"/>
        <i val="0"/>
        <strike val="0"/>
        <condense val="0"/>
        <extend val="0"/>
        <outline val="0"/>
        <shadow val="0"/>
        <u val="none"/>
        <vertAlign val="baseline"/>
        <sz val="10"/>
        <color rgb="FF000000"/>
        <name val="Calibri"/>
        <family val="2"/>
        <scheme val="none"/>
      </font>
      <fill>
        <patternFill patternType="solid">
          <fgColor indexed="64"/>
          <bgColor theme="2" tint="-9.9978637043366805E-2"/>
        </patternFill>
      </fill>
      <protection locked="1" hidden="0"/>
    </dxf>
    <dxf>
      <font>
        <b val="0"/>
        <i val="0"/>
        <strike val="0"/>
        <condense val="0"/>
        <extend val="0"/>
        <outline val="0"/>
        <shadow val="0"/>
        <u val="none"/>
        <vertAlign val="baseline"/>
        <sz val="10"/>
        <color rgb="FF000000"/>
        <name val="Calibri"/>
        <family val="2"/>
        <scheme val="none"/>
      </font>
      <fill>
        <patternFill patternType="solid">
          <fgColor indexed="64"/>
          <bgColor theme="8" tint="0.39997558519241921"/>
        </patternFill>
      </fill>
      <protection locked="1" hidden="0"/>
    </dxf>
    <dxf>
      <font>
        <b val="0"/>
        <i val="0"/>
        <strike val="0"/>
        <condense val="0"/>
        <extend val="0"/>
        <outline val="0"/>
        <shadow val="0"/>
        <u val="none"/>
        <vertAlign val="baseline"/>
        <sz val="10"/>
        <color rgb="FF000000"/>
        <name val="Calibri"/>
        <family val="2"/>
        <scheme val="none"/>
      </font>
      <fill>
        <patternFill patternType="solid">
          <fgColor indexed="64"/>
          <bgColor theme="2" tint="-0.249977111117893"/>
        </patternFill>
      </fill>
      <protection locked="1" hidden="0"/>
    </dxf>
    <dxf>
      <font>
        <b val="0"/>
        <i val="0"/>
        <strike val="0"/>
        <condense val="0"/>
        <extend val="0"/>
        <outline val="0"/>
        <shadow val="0"/>
        <u val="none"/>
        <vertAlign val="baseline"/>
        <sz val="10"/>
        <color rgb="FF000000"/>
        <name val="Calibri"/>
        <family val="2"/>
        <scheme val="none"/>
      </font>
      <fill>
        <patternFill patternType="solid">
          <fgColor indexed="64"/>
          <bgColor theme="0" tint="-4.9989318521683403E-2"/>
        </patternFill>
      </fill>
      <protection locked="1" hidden="0"/>
    </dxf>
    <dxf>
      <font>
        <b val="0"/>
        <i val="0"/>
        <strike val="0"/>
        <condense val="0"/>
        <extend val="0"/>
        <outline val="0"/>
        <shadow val="0"/>
        <u val="none"/>
        <vertAlign val="baseline"/>
        <sz val="10"/>
        <color rgb="FF000000"/>
        <name val="Calibri"/>
        <family val="2"/>
        <scheme val="none"/>
      </font>
      <fill>
        <patternFill patternType="solid">
          <fgColor indexed="64"/>
          <bgColor theme="0" tint="-4.9989318521683403E-2"/>
        </patternFill>
      </fill>
      <protection locked="1" hidden="0"/>
    </dxf>
    <dxf>
      <font>
        <b val="0"/>
        <i val="0"/>
        <strike val="0"/>
        <condense val="0"/>
        <extend val="0"/>
        <outline val="0"/>
        <shadow val="0"/>
        <u val="none"/>
        <vertAlign val="baseline"/>
        <sz val="10"/>
        <color rgb="FF000000"/>
        <name val="Calibri"/>
        <family val="2"/>
        <scheme val="none"/>
      </font>
      <fill>
        <patternFill patternType="solid">
          <fgColor indexed="64"/>
          <bgColor theme="2" tint="-9.9978637043366805E-2"/>
        </patternFill>
      </fill>
      <protection locked="1" hidden="0"/>
    </dxf>
    <dxf>
      <font>
        <b val="0"/>
        <i val="0"/>
        <strike val="0"/>
        <condense val="0"/>
        <extend val="0"/>
        <outline val="0"/>
        <shadow val="0"/>
        <u val="none"/>
        <vertAlign val="baseline"/>
        <sz val="10"/>
        <color auto="1"/>
        <name val="Calibri"/>
        <family val="2"/>
        <scheme val="none"/>
      </font>
      <fill>
        <patternFill patternType="solid">
          <fgColor indexed="64"/>
          <bgColor rgb="FFFFFFCC"/>
        </patternFill>
      </fill>
      <protection locked="1" hidden="0"/>
    </dxf>
    <dxf>
      <numFmt numFmtId="164" formatCode="0.0\ %"/>
    </dxf>
    <dxf>
      <numFmt numFmtId="164" formatCode="0.0\ %"/>
    </dxf>
    <dxf>
      <numFmt numFmtId="164" formatCode="0.0\ %"/>
    </dxf>
    <dxf>
      <numFmt numFmtId="14" formatCode="0.00\ %"/>
    </dxf>
    <dxf>
      <numFmt numFmtId="35" formatCode="_-* #,##0.00_-;\-* #,##0.00_-;_-* &quot;-&quot;??_-;_-@_-"/>
    </dxf>
    <dxf>
      <numFmt numFmtId="35" formatCode="_-* #,##0.00_-;\-* #,##0.00_-;_-* &quot;-&quot;??_-;_-@_-"/>
    </dxf>
    <dxf>
      <numFmt numFmtId="35" formatCode="_-* #,##0.00_-;\-* #,##0.00_-;_-* &quot;-&quot;??_-;_-@_-"/>
    </dxf>
    <dxf>
      <numFmt numFmtId="35" formatCode="_-* #,##0.00_-;\-* #,##0.00_-;_-* &quot;-&quot;??_-;_-@_-"/>
    </dxf>
    <dxf>
      <numFmt numFmtId="35" formatCode="_-* #,##0.00_-;\-* #,##0.00_-;_-* &quot;-&quot;??_-;_-@_-"/>
    </dxf>
    <dxf>
      <numFmt numFmtId="35" formatCode="_-* #,##0.00_-;\-* #,##0.00_-;_-* &quot;-&quot;??_-;_-@_-"/>
    </dxf>
    <dxf>
      <numFmt numFmtId="35" formatCode="_-* #,##0.00_-;\-* #,##0.00_-;_-* &quot;-&quot;??_-;_-@_-"/>
    </dxf>
    <dxf>
      <numFmt numFmtId="35" formatCode="_-* #,##0.00_-;\-* #,##0.00_-;_-* &quot;-&quot;??_-;_-@_-"/>
    </dxf>
    <dxf>
      <numFmt numFmtId="35" formatCode="_-* #,##0.00_-;\-* #,##0.00_-;_-* &quot;-&quot;??_-;_-@_-"/>
    </dxf>
    <dxf>
      <numFmt numFmtId="35" formatCode="_-* #,##0.00_-;\-* #,##0.00_-;_-* &quot;-&quot;??_-;_-@_-"/>
    </dxf>
    <dxf>
      <numFmt numFmtId="35" formatCode="_-* #,##0.00_-;\-* #,##0.00_-;_-* &quot;-&quot;??_-;_-@_-"/>
    </dxf>
    <dxf>
      <numFmt numFmtId="35" formatCode="_-* #,##0.00_-;\-* #,##0.00_-;_-* &quot;-&quot;??_-;_-@_-"/>
    </dxf>
    <dxf>
      <numFmt numFmtId="35" formatCode="_-* #,##0.00_-;\-* #,##0.00_-;_-* &quot;-&quot;??_-;_-@_-"/>
    </dxf>
    <dxf>
      <numFmt numFmtId="35" formatCode="_-* #,##0.00_-;\-* #,##0.00_-;_-* &quot;-&quot;??_-;_-@_-"/>
    </dxf>
    <dxf>
      <numFmt numFmtId="35" formatCode="_-* #,##0.00_-;\-* #,##0.00_-;_-* &quot;-&quot;??_-;_-@_-"/>
    </dxf>
    <dxf>
      <numFmt numFmtId="35" formatCode="_-* #,##0.00_-;\-* #,##0.00_-;_-* &quot;-&quot;??_-;_-@_-"/>
    </dxf>
    <dxf>
      <numFmt numFmtId="35" formatCode="_-* #,##0.00_-;\-* #,##0.00_-;_-* &quot;-&quot;??_-;_-@_-"/>
    </dxf>
    <dxf>
      <numFmt numFmtId="35" formatCode="_-* #,##0.00_-;\-* #,##0.00_-;_-* &quot;-&quot;??_-;_-@_-"/>
    </dxf>
    <dxf>
      <numFmt numFmtId="35" formatCode="_-* #,##0.00_-;\-* #,##0.00_-;_-* &quot;-&quot;??_-;_-@_-"/>
    </dxf>
    <dxf>
      <numFmt numFmtId="35" formatCode="_-* #,##0.00_-;\-* #,##0.00_-;_-* &quot;-&quot;??_-;_-@_-"/>
    </dxf>
    <dxf>
      <numFmt numFmtId="35" formatCode="_-* #,##0.00_-;\-* #,##0.00_-;_-* &quot;-&quot;??_-;_-@_-"/>
    </dxf>
    <dxf>
      <numFmt numFmtId="14" formatCode="0.00\ %"/>
    </dxf>
    <dxf>
      <numFmt numFmtId="35" formatCode="_-* #,##0.00_-;\-* #,##0.00_-;_-* &quot;-&quot;??_-;_-@_-"/>
    </dxf>
    <dxf>
      <numFmt numFmtId="14" formatCode="0.00\ %"/>
    </dxf>
    <dxf>
      <numFmt numFmtId="35" formatCode="_-* #,##0.00_-;\-* #,##0.00_-;_-* &quot;-&quot;??_-;_-@_-"/>
    </dxf>
    <dxf>
      <numFmt numFmtId="35" formatCode="_-* #,##0.00_-;\-* #,##0.00_-;_-* &quot;-&quot;??_-;_-@_-"/>
    </dxf>
    <dxf>
      <numFmt numFmtId="35" formatCode="_-* #,##0.00_-;\-* #,##0.00_-;_-* &quot;-&quot;??_-;_-@_-"/>
    </dxf>
    <dxf>
      <numFmt numFmtId="35" formatCode="_-* #,##0.00_-;\-* #,##0.00_-;_-* &quot;-&quot;??_-;_-@_-"/>
    </dxf>
    <dxf>
      <numFmt numFmtId="13" formatCode="0\ %"/>
    </dxf>
    <dxf>
      <numFmt numFmtId="13" formatCode="0\ %"/>
    </dxf>
    <dxf>
      <numFmt numFmtId="13" formatCode="0\ %"/>
    </dxf>
    <dxf>
      <numFmt numFmtId="13" formatCode="0\ %"/>
    </dxf>
    <dxf>
      <numFmt numFmtId="13" formatCode="0\ %"/>
    </dxf>
    <dxf>
      <numFmt numFmtId="13" formatCode="0\ %"/>
    </dxf>
    <dxf>
      <numFmt numFmtId="164" formatCode="0.0\ %"/>
    </dxf>
    <dxf>
      <numFmt numFmtId="164" formatCode="0.0\ %"/>
    </dxf>
    <dxf>
      <numFmt numFmtId="164" formatCode="0.0\ %"/>
    </dxf>
    <dxf>
      <numFmt numFmtId="164" formatCode="0.0\ %"/>
    </dxf>
    <dxf>
      <numFmt numFmtId="164" formatCode="0.0\ %"/>
    </dxf>
    <dxf>
      <numFmt numFmtId="164" formatCode="0.0\ %"/>
    </dxf>
    <dxf>
      <numFmt numFmtId="14" formatCode="0.00\ %"/>
    </dxf>
    <dxf>
      <numFmt numFmtId="35" formatCode="_-* #,##0.00_-;\-* #,##0.00_-;_-* &quot;-&quot;??_-;_-@_-"/>
    </dxf>
    <dxf>
      <font>
        <b val="0"/>
        <i val="0"/>
        <strike val="0"/>
        <condense val="0"/>
        <extend val="0"/>
        <outline val="0"/>
        <shadow val="0"/>
        <u val="none"/>
        <vertAlign val="baseline"/>
        <sz val="9"/>
        <color theme="1"/>
        <name val="Calibri"/>
        <family val="2"/>
        <scheme val="minor"/>
      </font>
      <border diagonalUp="0" diagonalDown="0">
        <left/>
        <right/>
        <top style="thin">
          <color theme="4" tint="0.39997558519241921"/>
        </top>
        <bottom/>
        <vertical/>
        <horizontal/>
      </border>
    </dxf>
    <dxf>
      <font>
        <b val="0"/>
        <i val="0"/>
        <strike val="0"/>
        <condense val="0"/>
        <extend val="0"/>
        <outline val="0"/>
        <shadow val="0"/>
        <u val="none"/>
        <vertAlign val="baseline"/>
        <sz val="9"/>
        <color theme="1"/>
        <name val="Calibri"/>
        <family val="2"/>
        <scheme val="minor"/>
      </font>
      <border diagonalUp="0" diagonalDown="0">
        <left/>
        <right/>
        <top style="thin">
          <color theme="4" tint="0.39997558519241921"/>
        </top>
        <bottom/>
        <vertical/>
        <horizontal/>
      </border>
    </dxf>
    <dxf>
      <font>
        <b val="0"/>
        <i val="0"/>
        <strike val="0"/>
        <condense val="0"/>
        <extend val="0"/>
        <outline val="0"/>
        <shadow val="0"/>
        <u val="none"/>
        <vertAlign val="baseline"/>
        <sz val="9"/>
        <color theme="1"/>
        <name val="Calibri"/>
        <family val="2"/>
        <scheme val="minor"/>
      </font>
      <numFmt numFmtId="30" formatCode="@"/>
      <border diagonalUp="0" diagonalDown="0">
        <left/>
        <right/>
        <top style="thin">
          <color theme="4" tint="0.39997558519241921"/>
        </top>
        <bottom/>
        <vertical/>
        <horizontal/>
      </border>
    </dxf>
    <dxf>
      <font>
        <b val="0"/>
        <i val="0"/>
        <strike val="0"/>
        <condense val="0"/>
        <extend val="0"/>
        <outline val="0"/>
        <shadow val="0"/>
        <u val="none"/>
        <vertAlign val="baseline"/>
        <sz val="9"/>
        <color theme="1"/>
        <name val="Calibri"/>
        <family val="2"/>
        <scheme val="minor"/>
      </font>
      <border diagonalUp="0" diagonalDown="0">
        <left/>
        <right/>
        <top style="thin">
          <color theme="4" tint="0.39997558519241921"/>
        </top>
        <bottom/>
        <vertical/>
        <horizontal/>
      </border>
    </dxf>
    <dxf>
      <border outline="0">
        <left style="thin">
          <color theme="4" tint="0.39997558519241921"/>
        </left>
        <right style="thin">
          <color theme="4" tint="0.39997558519241921"/>
        </right>
        <top style="thin">
          <color theme="4" tint="0.39997558519241921"/>
        </top>
        <bottom style="thin">
          <color theme="4" tint="0.39997558519241921"/>
        </bottom>
      </border>
    </dxf>
    <dxf>
      <font>
        <b val="0"/>
        <i val="0"/>
        <strike val="0"/>
        <condense val="0"/>
        <extend val="0"/>
        <outline val="0"/>
        <shadow val="0"/>
        <u val="none"/>
        <vertAlign val="baseline"/>
        <sz val="9"/>
        <color theme="1"/>
        <name val="Calibri"/>
        <family val="2"/>
        <scheme val="minor"/>
      </font>
    </dxf>
    <dxf>
      <font>
        <b/>
        <i val="0"/>
        <strike val="0"/>
        <condense val="0"/>
        <extend val="0"/>
        <outline val="0"/>
        <shadow val="0"/>
        <u val="none"/>
        <vertAlign val="baseline"/>
        <sz val="9"/>
        <color theme="0"/>
        <name val="Calibri"/>
        <family val="2"/>
        <scheme val="minor"/>
      </font>
      <fill>
        <patternFill patternType="solid">
          <fgColor theme="4"/>
          <bgColor theme="4"/>
        </patternFill>
      </fill>
    </dxf>
    <dxf>
      <font>
        <b val="0"/>
        <i val="0"/>
        <strike val="0"/>
        <condense val="0"/>
        <extend val="0"/>
        <outline val="0"/>
        <shadow val="0"/>
        <u val="none"/>
        <vertAlign val="baseline"/>
        <sz val="10"/>
        <color rgb="FF000000"/>
        <name val="Calibri"/>
        <family val="2"/>
        <scheme val="none"/>
      </font>
      <fill>
        <patternFill patternType="solid">
          <fgColor indexed="64"/>
          <bgColor theme="8"/>
        </patternFill>
      </fill>
    </dxf>
    <dxf>
      <font>
        <b val="0"/>
        <i val="0"/>
        <strike val="0"/>
        <condense val="0"/>
        <extend val="0"/>
        <outline val="0"/>
        <shadow val="0"/>
        <u val="none"/>
        <vertAlign val="baseline"/>
        <sz val="10"/>
        <color rgb="FF000000"/>
        <name val="Calibri"/>
        <family val="2"/>
        <scheme val="none"/>
      </font>
      <fill>
        <patternFill patternType="solid">
          <fgColor indexed="64"/>
          <bgColor theme="7"/>
        </patternFill>
      </fill>
    </dxf>
    <dxf>
      <font>
        <b val="0"/>
        <i val="0"/>
        <strike val="0"/>
        <condense val="0"/>
        <extend val="0"/>
        <outline val="0"/>
        <shadow val="0"/>
        <u val="none"/>
        <vertAlign val="baseline"/>
        <sz val="10"/>
        <color rgb="FF000000"/>
        <name val="Calibri"/>
        <family val="2"/>
        <scheme val="none"/>
      </font>
      <fill>
        <patternFill patternType="solid">
          <fgColor indexed="64"/>
          <bgColor theme="0" tint="-4.9989318521683403E-2"/>
        </patternFill>
      </fill>
      <protection locked="1" hidden="0"/>
    </dxf>
    <dxf>
      <font>
        <b val="0"/>
        <i val="0"/>
        <strike val="0"/>
        <condense val="0"/>
        <extend val="0"/>
        <outline val="0"/>
        <shadow val="0"/>
        <u val="none"/>
        <vertAlign val="baseline"/>
        <sz val="10"/>
        <color rgb="FF000000"/>
        <name val="Calibri"/>
        <family val="2"/>
        <scheme val="none"/>
      </font>
      <fill>
        <patternFill patternType="solid">
          <fgColor indexed="64"/>
          <bgColor theme="0" tint="-4.9989318521683403E-2"/>
        </patternFill>
      </fill>
      <protection locked="1" hidden="0"/>
    </dxf>
    <dxf>
      <font>
        <b val="0"/>
        <i val="0"/>
        <strike val="0"/>
        <condense val="0"/>
        <extend val="0"/>
        <outline val="0"/>
        <shadow val="0"/>
        <u val="none"/>
        <vertAlign val="baseline"/>
        <sz val="10"/>
        <color rgb="FF000000"/>
        <name val="Calibri"/>
        <family val="2"/>
        <scheme val="none"/>
      </font>
      <fill>
        <patternFill patternType="solid">
          <fgColor indexed="64"/>
          <bgColor theme="2"/>
        </patternFill>
      </fill>
      <protection locked="1" hidden="0"/>
    </dxf>
    <dxf>
      <font>
        <b val="0"/>
        <i val="0"/>
        <strike val="0"/>
        <condense val="0"/>
        <extend val="0"/>
        <outline val="0"/>
        <shadow val="0"/>
        <u val="none"/>
        <vertAlign val="baseline"/>
        <sz val="10"/>
        <color rgb="FF000000"/>
        <name val="Calibri"/>
        <family val="2"/>
        <scheme val="none"/>
      </font>
      <fill>
        <patternFill patternType="solid">
          <fgColor indexed="64"/>
          <bgColor theme="2" tint="-9.9978637043366805E-2"/>
        </patternFill>
      </fill>
      <protection locked="1" hidden="0"/>
    </dxf>
    <dxf>
      <font>
        <b val="0"/>
        <i val="0"/>
        <strike val="0"/>
        <condense val="0"/>
        <extend val="0"/>
        <outline val="0"/>
        <shadow val="0"/>
        <u val="none"/>
        <vertAlign val="baseline"/>
        <sz val="10"/>
        <color rgb="FF000000"/>
        <name val="Calibri"/>
        <family val="2"/>
        <scheme val="none"/>
      </font>
      <fill>
        <patternFill patternType="solid">
          <fgColor indexed="64"/>
          <bgColor theme="2" tint="-0.249977111117893"/>
        </patternFill>
      </fill>
      <protection locked="1" hidden="0"/>
    </dxf>
    <dxf>
      <font>
        <b val="0"/>
        <i val="0"/>
        <strike val="0"/>
        <condense val="0"/>
        <extend val="0"/>
        <outline val="0"/>
        <shadow val="0"/>
        <u val="none"/>
        <vertAlign val="baseline"/>
        <sz val="10"/>
        <color auto="1"/>
        <name val="Calibri"/>
        <family val="2"/>
        <scheme val="none"/>
      </font>
      <fill>
        <patternFill patternType="solid">
          <fgColor indexed="64"/>
          <bgColor rgb="FFFFFFCC"/>
        </patternFill>
      </fill>
      <protection locked="1" hidden="0"/>
    </dxf>
  </dxfs>
  <tableStyles count="0" defaultTableStyle="TableStyleMedium2" defaultPivotStyle="PivotStyleLight16"/>
  <colors>
    <mruColors>
      <color rgb="FFFF99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pivotCacheDefinition" Target="pivotCache/pivotCacheDefinition3.xml"/><Relationship Id="rId39" Type="http://schemas.openxmlformats.org/officeDocument/2006/relationships/pivotCacheDefinition" Target="pivotCache/pivotCacheDefinition16.xml"/><Relationship Id="rId21" Type="http://schemas.openxmlformats.org/officeDocument/2006/relationships/worksheet" Target="worksheets/sheet21.xml"/><Relationship Id="rId34" Type="http://schemas.openxmlformats.org/officeDocument/2006/relationships/pivotCacheDefinition" Target="pivotCache/pivotCacheDefinition11.xml"/><Relationship Id="rId42" Type="http://schemas.openxmlformats.org/officeDocument/2006/relationships/pivotCacheDefinition" Target="pivotCache/pivotCacheDefinition19.xml"/><Relationship Id="rId47" Type="http://schemas.openxmlformats.org/officeDocument/2006/relationships/pivotCacheDefinition" Target="pivotCache/pivotCacheDefinition24.xml"/><Relationship Id="rId50" Type="http://schemas.microsoft.com/office/2007/relationships/slicerCache" Target="slicerCaches/slicerCache2.xml"/><Relationship Id="rId55" Type="http://schemas.microsoft.com/office/2007/relationships/slicerCache" Target="slicerCaches/slicerCache7.xml"/><Relationship Id="rId63" Type="http://schemas.openxmlformats.org/officeDocument/2006/relationships/styles" Target="styles.xml"/><Relationship Id="rId68" Type="http://schemas.openxmlformats.org/officeDocument/2006/relationships/customXml" Target="../customXml/item1.xml"/><Relationship Id="rId76" Type="http://schemas.openxmlformats.org/officeDocument/2006/relationships/customXml" Target="../customXml/item9.xml"/><Relationship Id="rId84" Type="http://schemas.openxmlformats.org/officeDocument/2006/relationships/customXml" Target="../customXml/item17.xml"/><Relationship Id="rId89" Type="http://schemas.openxmlformats.org/officeDocument/2006/relationships/customXml" Target="../customXml/item22.xml"/><Relationship Id="rId7" Type="http://schemas.openxmlformats.org/officeDocument/2006/relationships/worksheet" Target="worksheets/sheet7.xml"/><Relationship Id="rId71" Type="http://schemas.openxmlformats.org/officeDocument/2006/relationships/customXml" Target="../customXml/item4.xml"/><Relationship Id="rId92" Type="http://schemas.openxmlformats.org/officeDocument/2006/relationships/customXml" Target="../customXml/item2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pivotCacheDefinition" Target="pivotCache/pivotCacheDefinition6.xml"/><Relationship Id="rId11" Type="http://schemas.openxmlformats.org/officeDocument/2006/relationships/worksheet" Target="worksheets/sheet11.xml"/><Relationship Id="rId24" Type="http://schemas.openxmlformats.org/officeDocument/2006/relationships/pivotCacheDefinition" Target="pivotCache/pivotCacheDefinition1.xml"/><Relationship Id="rId32" Type="http://schemas.openxmlformats.org/officeDocument/2006/relationships/pivotCacheDefinition" Target="pivotCache/pivotCacheDefinition9.xml"/><Relationship Id="rId37" Type="http://schemas.openxmlformats.org/officeDocument/2006/relationships/pivotCacheDefinition" Target="pivotCache/pivotCacheDefinition14.xml"/><Relationship Id="rId40" Type="http://schemas.openxmlformats.org/officeDocument/2006/relationships/pivotCacheDefinition" Target="pivotCache/pivotCacheDefinition17.xml"/><Relationship Id="rId45" Type="http://schemas.openxmlformats.org/officeDocument/2006/relationships/pivotCacheDefinition" Target="pivotCache/pivotCacheDefinition22.xml"/><Relationship Id="rId53" Type="http://schemas.microsoft.com/office/2007/relationships/slicerCache" Target="slicerCaches/slicerCache5.xml"/><Relationship Id="rId58" Type="http://schemas.microsoft.com/office/2007/relationships/slicerCache" Target="slicerCaches/slicerCache10.xml"/><Relationship Id="rId66" Type="http://schemas.openxmlformats.org/officeDocument/2006/relationships/powerPivotData" Target="model/item.data"/><Relationship Id="rId74" Type="http://schemas.openxmlformats.org/officeDocument/2006/relationships/customXml" Target="../customXml/item7.xml"/><Relationship Id="rId79" Type="http://schemas.openxmlformats.org/officeDocument/2006/relationships/customXml" Target="../customXml/item12.xml"/><Relationship Id="rId87" Type="http://schemas.openxmlformats.org/officeDocument/2006/relationships/customXml" Target="../customXml/item20.xml"/><Relationship Id="rId5" Type="http://schemas.openxmlformats.org/officeDocument/2006/relationships/worksheet" Target="worksheets/sheet5.xml"/><Relationship Id="rId61" Type="http://schemas.openxmlformats.org/officeDocument/2006/relationships/theme" Target="theme/theme1.xml"/><Relationship Id="rId82" Type="http://schemas.openxmlformats.org/officeDocument/2006/relationships/customXml" Target="../customXml/item15.xml"/><Relationship Id="rId90" Type="http://schemas.openxmlformats.org/officeDocument/2006/relationships/customXml" Target="../customXml/item23.xml"/><Relationship Id="rId95" Type="http://schemas.openxmlformats.org/officeDocument/2006/relationships/customXml" Target="../customXml/item28.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pivotCacheDefinition" Target="pivotCache/pivotCacheDefinition4.xml"/><Relationship Id="rId30" Type="http://schemas.openxmlformats.org/officeDocument/2006/relationships/pivotCacheDefinition" Target="pivotCache/pivotCacheDefinition7.xml"/><Relationship Id="rId35" Type="http://schemas.openxmlformats.org/officeDocument/2006/relationships/pivotCacheDefinition" Target="pivotCache/pivotCacheDefinition12.xml"/><Relationship Id="rId43" Type="http://schemas.openxmlformats.org/officeDocument/2006/relationships/pivotCacheDefinition" Target="pivotCache/pivotCacheDefinition20.xml"/><Relationship Id="rId48" Type="http://schemas.openxmlformats.org/officeDocument/2006/relationships/pivotCacheDefinition" Target="pivotCache/pivotCacheDefinition25.xml"/><Relationship Id="rId56" Type="http://schemas.microsoft.com/office/2007/relationships/slicerCache" Target="slicerCaches/slicerCache8.xml"/><Relationship Id="rId64" Type="http://schemas.openxmlformats.org/officeDocument/2006/relationships/sharedStrings" Target="sharedStrings.xml"/><Relationship Id="rId69" Type="http://schemas.openxmlformats.org/officeDocument/2006/relationships/customXml" Target="../customXml/item2.xml"/><Relationship Id="rId77" Type="http://schemas.openxmlformats.org/officeDocument/2006/relationships/customXml" Target="../customXml/item10.xml"/><Relationship Id="rId8" Type="http://schemas.openxmlformats.org/officeDocument/2006/relationships/worksheet" Target="worksheets/sheet8.xml"/><Relationship Id="rId51" Type="http://schemas.microsoft.com/office/2007/relationships/slicerCache" Target="slicerCaches/slicerCache3.xml"/><Relationship Id="rId72" Type="http://schemas.openxmlformats.org/officeDocument/2006/relationships/customXml" Target="../customXml/item5.xml"/><Relationship Id="rId80" Type="http://schemas.openxmlformats.org/officeDocument/2006/relationships/customXml" Target="../customXml/item13.xml"/><Relationship Id="rId85" Type="http://schemas.openxmlformats.org/officeDocument/2006/relationships/customXml" Target="../customXml/item18.xml"/><Relationship Id="rId93" Type="http://schemas.openxmlformats.org/officeDocument/2006/relationships/customXml" Target="../customXml/item26.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pivotCacheDefinition" Target="pivotCache/pivotCacheDefinition2.xml"/><Relationship Id="rId33" Type="http://schemas.openxmlformats.org/officeDocument/2006/relationships/pivotCacheDefinition" Target="pivotCache/pivotCacheDefinition10.xml"/><Relationship Id="rId38" Type="http://schemas.openxmlformats.org/officeDocument/2006/relationships/pivotCacheDefinition" Target="pivotCache/pivotCacheDefinition15.xml"/><Relationship Id="rId46" Type="http://schemas.openxmlformats.org/officeDocument/2006/relationships/pivotCacheDefinition" Target="pivotCache/pivotCacheDefinition23.xml"/><Relationship Id="rId59" Type="http://schemas.microsoft.com/office/2007/relationships/slicerCache" Target="slicerCaches/slicerCache11.xml"/><Relationship Id="rId67"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pivotCacheDefinition" Target="pivotCache/pivotCacheDefinition18.xml"/><Relationship Id="rId54" Type="http://schemas.microsoft.com/office/2007/relationships/slicerCache" Target="slicerCaches/slicerCache6.xml"/><Relationship Id="rId62" Type="http://schemas.openxmlformats.org/officeDocument/2006/relationships/connections" Target="connections.xml"/><Relationship Id="rId70" Type="http://schemas.openxmlformats.org/officeDocument/2006/relationships/customXml" Target="../customXml/item3.xml"/><Relationship Id="rId75" Type="http://schemas.openxmlformats.org/officeDocument/2006/relationships/customXml" Target="../customXml/item8.xml"/><Relationship Id="rId83" Type="http://schemas.openxmlformats.org/officeDocument/2006/relationships/customXml" Target="../customXml/item16.xml"/><Relationship Id="rId88" Type="http://schemas.openxmlformats.org/officeDocument/2006/relationships/customXml" Target="../customXml/item21.xml"/><Relationship Id="rId91" Type="http://schemas.openxmlformats.org/officeDocument/2006/relationships/customXml" Target="../customXml/item2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pivotCacheDefinition" Target="pivotCache/pivotCacheDefinition5.xml"/><Relationship Id="rId36" Type="http://schemas.openxmlformats.org/officeDocument/2006/relationships/pivotCacheDefinition" Target="pivotCache/pivotCacheDefinition13.xml"/><Relationship Id="rId49" Type="http://schemas.microsoft.com/office/2007/relationships/slicerCache" Target="slicerCaches/slicerCache1.xml"/><Relationship Id="rId57" Type="http://schemas.microsoft.com/office/2007/relationships/slicerCache" Target="slicerCaches/slicerCache9.xml"/><Relationship Id="rId10" Type="http://schemas.openxmlformats.org/officeDocument/2006/relationships/worksheet" Target="worksheets/sheet10.xml"/><Relationship Id="rId31" Type="http://schemas.openxmlformats.org/officeDocument/2006/relationships/pivotCacheDefinition" Target="pivotCache/pivotCacheDefinition8.xml"/><Relationship Id="rId44" Type="http://schemas.openxmlformats.org/officeDocument/2006/relationships/pivotCacheDefinition" Target="pivotCache/pivotCacheDefinition21.xml"/><Relationship Id="rId52" Type="http://schemas.microsoft.com/office/2007/relationships/slicerCache" Target="slicerCaches/slicerCache4.xml"/><Relationship Id="rId60" Type="http://schemas.microsoft.com/office/2007/relationships/slicerCache" Target="slicerCaches/slicerCache12.xml"/><Relationship Id="rId65" Type="http://schemas.openxmlformats.org/officeDocument/2006/relationships/sheetMetadata" Target="metadata.xml"/><Relationship Id="rId73" Type="http://schemas.openxmlformats.org/officeDocument/2006/relationships/customXml" Target="../customXml/item6.xml"/><Relationship Id="rId78" Type="http://schemas.openxmlformats.org/officeDocument/2006/relationships/customXml" Target="../customXml/item11.xml"/><Relationship Id="rId81" Type="http://schemas.openxmlformats.org/officeDocument/2006/relationships/customXml" Target="../customXml/item14.xml"/><Relationship Id="rId86" Type="http://schemas.openxmlformats.org/officeDocument/2006/relationships/customXml" Target="../customXml/item19.xml"/><Relationship Id="rId94" Type="http://schemas.openxmlformats.org/officeDocument/2006/relationships/customXml" Target="../customXml/item27.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5.xml"/><Relationship Id="rId1" Type="http://schemas.microsoft.com/office/2011/relationships/chartStyle" Target="style5.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6.xml"/><Relationship Id="rId1" Type="http://schemas.microsoft.com/office/2011/relationships/chartStyle" Target="style6.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8.xml"/><Relationship Id="rId2" Type="http://schemas.microsoft.com/office/2011/relationships/chartColorStyle" Target="colors7.xml"/><Relationship Id="rId1" Type="http://schemas.microsoft.com/office/2011/relationships/chartStyle" Target="style7.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10.xml"/><Relationship Id="rId2" Type="http://schemas.microsoft.com/office/2011/relationships/chartColorStyle" Target="colors8.xml"/><Relationship Id="rId1" Type="http://schemas.microsoft.com/office/2011/relationships/chartStyle" Target="style8.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13.xml"/><Relationship Id="rId2" Type="http://schemas.microsoft.com/office/2011/relationships/chartColorStyle" Target="colors9.xml"/><Relationship Id="rId1" Type="http://schemas.microsoft.com/office/2011/relationships/chartStyle" Target="style9.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15.xml"/><Relationship Id="rId2" Type="http://schemas.microsoft.com/office/2011/relationships/chartColorStyle" Target="colors10.xml"/><Relationship Id="rId1" Type="http://schemas.microsoft.com/office/2011/relationships/chartStyle" Target="style10.xml"/></Relationships>
</file>

<file path=xl/charts/_rels/chartEx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Ex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Ex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Ex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pivotSource>
    <c:name>[arealbruk_2020.xlsx]PD_hoved!Pivottabell28</c:name>
    <c:fmtId val="3"/>
  </c:pivotSource>
  <c:chart>
    <c:title>
      <c:tx>
        <c:strRef>
          <c:f>PD_hoved!$AA$9</c:f>
          <c:strCache>
            <c:ptCount val="1"/>
            <c:pt idx="0">
              <c:v>Arealressurser etter hovedgrupper i Trøndelag i 2020 i km2</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b-NO"/>
        </a:p>
      </c:txPr>
    </c:title>
    <c:autoTitleDeleted val="0"/>
    <c:pivotFmts>
      <c:pivotFmt>
        <c:idx val="0"/>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6"/>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6"/>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6"/>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8648739107512041"/>
          <c:y val="4.1797152527613478E-2"/>
          <c:w val="0.76208982376350198"/>
          <c:h val="0.896273828838834"/>
        </c:manualLayout>
      </c:layout>
      <c:barChart>
        <c:barDir val="bar"/>
        <c:grouping val="stacked"/>
        <c:varyColors val="0"/>
        <c:ser>
          <c:idx val="0"/>
          <c:order val="0"/>
          <c:tx>
            <c:strRef>
              <c:f>PD_hoved!$AA$9</c:f>
              <c:strCache>
                <c:ptCount val="1"/>
                <c:pt idx="0">
                  <c:v>skogareal</c:v>
                </c:pt>
              </c:strCache>
            </c:strRef>
          </c:tx>
          <c:spPr>
            <a:solidFill>
              <a:schemeClr val="accent6"/>
            </a:solidFill>
            <a:ln>
              <a:noFill/>
            </a:ln>
            <a:effectLst/>
          </c:spPr>
          <c:invertIfNegative val="0"/>
          <c:cat>
            <c:strRef>
              <c:f>PD_hoved!$AA$9</c:f>
              <c:strCache>
                <c:ptCount val="38"/>
                <c:pt idx="0">
                  <c:v>Frosta</c:v>
                </c:pt>
                <c:pt idx="1">
                  <c:v>Leka</c:v>
                </c:pt>
                <c:pt idx="2">
                  <c:v>Malvik</c:v>
                </c:pt>
                <c:pt idx="3">
                  <c:v>Skaun</c:v>
                </c:pt>
                <c:pt idx="4">
                  <c:v>Frøya</c:v>
                </c:pt>
                <c:pt idx="5">
                  <c:v>Inderøy</c:v>
                </c:pt>
                <c:pt idx="6">
                  <c:v>Osen</c:v>
                </c:pt>
                <c:pt idx="7">
                  <c:v>Ørland</c:v>
                </c:pt>
                <c:pt idx="8">
                  <c:v>Flatanger</c:v>
                </c:pt>
                <c:pt idx="9">
                  <c:v>Trondheim</c:v>
                </c:pt>
                <c:pt idx="10">
                  <c:v>Rindal</c:v>
                </c:pt>
                <c:pt idx="11">
                  <c:v>Levanger</c:v>
                </c:pt>
                <c:pt idx="12">
                  <c:v>Melhus</c:v>
                </c:pt>
                <c:pt idx="13">
                  <c:v>Overhalla</c:v>
                </c:pt>
                <c:pt idx="14">
                  <c:v>Hitra</c:v>
                </c:pt>
                <c:pt idx="15">
                  <c:v>Høylandet</c:v>
                </c:pt>
                <c:pt idx="16">
                  <c:v>Stjørdal</c:v>
                </c:pt>
                <c:pt idx="17">
                  <c:v>Rennebu</c:v>
                </c:pt>
                <c:pt idx="18">
                  <c:v>Heim</c:v>
                </c:pt>
                <c:pt idx="19">
                  <c:v>Indre Fosen</c:v>
                </c:pt>
                <c:pt idx="20">
                  <c:v>Grong</c:v>
                </c:pt>
                <c:pt idx="21">
                  <c:v>Holtålen</c:v>
                </c:pt>
                <c:pt idx="22">
                  <c:v>Selbu</c:v>
                </c:pt>
                <c:pt idx="23">
                  <c:v>Meråker</c:v>
                </c:pt>
                <c:pt idx="24">
                  <c:v>Tydal</c:v>
                </c:pt>
                <c:pt idx="25">
                  <c:v>Åfjord</c:v>
                </c:pt>
                <c:pt idx="26">
                  <c:v>Nærøysund</c:v>
                </c:pt>
                <c:pt idx="27">
                  <c:v>Namsskogan</c:v>
                </c:pt>
                <c:pt idx="28">
                  <c:v>Verdal</c:v>
                </c:pt>
                <c:pt idx="29">
                  <c:v>Røyrvik</c:v>
                </c:pt>
                <c:pt idx="30">
                  <c:v>Midtre Gauldal</c:v>
                </c:pt>
                <c:pt idx="31">
                  <c:v>Orkland</c:v>
                </c:pt>
                <c:pt idx="32">
                  <c:v>Røros</c:v>
                </c:pt>
                <c:pt idx="33">
                  <c:v>Steinkjer</c:v>
                </c:pt>
                <c:pt idx="34">
                  <c:v>Namsos</c:v>
                </c:pt>
                <c:pt idx="35">
                  <c:v>Oppdal</c:v>
                </c:pt>
                <c:pt idx="36">
                  <c:v>Snåsa</c:v>
                </c:pt>
                <c:pt idx="37">
                  <c:v>Lierne</c:v>
                </c:pt>
              </c:strCache>
            </c:strRef>
          </c:cat>
          <c:val>
            <c:numRef>
              <c:f>PD_hoved!$AA$9</c:f>
              <c:numCache>
                <c:formatCode>_(* #,##0.00_);_(* \(#,##0.00\);_(* "-"??_);_(@_)</c:formatCode>
                <c:ptCount val="38"/>
                <c:pt idx="0">
                  <c:v>41.23</c:v>
                </c:pt>
                <c:pt idx="1">
                  <c:v>22.88</c:v>
                </c:pt>
                <c:pt idx="2">
                  <c:v>123.95</c:v>
                </c:pt>
                <c:pt idx="3">
                  <c:v>156.22999999999999</c:v>
                </c:pt>
                <c:pt idx="4">
                  <c:v>4.5199999999999996</c:v>
                </c:pt>
                <c:pt idx="5">
                  <c:v>242.19</c:v>
                </c:pt>
                <c:pt idx="6">
                  <c:v>119.54</c:v>
                </c:pt>
                <c:pt idx="7">
                  <c:v>162.88</c:v>
                </c:pt>
                <c:pt idx="8">
                  <c:v>162.44</c:v>
                </c:pt>
                <c:pt idx="9">
                  <c:v>275.74</c:v>
                </c:pt>
                <c:pt idx="10">
                  <c:v>215.28</c:v>
                </c:pt>
                <c:pt idx="11">
                  <c:v>338.85</c:v>
                </c:pt>
                <c:pt idx="12">
                  <c:v>426.34</c:v>
                </c:pt>
                <c:pt idx="13">
                  <c:v>374.72</c:v>
                </c:pt>
                <c:pt idx="14">
                  <c:v>219.03</c:v>
                </c:pt>
                <c:pt idx="15">
                  <c:v>289.89999999999998</c:v>
                </c:pt>
                <c:pt idx="16">
                  <c:v>551.78</c:v>
                </c:pt>
                <c:pt idx="17">
                  <c:v>411.16</c:v>
                </c:pt>
                <c:pt idx="18">
                  <c:v>492.45</c:v>
                </c:pt>
                <c:pt idx="19">
                  <c:v>522.58000000000004</c:v>
                </c:pt>
                <c:pt idx="20">
                  <c:v>576.29999999999995</c:v>
                </c:pt>
                <c:pt idx="21">
                  <c:v>285.08</c:v>
                </c:pt>
                <c:pt idx="22">
                  <c:v>509.69</c:v>
                </c:pt>
                <c:pt idx="23">
                  <c:v>368.61</c:v>
                </c:pt>
                <c:pt idx="24">
                  <c:v>294.64</c:v>
                </c:pt>
                <c:pt idx="25">
                  <c:v>386.41</c:v>
                </c:pt>
                <c:pt idx="26">
                  <c:v>530.24</c:v>
                </c:pt>
                <c:pt idx="27">
                  <c:v>473.13</c:v>
                </c:pt>
                <c:pt idx="28">
                  <c:v>606.49</c:v>
                </c:pt>
                <c:pt idx="29">
                  <c:v>401.18</c:v>
                </c:pt>
                <c:pt idx="30">
                  <c:v>763.63</c:v>
                </c:pt>
                <c:pt idx="31">
                  <c:v>972.7</c:v>
                </c:pt>
                <c:pt idx="32">
                  <c:v>774.6</c:v>
                </c:pt>
                <c:pt idx="33">
                  <c:v>1104.53</c:v>
                </c:pt>
                <c:pt idx="34">
                  <c:v>1128.25</c:v>
                </c:pt>
                <c:pt idx="35">
                  <c:v>360.5</c:v>
                </c:pt>
                <c:pt idx="36">
                  <c:v>830.02</c:v>
                </c:pt>
                <c:pt idx="37">
                  <c:v>1076.1300000000001</c:v>
                </c:pt>
              </c:numCache>
            </c:numRef>
          </c:val>
          <c:extLst>
            <c:ext xmlns:c16="http://schemas.microsoft.com/office/drawing/2014/chart" uri="{C3380CC4-5D6E-409C-BE32-E72D297353CC}">
              <c16:uniqueId val="{00000000-96DC-4977-BC50-5A23F8646CF9}"/>
            </c:ext>
          </c:extLst>
        </c:ser>
        <c:ser>
          <c:idx val="1"/>
          <c:order val="1"/>
          <c:tx>
            <c:strRef>
              <c:f>PD_hoved!$AA$9</c:f>
              <c:strCache>
                <c:ptCount val="1"/>
                <c:pt idx="0">
                  <c:v>jbr. areal</c:v>
                </c:pt>
              </c:strCache>
            </c:strRef>
          </c:tx>
          <c:spPr>
            <a:solidFill>
              <a:schemeClr val="accent5"/>
            </a:solidFill>
            <a:ln>
              <a:noFill/>
            </a:ln>
            <a:effectLst/>
          </c:spPr>
          <c:invertIfNegative val="0"/>
          <c:cat>
            <c:strRef>
              <c:f>PD_hoved!$AA$9</c:f>
              <c:strCache>
                <c:ptCount val="38"/>
                <c:pt idx="0">
                  <c:v>Frosta</c:v>
                </c:pt>
                <c:pt idx="1">
                  <c:v>Leka</c:v>
                </c:pt>
                <c:pt idx="2">
                  <c:v>Malvik</c:v>
                </c:pt>
                <c:pt idx="3">
                  <c:v>Skaun</c:v>
                </c:pt>
                <c:pt idx="4">
                  <c:v>Frøya</c:v>
                </c:pt>
                <c:pt idx="5">
                  <c:v>Inderøy</c:v>
                </c:pt>
                <c:pt idx="6">
                  <c:v>Osen</c:v>
                </c:pt>
                <c:pt idx="7">
                  <c:v>Ørland</c:v>
                </c:pt>
                <c:pt idx="8">
                  <c:v>Flatanger</c:v>
                </c:pt>
                <c:pt idx="9">
                  <c:v>Trondheim</c:v>
                </c:pt>
                <c:pt idx="10">
                  <c:v>Rindal</c:v>
                </c:pt>
                <c:pt idx="11">
                  <c:v>Levanger</c:v>
                </c:pt>
                <c:pt idx="12">
                  <c:v>Melhus</c:v>
                </c:pt>
                <c:pt idx="13">
                  <c:v>Overhalla</c:v>
                </c:pt>
                <c:pt idx="14">
                  <c:v>Hitra</c:v>
                </c:pt>
                <c:pt idx="15">
                  <c:v>Høylandet</c:v>
                </c:pt>
                <c:pt idx="16">
                  <c:v>Stjørdal</c:v>
                </c:pt>
                <c:pt idx="17">
                  <c:v>Rennebu</c:v>
                </c:pt>
                <c:pt idx="18">
                  <c:v>Heim</c:v>
                </c:pt>
                <c:pt idx="19">
                  <c:v>Indre Fosen</c:v>
                </c:pt>
                <c:pt idx="20">
                  <c:v>Grong</c:v>
                </c:pt>
                <c:pt idx="21">
                  <c:v>Holtålen</c:v>
                </c:pt>
                <c:pt idx="22">
                  <c:v>Selbu</c:v>
                </c:pt>
                <c:pt idx="23">
                  <c:v>Meråker</c:v>
                </c:pt>
                <c:pt idx="24">
                  <c:v>Tydal</c:v>
                </c:pt>
                <c:pt idx="25">
                  <c:v>Åfjord</c:v>
                </c:pt>
                <c:pt idx="26">
                  <c:v>Nærøysund</c:v>
                </c:pt>
                <c:pt idx="27">
                  <c:v>Namsskogan</c:v>
                </c:pt>
                <c:pt idx="28">
                  <c:v>Verdal</c:v>
                </c:pt>
                <c:pt idx="29">
                  <c:v>Røyrvik</c:v>
                </c:pt>
                <c:pt idx="30">
                  <c:v>Midtre Gauldal</c:v>
                </c:pt>
                <c:pt idx="31">
                  <c:v>Orkland</c:v>
                </c:pt>
                <c:pt idx="32">
                  <c:v>Røros</c:v>
                </c:pt>
                <c:pt idx="33">
                  <c:v>Steinkjer</c:v>
                </c:pt>
                <c:pt idx="34">
                  <c:v>Namsos</c:v>
                </c:pt>
                <c:pt idx="35">
                  <c:v>Oppdal</c:v>
                </c:pt>
                <c:pt idx="36">
                  <c:v>Snåsa</c:v>
                </c:pt>
                <c:pt idx="37">
                  <c:v>Lierne</c:v>
                </c:pt>
              </c:strCache>
            </c:strRef>
          </c:cat>
          <c:val>
            <c:numRef>
              <c:f>PD_hoved!$AA$9</c:f>
              <c:numCache>
                <c:formatCode>_(* #,##0.00_);_(* \(#,##0.00\);_(* "-"??_);_(@_)</c:formatCode>
                <c:ptCount val="38"/>
                <c:pt idx="0">
                  <c:v>23.74</c:v>
                </c:pt>
                <c:pt idx="1">
                  <c:v>10.37</c:v>
                </c:pt>
                <c:pt idx="2">
                  <c:v>14.8</c:v>
                </c:pt>
                <c:pt idx="3">
                  <c:v>33.14</c:v>
                </c:pt>
                <c:pt idx="4">
                  <c:v>10.38</c:v>
                </c:pt>
                <c:pt idx="5">
                  <c:v>65.849999999999994</c:v>
                </c:pt>
                <c:pt idx="6">
                  <c:v>9.1300000000000008</c:v>
                </c:pt>
                <c:pt idx="7">
                  <c:v>76.06</c:v>
                </c:pt>
                <c:pt idx="8">
                  <c:v>10.16</c:v>
                </c:pt>
                <c:pt idx="9">
                  <c:v>73.89</c:v>
                </c:pt>
                <c:pt idx="10">
                  <c:v>26.98</c:v>
                </c:pt>
                <c:pt idx="11">
                  <c:v>135.03</c:v>
                </c:pt>
                <c:pt idx="12">
                  <c:v>72.790000000000006</c:v>
                </c:pt>
                <c:pt idx="13">
                  <c:v>46.97</c:v>
                </c:pt>
                <c:pt idx="14">
                  <c:v>23.67</c:v>
                </c:pt>
                <c:pt idx="15">
                  <c:v>19.63</c:v>
                </c:pt>
                <c:pt idx="16">
                  <c:v>89.35</c:v>
                </c:pt>
                <c:pt idx="17">
                  <c:v>38.76</c:v>
                </c:pt>
                <c:pt idx="18">
                  <c:v>40.14</c:v>
                </c:pt>
                <c:pt idx="19">
                  <c:v>84.58</c:v>
                </c:pt>
                <c:pt idx="20">
                  <c:v>22.17</c:v>
                </c:pt>
                <c:pt idx="21">
                  <c:v>19.739999999999998</c:v>
                </c:pt>
                <c:pt idx="22">
                  <c:v>38.33</c:v>
                </c:pt>
                <c:pt idx="23">
                  <c:v>11.97</c:v>
                </c:pt>
                <c:pt idx="24">
                  <c:v>7.97</c:v>
                </c:pt>
                <c:pt idx="25">
                  <c:v>41.78</c:v>
                </c:pt>
                <c:pt idx="26">
                  <c:v>60.24</c:v>
                </c:pt>
                <c:pt idx="27">
                  <c:v>7.46</c:v>
                </c:pt>
                <c:pt idx="28">
                  <c:v>87.58</c:v>
                </c:pt>
                <c:pt idx="29">
                  <c:v>5.0999999999999996</c:v>
                </c:pt>
                <c:pt idx="30">
                  <c:v>58.32</c:v>
                </c:pt>
                <c:pt idx="31">
                  <c:v>109.52</c:v>
                </c:pt>
                <c:pt idx="32">
                  <c:v>29.87</c:v>
                </c:pt>
                <c:pt idx="33">
                  <c:v>177.81</c:v>
                </c:pt>
                <c:pt idx="34">
                  <c:v>64.790000000000006</c:v>
                </c:pt>
                <c:pt idx="35">
                  <c:v>83.28</c:v>
                </c:pt>
                <c:pt idx="36">
                  <c:v>39.83</c:v>
                </c:pt>
                <c:pt idx="37">
                  <c:v>16.66</c:v>
                </c:pt>
              </c:numCache>
            </c:numRef>
          </c:val>
          <c:extLst>
            <c:ext xmlns:c16="http://schemas.microsoft.com/office/drawing/2014/chart" uri="{C3380CC4-5D6E-409C-BE32-E72D297353CC}">
              <c16:uniqueId val="{00000004-C664-40F8-A6CA-73B6BA5362AE}"/>
            </c:ext>
          </c:extLst>
        </c:ser>
        <c:ser>
          <c:idx val="2"/>
          <c:order val="2"/>
          <c:tx>
            <c:strRef>
              <c:f>PD_hoved!$AA$9</c:f>
              <c:strCache>
                <c:ptCount val="1"/>
                <c:pt idx="0">
                  <c:v>bebyggelse</c:v>
                </c:pt>
              </c:strCache>
            </c:strRef>
          </c:tx>
          <c:spPr>
            <a:solidFill>
              <a:schemeClr val="accent4"/>
            </a:solidFill>
            <a:ln>
              <a:noFill/>
            </a:ln>
            <a:effectLst/>
          </c:spPr>
          <c:invertIfNegative val="0"/>
          <c:cat>
            <c:strRef>
              <c:f>PD_hoved!$AA$9</c:f>
              <c:strCache>
                <c:ptCount val="38"/>
                <c:pt idx="0">
                  <c:v>Frosta</c:v>
                </c:pt>
                <c:pt idx="1">
                  <c:v>Leka</c:v>
                </c:pt>
                <c:pt idx="2">
                  <c:v>Malvik</c:v>
                </c:pt>
                <c:pt idx="3">
                  <c:v>Skaun</c:v>
                </c:pt>
                <c:pt idx="4">
                  <c:v>Frøya</c:v>
                </c:pt>
                <c:pt idx="5">
                  <c:v>Inderøy</c:v>
                </c:pt>
                <c:pt idx="6">
                  <c:v>Osen</c:v>
                </c:pt>
                <c:pt idx="7">
                  <c:v>Ørland</c:v>
                </c:pt>
                <c:pt idx="8">
                  <c:v>Flatanger</c:v>
                </c:pt>
                <c:pt idx="9">
                  <c:v>Trondheim</c:v>
                </c:pt>
                <c:pt idx="10">
                  <c:v>Rindal</c:v>
                </c:pt>
                <c:pt idx="11">
                  <c:v>Levanger</c:v>
                </c:pt>
                <c:pt idx="12">
                  <c:v>Melhus</c:v>
                </c:pt>
                <c:pt idx="13">
                  <c:v>Overhalla</c:v>
                </c:pt>
                <c:pt idx="14">
                  <c:v>Hitra</c:v>
                </c:pt>
                <c:pt idx="15">
                  <c:v>Høylandet</c:v>
                </c:pt>
                <c:pt idx="16">
                  <c:v>Stjørdal</c:v>
                </c:pt>
                <c:pt idx="17">
                  <c:v>Rennebu</c:v>
                </c:pt>
                <c:pt idx="18">
                  <c:v>Heim</c:v>
                </c:pt>
                <c:pt idx="19">
                  <c:v>Indre Fosen</c:v>
                </c:pt>
                <c:pt idx="20">
                  <c:v>Grong</c:v>
                </c:pt>
                <c:pt idx="21">
                  <c:v>Holtålen</c:v>
                </c:pt>
                <c:pt idx="22">
                  <c:v>Selbu</c:v>
                </c:pt>
                <c:pt idx="23">
                  <c:v>Meråker</c:v>
                </c:pt>
                <c:pt idx="24">
                  <c:v>Tydal</c:v>
                </c:pt>
                <c:pt idx="25">
                  <c:v>Åfjord</c:v>
                </c:pt>
                <c:pt idx="26">
                  <c:v>Nærøysund</c:v>
                </c:pt>
                <c:pt idx="27">
                  <c:v>Namsskogan</c:v>
                </c:pt>
                <c:pt idx="28">
                  <c:v>Verdal</c:v>
                </c:pt>
                <c:pt idx="29">
                  <c:v>Røyrvik</c:v>
                </c:pt>
                <c:pt idx="30">
                  <c:v>Midtre Gauldal</c:v>
                </c:pt>
                <c:pt idx="31">
                  <c:v>Orkland</c:v>
                </c:pt>
                <c:pt idx="32">
                  <c:v>Røros</c:v>
                </c:pt>
                <c:pt idx="33">
                  <c:v>Steinkjer</c:v>
                </c:pt>
                <c:pt idx="34">
                  <c:v>Namsos</c:v>
                </c:pt>
                <c:pt idx="35">
                  <c:v>Oppdal</c:v>
                </c:pt>
                <c:pt idx="36">
                  <c:v>Snåsa</c:v>
                </c:pt>
                <c:pt idx="37">
                  <c:v>Lierne</c:v>
                </c:pt>
              </c:strCache>
            </c:strRef>
          </c:cat>
          <c:val>
            <c:numRef>
              <c:f>PD_hoved!$AA$9</c:f>
              <c:numCache>
                <c:formatCode>_(* #,##0.00_);_(* \(#,##0.00\);_(* "-"??_);_(@_)</c:formatCode>
                <c:ptCount val="38"/>
                <c:pt idx="0">
                  <c:v>3.62</c:v>
                </c:pt>
                <c:pt idx="1">
                  <c:v>0.93</c:v>
                </c:pt>
                <c:pt idx="2">
                  <c:v>6.1</c:v>
                </c:pt>
                <c:pt idx="3">
                  <c:v>5.21</c:v>
                </c:pt>
                <c:pt idx="4">
                  <c:v>4.4000000000000004</c:v>
                </c:pt>
                <c:pt idx="5">
                  <c:v>7.1</c:v>
                </c:pt>
                <c:pt idx="6">
                  <c:v>1.6</c:v>
                </c:pt>
                <c:pt idx="7">
                  <c:v>11.09</c:v>
                </c:pt>
                <c:pt idx="8">
                  <c:v>1.99</c:v>
                </c:pt>
                <c:pt idx="9">
                  <c:v>52.05</c:v>
                </c:pt>
                <c:pt idx="10">
                  <c:v>3.31</c:v>
                </c:pt>
                <c:pt idx="11">
                  <c:v>16.02</c:v>
                </c:pt>
                <c:pt idx="12">
                  <c:v>12.2</c:v>
                </c:pt>
                <c:pt idx="13">
                  <c:v>4.66</c:v>
                </c:pt>
                <c:pt idx="14">
                  <c:v>7.36</c:v>
                </c:pt>
                <c:pt idx="15">
                  <c:v>1.87</c:v>
                </c:pt>
                <c:pt idx="16">
                  <c:v>15.53</c:v>
                </c:pt>
                <c:pt idx="17">
                  <c:v>5.99</c:v>
                </c:pt>
                <c:pt idx="18">
                  <c:v>8.26</c:v>
                </c:pt>
                <c:pt idx="19">
                  <c:v>12.13</c:v>
                </c:pt>
                <c:pt idx="20">
                  <c:v>2.91</c:v>
                </c:pt>
                <c:pt idx="21">
                  <c:v>4.08</c:v>
                </c:pt>
                <c:pt idx="22">
                  <c:v>6.43</c:v>
                </c:pt>
                <c:pt idx="23">
                  <c:v>4.53</c:v>
                </c:pt>
                <c:pt idx="24">
                  <c:v>3.21</c:v>
                </c:pt>
                <c:pt idx="25">
                  <c:v>6.58</c:v>
                </c:pt>
                <c:pt idx="26">
                  <c:v>9.6999999999999993</c:v>
                </c:pt>
                <c:pt idx="27">
                  <c:v>1.93</c:v>
                </c:pt>
                <c:pt idx="28">
                  <c:v>13.33</c:v>
                </c:pt>
                <c:pt idx="29">
                  <c:v>1.19</c:v>
                </c:pt>
                <c:pt idx="30">
                  <c:v>8.73</c:v>
                </c:pt>
                <c:pt idx="31">
                  <c:v>21.18</c:v>
                </c:pt>
                <c:pt idx="32">
                  <c:v>9.9</c:v>
                </c:pt>
                <c:pt idx="33">
                  <c:v>20.65</c:v>
                </c:pt>
                <c:pt idx="34">
                  <c:v>12.34</c:v>
                </c:pt>
                <c:pt idx="35">
                  <c:v>17</c:v>
                </c:pt>
                <c:pt idx="36">
                  <c:v>3.35</c:v>
                </c:pt>
                <c:pt idx="37">
                  <c:v>3.61</c:v>
                </c:pt>
              </c:numCache>
            </c:numRef>
          </c:val>
          <c:extLst>
            <c:ext xmlns:c16="http://schemas.microsoft.com/office/drawing/2014/chart" uri="{C3380CC4-5D6E-409C-BE32-E72D297353CC}">
              <c16:uniqueId val="{00000005-C664-40F8-A6CA-73B6BA5362AE}"/>
            </c:ext>
          </c:extLst>
        </c:ser>
        <c:ser>
          <c:idx val="3"/>
          <c:order val="3"/>
          <c:tx>
            <c:strRef>
              <c:f>PD_hoved!$AA$9</c:f>
              <c:strCache>
                <c:ptCount val="1"/>
                <c:pt idx="0">
                  <c:v>samferdsel</c:v>
                </c:pt>
              </c:strCache>
            </c:strRef>
          </c:tx>
          <c:spPr>
            <a:solidFill>
              <a:schemeClr val="accent6">
                <a:lumMod val="60000"/>
              </a:schemeClr>
            </a:solidFill>
            <a:ln>
              <a:noFill/>
            </a:ln>
            <a:effectLst/>
          </c:spPr>
          <c:invertIfNegative val="0"/>
          <c:cat>
            <c:strRef>
              <c:f>PD_hoved!$AA$9</c:f>
              <c:strCache>
                <c:ptCount val="38"/>
                <c:pt idx="0">
                  <c:v>Frosta</c:v>
                </c:pt>
                <c:pt idx="1">
                  <c:v>Leka</c:v>
                </c:pt>
                <c:pt idx="2">
                  <c:v>Malvik</c:v>
                </c:pt>
                <c:pt idx="3">
                  <c:v>Skaun</c:v>
                </c:pt>
                <c:pt idx="4">
                  <c:v>Frøya</c:v>
                </c:pt>
                <c:pt idx="5">
                  <c:v>Inderøy</c:v>
                </c:pt>
                <c:pt idx="6">
                  <c:v>Osen</c:v>
                </c:pt>
                <c:pt idx="7">
                  <c:v>Ørland</c:v>
                </c:pt>
                <c:pt idx="8">
                  <c:v>Flatanger</c:v>
                </c:pt>
                <c:pt idx="9">
                  <c:v>Trondheim</c:v>
                </c:pt>
                <c:pt idx="10">
                  <c:v>Rindal</c:v>
                </c:pt>
                <c:pt idx="11">
                  <c:v>Levanger</c:v>
                </c:pt>
                <c:pt idx="12">
                  <c:v>Melhus</c:v>
                </c:pt>
                <c:pt idx="13">
                  <c:v>Overhalla</c:v>
                </c:pt>
                <c:pt idx="14">
                  <c:v>Hitra</c:v>
                </c:pt>
                <c:pt idx="15">
                  <c:v>Høylandet</c:v>
                </c:pt>
                <c:pt idx="16">
                  <c:v>Stjørdal</c:v>
                </c:pt>
                <c:pt idx="17">
                  <c:v>Rennebu</c:v>
                </c:pt>
                <c:pt idx="18">
                  <c:v>Heim</c:v>
                </c:pt>
                <c:pt idx="19">
                  <c:v>Indre Fosen</c:v>
                </c:pt>
                <c:pt idx="20">
                  <c:v>Grong</c:v>
                </c:pt>
                <c:pt idx="21">
                  <c:v>Holtålen</c:v>
                </c:pt>
                <c:pt idx="22">
                  <c:v>Selbu</c:v>
                </c:pt>
                <c:pt idx="23">
                  <c:v>Meråker</c:v>
                </c:pt>
                <c:pt idx="24">
                  <c:v>Tydal</c:v>
                </c:pt>
                <c:pt idx="25">
                  <c:v>Åfjord</c:v>
                </c:pt>
                <c:pt idx="26">
                  <c:v>Nærøysund</c:v>
                </c:pt>
                <c:pt idx="27">
                  <c:v>Namsskogan</c:v>
                </c:pt>
                <c:pt idx="28">
                  <c:v>Verdal</c:v>
                </c:pt>
                <c:pt idx="29">
                  <c:v>Røyrvik</c:v>
                </c:pt>
                <c:pt idx="30">
                  <c:v>Midtre Gauldal</c:v>
                </c:pt>
                <c:pt idx="31">
                  <c:v>Orkland</c:v>
                </c:pt>
                <c:pt idx="32">
                  <c:v>Røros</c:v>
                </c:pt>
                <c:pt idx="33">
                  <c:v>Steinkjer</c:v>
                </c:pt>
                <c:pt idx="34">
                  <c:v>Namsos</c:v>
                </c:pt>
                <c:pt idx="35">
                  <c:v>Oppdal</c:v>
                </c:pt>
                <c:pt idx="36">
                  <c:v>Snåsa</c:v>
                </c:pt>
                <c:pt idx="37">
                  <c:v>Lierne</c:v>
                </c:pt>
              </c:strCache>
            </c:strRef>
          </c:cat>
          <c:val>
            <c:numRef>
              <c:f>PD_hoved!$AA$9</c:f>
              <c:numCache>
                <c:formatCode>_(* #,##0.00_);_(* \(#,##0.00\);_(* "-"??_);_(@_)</c:formatCode>
                <c:ptCount val="38"/>
                <c:pt idx="0">
                  <c:v>1.98</c:v>
                </c:pt>
                <c:pt idx="1">
                  <c:v>1.03</c:v>
                </c:pt>
                <c:pt idx="2">
                  <c:v>3.24</c:v>
                </c:pt>
                <c:pt idx="3">
                  <c:v>3.37</c:v>
                </c:pt>
                <c:pt idx="4">
                  <c:v>2.67</c:v>
                </c:pt>
                <c:pt idx="5">
                  <c:v>5.91</c:v>
                </c:pt>
                <c:pt idx="6">
                  <c:v>1.49</c:v>
                </c:pt>
                <c:pt idx="7">
                  <c:v>11.44</c:v>
                </c:pt>
                <c:pt idx="8">
                  <c:v>2.34</c:v>
                </c:pt>
                <c:pt idx="9">
                  <c:v>19.059999999999999</c:v>
                </c:pt>
                <c:pt idx="10">
                  <c:v>2.79</c:v>
                </c:pt>
                <c:pt idx="11">
                  <c:v>10.050000000000001</c:v>
                </c:pt>
                <c:pt idx="12">
                  <c:v>8.6999999999999993</c:v>
                </c:pt>
                <c:pt idx="13">
                  <c:v>4.2699999999999996</c:v>
                </c:pt>
                <c:pt idx="14">
                  <c:v>6.38</c:v>
                </c:pt>
                <c:pt idx="15">
                  <c:v>2.5099999999999998</c:v>
                </c:pt>
                <c:pt idx="16">
                  <c:v>12.46</c:v>
                </c:pt>
                <c:pt idx="17">
                  <c:v>6.16</c:v>
                </c:pt>
                <c:pt idx="18">
                  <c:v>6.92</c:v>
                </c:pt>
                <c:pt idx="19">
                  <c:v>10.11</c:v>
                </c:pt>
                <c:pt idx="20">
                  <c:v>5.24</c:v>
                </c:pt>
                <c:pt idx="21">
                  <c:v>4.03</c:v>
                </c:pt>
                <c:pt idx="22">
                  <c:v>6.79</c:v>
                </c:pt>
                <c:pt idx="23">
                  <c:v>3.3</c:v>
                </c:pt>
                <c:pt idx="24">
                  <c:v>3.3</c:v>
                </c:pt>
                <c:pt idx="25">
                  <c:v>7.35</c:v>
                </c:pt>
                <c:pt idx="26">
                  <c:v>9.61</c:v>
                </c:pt>
                <c:pt idx="27">
                  <c:v>4</c:v>
                </c:pt>
                <c:pt idx="28">
                  <c:v>8.5299999999999994</c:v>
                </c:pt>
                <c:pt idx="29">
                  <c:v>2</c:v>
                </c:pt>
                <c:pt idx="30">
                  <c:v>9.2899999999999991</c:v>
                </c:pt>
                <c:pt idx="31">
                  <c:v>15.56</c:v>
                </c:pt>
                <c:pt idx="32">
                  <c:v>8.59</c:v>
                </c:pt>
                <c:pt idx="33">
                  <c:v>16.05</c:v>
                </c:pt>
                <c:pt idx="34">
                  <c:v>12.49</c:v>
                </c:pt>
                <c:pt idx="35">
                  <c:v>8.3800000000000008</c:v>
                </c:pt>
                <c:pt idx="36">
                  <c:v>5.36</c:v>
                </c:pt>
                <c:pt idx="37">
                  <c:v>6.52</c:v>
                </c:pt>
              </c:numCache>
            </c:numRef>
          </c:val>
          <c:extLst>
            <c:ext xmlns:c16="http://schemas.microsoft.com/office/drawing/2014/chart" uri="{C3380CC4-5D6E-409C-BE32-E72D297353CC}">
              <c16:uniqueId val="{00000006-C664-40F8-A6CA-73B6BA5362AE}"/>
            </c:ext>
          </c:extLst>
        </c:ser>
        <c:ser>
          <c:idx val="4"/>
          <c:order val="4"/>
          <c:tx>
            <c:strRef>
              <c:f>PD_hoved!$AA$9</c:f>
              <c:strCache>
                <c:ptCount val="1"/>
                <c:pt idx="0">
                  <c:v>ann. utmark</c:v>
                </c:pt>
              </c:strCache>
            </c:strRef>
          </c:tx>
          <c:spPr>
            <a:solidFill>
              <a:schemeClr val="accent5">
                <a:lumMod val="60000"/>
              </a:schemeClr>
            </a:solidFill>
            <a:ln>
              <a:noFill/>
            </a:ln>
            <a:effectLst/>
          </c:spPr>
          <c:invertIfNegative val="0"/>
          <c:cat>
            <c:strRef>
              <c:f>PD_hoved!$AA$9</c:f>
              <c:strCache>
                <c:ptCount val="38"/>
                <c:pt idx="0">
                  <c:v>Frosta</c:v>
                </c:pt>
                <c:pt idx="1">
                  <c:v>Leka</c:v>
                </c:pt>
                <c:pt idx="2">
                  <c:v>Malvik</c:v>
                </c:pt>
                <c:pt idx="3">
                  <c:v>Skaun</c:v>
                </c:pt>
                <c:pt idx="4">
                  <c:v>Frøya</c:v>
                </c:pt>
                <c:pt idx="5">
                  <c:v>Inderøy</c:v>
                </c:pt>
                <c:pt idx="6">
                  <c:v>Osen</c:v>
                </c:pt>
                <c:pt idx="7">
                  <c:v>Ørland</c:v>
                </c:pt>
                <c:pt idx="8">
                  <c:v>Flatanger</c:v>
                </c:pt>
                <c:pt idx="9">
                  <c:v>Trondheim</c:v>
                </c:pt>
                <c:pt idx="10">
                  <c:v>Rindal</c:v>
                </c:pt>
                <c:pt idx="11">
                  <c:v>Levanger</c:v>
                </c:pt>
                <c:pt idx="12">
                  <c:v>Melhus</c:v>
                </c:pt>
                <c:pt idx="13">
                  <c:v>Overhalla</c:v>
                </c:pt>
                <c:pt idx="14">
                  <c:v>Hitra</c:v>
                </c:pt>
                <c:pt idx="15">
                  <c:v>Høylandet</c:v>
                </c:pt>
                <c:pt idx="16">
                  <c:v>Stjørdal</c:v>
                </c:pt>
                <c:pt idx="17">
                  <c:v>Rennebu</c:v>
                </c:pt>
                <c:pt idx="18">
                  <c:v>Heim</c:v>
                </c:pt>
                <c:pt idx="19">
                  <c:v>Indre Fosen</c:v>
                </c:pt>
                <c:pt idx="20">
                  <c:v>Grong</c:v>
                </c:pt>
                <c:pt idx="21">
                  <c:v>Holtålen</c:v>
                </c:pt>
                <c:pt idx="22">
                  <c:v>Selbu</c:v>
                </c:pt>
                <c:pt idx="23">
                  <c:v>Meråker</c:v>
                </c:pt>
                <c:pt idx="24">
                  <c:v>Tydal</c:v>
                </c:pt>
                <c:pt idx="25">
                  <c:v>Åfjord</c:v>
                </c:pt>
                <c:pt idx="26">
                  <c:v>Nærøysund</c:v>
                </c:pt>
                <c:pt idx="27">
                  <c:v>Namsskogan</c:v>
                </c:pt>
                <c:pt idx="28">
                  <c:v>Verdal</c:v>
                </c:pt>
                <c:pt idx="29">
                  <c:v>Røyrvik</c:v>
                </c:pt>
                <c:pt idx="30">
                  <c:v>Midtre Gauldal</c:v>
                </c:pt>
                <c:pt idx="31">
                  <c:v>Orkland</c:v>
                </c:pt>
                <c:pt idx="32">
                  <c:v>Røros</c:v>
                </c:pt>
                <c:pt idx="33">
                  <c:v>Steinkjer</c:v>
                </c:pt>
                <c:pt idx="34">
                  <c:v>Namsos</c:v>
                </c:pt>
                <c:pt idx="35">
                  <c:v>Oppdal</c:v>
                </c:pt>
                <c:pt idx="36">
                  <c:v>Snåsa</c:v>
                </c:pt>
                <c:pt idx="37">
                  <c:v>Lierne</c:v>
                </c:pt>
              </c:strCache>
            </c:strRef>
          </c:cat>
          <c:val>
            <c:numRef>
              <c:f>PD_hoved!$AA$9</c:f>
              <c:numCache>
                <c:formatCode>_(* #,##0.00_);_(* \(#,##0.00\);_(* "-"??_);_(@_)</c:formatCode>
                <c:ptCount val="38"/>
                <c:pt idx="0">
                  <c:v>5.91</c:v>
                </c:pt>
                <c:pt idx="1">
                  <c:v>75.08</c:v>
                </c:pt>
                <c:pt idx="2">
                  <c:v>20.34</c:v>
                </c:pt>
                <c:pt idx="3">
                  <c:v>26.24</c:v>
                </c:pt>
                <c:pt idx="4">
                  <c:v>218.09</c:v>
                </c:pt>
                <c:pt idx="5">
                  <c:v>44.61</c:v>
                </c:pt>
                <c:pt idx="6">
                  <c:v>255.22</c:v>
                </c:pt>
                <c:pt idx="7">
                  <c:v>195.66</c:v>
                </c:pt>
                <c:pt idx="8">
                  <c:v>281.66000000000003</c:v>
                </c:pt>
                <c:pt idx="9">
                  <c:v>106.39</c:v>
                </c:pt>
                <c:pt idx="10">
                  <c:v>383.57</c:v>
                </c:pt>
                <c:pt idx="11">
                  <c:v>145.91</c:v>
                </c:pt>
                <c:pt idx="12">
                  <c:v>173.84</c:v>
                </c:pt>
                <c:pt idx="13">
                  <c:v>299.14</c:v>
                </c:pt>
                <c:pt idx="14">
                  <c:v>495.98</c:v>
                </c:pt>
                <c:pt idx="15">
                  <c:v>440.49</c:v>
                </c:pt>
                <c:pt idx="16">
                  <c:v>269.18</c:v>
                </c:pt>
                <c:pt idx="17">
                  <c:v>485.87</c:v>
                </c:pt>
                <c:pt idx="18">
                  <c:v>476.78</c:v>
                </c:pt>
                <c:pt idx="19">
                  <c:v>466.35</c:v>
                </c:pt>
                <c:pt idx="20">
                  <c:v>529.54999999999995</c:v>
                </c:pt>
                <c:pt idx="21">
                  <c:v>896.58</c:v>
                </c:pt>
                <c:pt idx="22">
                  <c:v>673.57</c:v>
                </c:pt>
                <c:pt idx="23">
                  <c:v>885.53</c:v>
                </c:pt>
                <c:pt idx="24">
                  <c:v>1019.56</c:v>
                </c:pt>
                <c:pt idx="25">
                  <c:v>887.16</c:v>
                </c:pt>
                <c:pt idx="26">
                  <c:v>736.19</c:v>
                </c:pt>
                <c:pt idx="27">
                  <c:v>930.63</c:v>
                </c:pt>
                <c:pt idx="28">
                  <c:v>831.93</c:v>
                </c:pt>
                <c:pt idx="29">
                  <c:v>1175.26</c:v>
                </c:pt>
                <c:pt idx="30">
                  <c:v>1020.54</c:v>
                </c:pt>
                <c:pt idx="31">
                  <c:v>787.12</c:v>
                </c:pt>
                <c:pt idx="32">
                  <c:v>1133.4100000000001</c:v>
                </c:pt>
                <c:pt idx="33">
                  <c:v>802.92</c:v>
                </c:pt>
                <c:pt idx="34">
                  <c:v>910.38</c:v>
                </c:pt>
                <c:pt idx="35">
                  <c:v>1804.94</c:v>
                </c:pt>
                <c:pt idx="36">
                  <c:v>1464.12</c:v>
                </c:pt>
                <c:pt idx="37">
                  <c:v>1858.76</c:v>
                </c:pt>
              </c:numCache>
            </c:numRef>
          </c:val>
          <c:extLst>
            <c:ext xmlns:c16="http://schemas.microsoft.com/office/drawing/2014/chart" uri="{C3380CC4-5D6E-409C-BE32-E72D297353CC}">
              <c16:uniqueId val="{00000007-C664-40F8-A6CA-73B6BA5362AE}"/>
            </c:ext>
          </c:extLst>
        </c:ser>
        <c:dLbls>
          <c:showLegendKey val="0"/>
          <c:showVal val="0"/>
          <c:showCatName val="0"/>
          <c:showSerName val="0"/>
          <c:showPercent val="0"/>
          <c:showBubbleSize val="0"/>
        </c:dLbls>
        <c:gapWidth val="50"/>
        <c:overlap val="100"/>
        <c:axId val="694492856"/>
        <c:axId val="694493512"/>
      </c:barChart>
      <c:catAx>
        <c:axId val="6944928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nb-NO"/>
          </a:p>
        </c:txPr>
        <c:crossAx val="694493512"/>
        <c:crosses val="autoZero"/>
        <c:auto val="1"/>
        <c:lblAlgn val="ctr"/>
        <c:lblOffset val="100"/>
        <c:noMultiLvlLbl val="0"/>
      </c:catAx>
      <c:valAx>
        <c:axId val="694493512"/>
        <c:scaling>
          <c:orientation val="minMax"/>
        </c:scaling>
        <c:delete val="0"/>
        <c:axPos val="b"/>
        <c:majorGridlines>
          <c:spPr>
            <a:ln w="9525" cap="flat" cmpd="sng" algn="ctr">
              <a:solidFill>
                <a:schemeClr val="bg1">
                  <a:lumMod val="95000"/>
                </a:schemeClr>
              </a:solidFill>
              <a:round/>
            </a:ln>
            <a:effectLst/>
          </c:spPr>
        </c:majorGridlines>
        <c:title>
          <c:tx>
            <c:rich>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r>
                  <a:rPr lang="en-US" sz="800"/>
                  <a:t>kvadrat km</a:t>
                </a:r>
              </a:p>
            </c:rich>
          </c:tx>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nb-NO"/>
            </a:p>
          </c:txPr>
        </c:title>
        <c:numFmt formatCode="_(* #,##0_);_(* \(#,##0\);_(* &quot;-&quot;_);_(@_)" sourceLinked="0"/>
        <c:majorTickMark val="none"/>
        <c:minorTickMark val="none"/>
        <c:tickLblPos val="nextTo"/>
        <c:spPr>
          <a:noFill/>
          <a:ln>
            <a:solidFill>
              <a:schemeClr val="bg1">
                <a:lumMod val="95000"/>
              </a:schemeClr>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nb-NO"/>
          </a:p>
        </c:txPr>
        <c:crossAx val="694492856"/>
        <c:crosses val="autoZero"/>
        <c:crossBetween val="between"/>
      </c:valAx>
      <c:spPr>
        <a:noFill/>
        <a:ln>
          <a:noFill/>
        </a:ln>
        <a:effectLst/>
      </c:spPr>
    </c:plotArea>
    <c:legend>
      <c:legendPos val="b"/>
      <c:layout>
        <c:manualLayout>
          <c:xMode val="edge"/>
          <c:yMode val="edge"/>
          <c:x val="0.25395110858442299"/>
          <c:y val="0.97747940296926739"/>
          <c:w val="0.62938231048728288"/>
          <c:h val="2.2107602403358118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nb-N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bg1">
          <a:lumMod val="95000"/>
        </a:schemeClr>
      </a:solidFill>
      <a:round/>
    </a:ln>
    <a:effectLst/>
  </c:spPr>
  <c:txPr>
    <a:bodyPr/>
    <a:lstStyle/>
    <a:p>
      <a:pPr>
        <a:defRPr sz="1000"/>
      </a:pPr>
      <a:endParaRPr lang="nb-NO"/>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pivotSource>
    <c:name>[arealbruk_2020.xlsx]PD_bygg!Pivottabell1</c:name>
    <c:fmtId val="3"/>
  </c:pivotSource>
  <c:chart>
    <c:title>
      <c:tx>
        <c:strRef>
          <c:f>PD_bygg!$Z$11</c:f>
          <c:strCache>
            <c:ptCount val="1"/>
            <c:pt idx="0">
              <c:v>Areal ulike typer bebyggelse og anlegg i Trøndelag i 2020 i km2</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b-NO"/>
        </a:p>
      </c:txPr>
    </c:title>
    <c:autoTitleDeleted val="0"/>
    <c:pivotFmts>
      <c:pivotFmt>
        <c:idx val="0"/>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5411751066301441"/>
          <c:y val="3.4169613472231415E-2"/>
          <c:w val="0.80622694276934825"/>
          <c:h val="0.90499115932186802"/>
        </c:manualLayout>
      </c:layout>
      <c:barChart>
        <c:barDir val="bar"/>
        <c:grouping val="stacked"/>
        <c:varyColors val="0"/>
        <c:ser>
          <c:idx val="0"/>
          <c:order val="0"/>
          <c:tx>
            <c:strRef>
              <c:f>PD_bygg!$Z$11</c:f>
              <c:strCache>
                <c:ptCount val="1"/>
                <c:pt idx="0">
                  <c:v>boliger</c:v>
                </c:pt>
              </c:strCache>
            </c:strRef>
          </c:tx>
          <c:spPr>
            <a:solidFill>
              <a:schemeClr val="accent6"/>
            </a:solidFill>
            <a:ln>
              <a:noFill/>
            </a:ln>
            <a:effectLst/>
          </c:spPr>
          <c:invertIfNegative val="0"/>
          <c:cat>
            <c:strRef>
              <c:f>PD_bygg!$Z$11</c:f>
              <c:strCache>
                <c:ptCount val="38"/>
                <c:pt idx="0">
                  <c:v>Leka</c:v>
                </c:pt>
                <c:pt idx="1">
                  <c:v>Røyrvik</c:v>
                </c:pt>
                <c:pt idx="2">
                  <c:v>Osen</c:v>
                </c:pt>
                <c:pt idx="3">
                  <c:v>Høylandet</c:v>
                </c:pt>
                <c:pt idx="4">
                  <c:v>Namsskogan</c:v>
                </c:pt>
                <c:pt idx="5">
                  <c:v>Flatanger</c:v>
                </c:pt>
                <c:pt idx="6">
                  <c:v>Grong</c:v>
                </c:pt>
                <c:pt idx="7">
                  <c:v>Tydal</c:v>
                </c:pt>
                <c:pt idx="8">
                  <c:v>Rindal</c:v>
                </c:pt>
                <c:pt idx="9">
                  <c:v>Snåsa</c:v>
                </c:pt>
                <c:pt idx="10">
                  <c:v>Lierne</c:v>
                </c:pt>
                <c:pt idx="11">
                  <c:v>Frosta</c:v>
                </c:pt>
                <c:pt idx="12">
                  <c:v>Holtålen</c:v>
                </c:pt>
                <c:pt idx="13">
                  <c:v>Frøya</c:v>
                </c:pt>
                <c:pt idx="14">
                  <c:v>Meråker</c:v>
                </c:pt>
                <c:pt idx="15">
                  <c:v>Overhalla</c:v>
                </c:pt>
                <c:pt idx="16">
                  <c:v>Skaun</c:v>
                </c:pt>
                <c:pt idx="17">
                  <c:v>Rennebu</c:v>
                </c:pt>
                <c:pt idx="18">
                  <c:v>Malvik</c:v>
                </c:pt>
                <c:pt idx="19">
                  <c:v>Selbu</c:v>
                </c:pt>
                <c:pt idx="20">
                  <c:v>Åfjord</c:v>
                </c:pt>
                <c:pt idx="21">
                  <c:v>Inderøy</c:v>
                </c:pt>
                <c:pt idx="22">
                  <c:v>Hitra</c:v>
                </c:pt>
                <c:pt idx="23">
                  <c:v>Heim</c:v>
                </c:pt>
                <c:pt idx="24">
                  <c:v>Midtre Gauldal</c:v>
                </c:pt>
                <c:pt idx="25">
                  <c:v>Nærøysund</c:v>
                </c:pt>
                <c:pt idx="26">
                  <c:v>Røros</c:v>
                </c:pt>
                <c:pt idx="27">
                  <c:v>Ørland</c:v>
                </c:pt>
                <c:pt idx="28">
                  <c:v>Indre Fosen</c:v>
                </c:pt>
                <c:pt idx="29">
                  <c:v>Melhus</c:v>
                </c:pt>
                <c:pt idx="30">
                  <c:v>Namsos</c:v>
                </c:pt>
                <c:pt idx="31">
                  <c:v>Verdal</c:v>
                </c:pt>
                <c:pt idx="32">
                  <c:v>Stjørdal</c:v>
                </c:pt>
                <c:pt idx="33">
                  <c:v>Levanger</c:v>
                </c:pt>
                <c:pt idx="34">
                  <c:v>Oppdal</c:v>
                </c:pt>
                <c:pt idx="35">
                  <c:v>Steinkjer</c:v>
                </c:pt>
                <c:pt idx="36">
                  <c:v>Orkland</c:v>
                </c:pt>
                <c:pt idx="37">
                  <c:v>Trondheim</c:v>
                </c:pt>
              </c:strCache>
            </c:strRef>
          </c:cat>
          <c:val>
            <c:numRef>
              <c:f>PD_bygg!$Z$11</c:f>
              <c:numCache>
                <c:formatCode>General</c:formatCode>
                <c:ptCount val="38"/>
                <c:pt idx="0">
                  <c:v>0.21</c:v>
                </c:pt>
                <c:pt idx="1">
                  <c:v>0.17</c:v>
                </c:pt>
                <c:pt idx="2">
                  <c:v>0.4</c:v>
                </c:pt>
                <c:pt idx="3">
                  <c:v>0.42</c:v>
                </c:pt>
                <c:pt idx="4">
                  <c:v>0.53</c:v>
                </c:pt>
                <c:pt idx="5">
                  <c:v>0.47</c:v>
                </c:pt>
                <c:pt idx="6">
                  <c:v>0.95</c:v>
                </c:pt>
                <c:pt idx="7">
                  <c:v>0.35</c:v>
                </c:pt>
                <c:pt idx="8">
                  <c:v>0.65</c:v>
                </c:pt>
                <c:pt idx="9">
                  <c:v>0.79</c:v>
                </c:pt>
                <c:pt idx="10">
                  <c:v>0.63</c:v>
                </c:pt>
                <c:pt idx="11">
                  <c:v>0.87</c:v>
                </c:pt>
                <c:pt idx="12">
                  <c:v>0.63</c:v>
                </c:pt>
                <c:pt idx="13">
                  <c:v>1.86</c:v>
                </c:pt>
                <c:pt idx="14">
                  <c:v>1.19</c:v>
                </c:pt>
                <c:pt idx="15">
                  <c:v>1.39</c:v>
                </c:pt>
                <c:pt idx="16">
                  <c:v>2.1800000000000002</c:v>
                </c:pt>
                <c:pt idx="17">
                  <c:v>0.9</c:v>
                </c:pt>
                <c:pt idx="18">
                  <c:v>3.13</c:v>
                </c:pt>
                <c:pt idx="19">
                  <c:v>1.42</c:v>
                </c:pt>
                <c:pt idx="20">
                  <c:v>1.57</c:v>
                </c:pt>
                <c:pt idx="21">
                  <c:v>2.48</c:v>
                </c:pt>
                <c:pt idx="22">
                  <c:v>2.36</c:v>
                </c:pt>
                <c:pt idx="23">
                  <c:v>1.96</c:v>
                </c:pt>
                <c:pt idx="24">
                  <c:v>1.67</c:v>
                </c:pt>
                <c:pt idx="25">
                  <c:v>3.25</c:v>
                </c:pt>
                <c:pt idx="26">
                  <c:v>1.87</c:v>
                </c:pt>
                <c:pt idx="27">
                  <c:v>3.68</c:v>
                </c:pt>
                <c:pt idx="28">
                  <c:v>3.62</c:v>
                </c:pt>
                <c:pt idx="29">
                  <c:v>4.13</c:v>
                </c:pt>
                <c:pt idx="30">
                  <c:v>4.41</c:v>
                </c:pt>
                <c:pt idx="31">
                  <c:v>4.05</c:v>
                </c:pt>
                <c:pt idx="32">
                  <c:v>5.56</c:v>
                </c:pt>
                <c:pt idx="33">
                  <c:v>5.61</c:v>
                </c:pt>
                <c:pt idx="34">
                  <c:v>2.06</c:v>
                </c:pt>
                <c:pt idx="35">
                  <c:v>7.05</c:v>
                </c:pt>
                <c:pt idx="36">
                  <c:v>5.7</c:v>
                </c:pt>
                <c:pt idx="37">
                  <c:v>27.34</c:v>
                </c:pt>
              </c:numCache>
            </c:numRef>
          </c:val>
          <c:extLst>
            <c:ext xmlns:c16="http://schemas.microsoft.com/office/drawing/2014/chart" uri="{C3380CC4-5D6E-409C-BE32-E72D297353CC}">
              <c16:uniqueId val="{00000000-4CD4-4189-A2A5-16D2387CA347}"/>
            </c:ext>
          </c:extLst>
        </c:ser>
        <c:ser>
          <c:idx val="1"/>
          <c:order val="1"/>
          <c:tx>
            <c:strRef>
              <c:f>PD_bygg!$Z$11</c:f>
              <c:strCache>
                <c:ptCount val="1"/>
                <c:pt idx="0">
                  <c:v>annen bebyggelse</c:v>
                </c:pt>
              </c:strCache>
            </c:strRef>
          </c:tx>
          <c:spPr>
            <a:solidFill>
              <a:schemeClr val="accent5"/>
            </a:solidFill>
            <a:ln>
              <a:noFill/>
            </a:ln>
            <a:effectLst/>
          </c:spPr>
          <c:invertIfNegative val="0"/>
          <c:cat>
            <c:strRef>
              <c:f>PD_bygg!$Z$11</c:f>
              <c:strCache>
                <c:ptCount val="38"/>
                <c:pt idx="0">
                  <c:v>Leka</c:v>
                </c:pt>
                <c:pt idx="1">
                  <c:v>Røyrvik</c:v>
                </c:pt>
                <c:pt idx="2">
                  <c:v>Osen</c:v>
                </c:pt>
                <c:pt idx="3">
                  <c:v>Høylandet</c:v>
                </c:pt>
                <c:pt idx="4">
                  <c:v>Namsskogan</c:v>
                </c:pt>
                <c:pt idx="5">
                  <c:v>Flatanger</c:v>
                </c:pt>
                <c:pt idx="6">
                  <c:v>Grong</c:v>
                </c:pt>
                <c:pt idx="7">
                  <c:v>Tydal</c:v>
                </c:pt>
                <c:pt idx="8">
                  <c:v>Rindal</c:v>
                </c:pt>
                <c:pt idx="9">
                  <c:v>Snåsa</c:v>
                </c:pt>
                <c:pt idx="10">
                  <c:v>Lierne</c:v>
                </c:pt>
                <c:pt idx="11">
                  <c:v>Frosta</c:v>
                </c:pt>
                <c:pt idx="12">
                  <c:v>Holtålen</c:v>
                </c:pt>
                <c:pt idx="13">
                  <c:v>Frøya</c:v>
                </c:pt>
                <c:pt idx="14">
                  <c:v>Meråker</c:v>
                </c:pt>
                <c:pt idx="15">
                  <c:v>Overhalla</c:v>
                </c:pt>
                <c:pt idx="16">
                  <c:v>Skaun</c:v>
                </c:pt>
                <c:pt idx="17">
                  <c:v>Rennebu</c:v>
                </c:pt>
                <c:pt idx="18">
                  <c:v>Malvik</c:v>
                </c:pt>
                <c:pt idx="19">
                  <c:v>Selbu</c:v>
                </c:pt>
                <c:pt idx="20">
                  <c:v>Åfjord</c:v>
                </c:pt>
                <c:pt idx="21">
                  <c:v>Inderøy</c:v>
                </c:pt>
                <c:pt idx="22">
                  <c:v>Hitra</c:v>
                </c:pt>
                <c:pt idx="23">
                  <c:v>Heim</c:v>
                </c:pt>
                <c:pt idx="24">
                  <c:v>Midtre Gauldal</c:v>
                </c:pt>
                <c:pt idx="25">
                  <c:v>Nærøysund</c:v>
                </c:pt>
                <c:pt idx="26">
                  <c:v>Røros</c:v>
                </c:pt>
                <c:pt idx="27">
                  <c:v>Ørland</c:v>
                </c:pt>
                <c:pt idx="28">
                  <c:v>Indre Fosen</c:v>
                </c:pt>
                <c:pt idx="29">
                  <c:v>Melhus</c:v>
                </c:pt>
                <c:pt idx="30">
                  <c:v>Namsos</c:v>
                </c:pt>
                <c:pt idx="31">
                  <c:v>Verdal</c:v>
                </c:pt>
                <c:pt idx="32">
                  <c:v>Stjørdal</c:v>
                </c:pt>
                <c:pt idx="33">
                  <c:v>Levanger</c:v>
                </c:pt>
                <c:pt idx="34">
                  <c:v>Oppdal</c:v>
                </c:pt>
                <c:pt idx="35">
                  <c:v>Steinkjer</c:v>
                </c:pt>
                <c:pt idx="36">
                  <c:v>Orkland</c:v>
                </c:pt>
                <c:pt idx="37">
                  <c:v>Trondheim</c:v>
                </c:pt>
              </c:strCache>
            </c:strRef>
          </c:cat>
          <c:val>
            <c:numRef>
              <c:f>PD_bygg!$Z$11</c:f>
              <c:numCache>
                <c:formatCode>General</c:formatCode>
                <c:ptCount val="38"/>
                <c:pt idx="0">
                  <c:v>0.15</c:v>
                </c:pt>
                <c:pt idx="1">
                  <c:v>0.28999999999999998</c:v>
                </c:pt>
                <c:pt idx="2">
                  <c:v>0.41</c:v>
                </c:pt>
                <c:pt idx="3">
                  <c:v>0.28999999999999998</c:v>
                </c:pt>
                <c:pt idx="4">
                  <c:v>0.7</c:v>
                </c:pt>
                <c:pt idx="5">
                  <c:v>0.34</c:v>
                </c:pt>
                <c:pt idx="6">
                  <c:v>0.55000000000000004</c:v>
                </c:pt>
                <c:pt idx="7">
                  <c:v>0.54</c:v>
                </c:pt>
                <c:pt idx="8">
                  <c:v>0.36</c:v>
                </c:pt>
                <c:pt idx="9">
                  <c:v>0.55000000000000004</c:v>
                </c:pt>
                <c:pt idx="10">
                  <c:v>0.95</c:v>
                </c:pt>
                <c:pt idx="11">
                  <c:v>0.59</c:v>
                </c:pt>
                <c:pt idx="12">
                  <c:v>0.62</c:v>
                </c:pt>
                <c:pt idx="13">
                  <c:v>0.72</c:v>
                </c:pt>
                <c:pt idx="14">
                  <c:v>0.63</c:v>
                </c:pt>
                <c:pt idx="15">
                  <c:v>1.06</c:v>
                </c:pt>
                <c:pt idx="16">
                  <c:v>0.42</c:v>
                </c:pt>
                <c:pt idx="17">
                  <c:v>0.9</c:v>
                </c:pt>
                <c:pt idx="18">
                  <c:v>1.03</c:v>
                </c:pt>
                <c:pt idx="19">
                  <c:v>0.99</c:v>
                </c:pt>
                <c:pt idx="20">
                  <c:v>0.87</c:v>
                </c:pt>
                <c:pt idx="21">
                  <c:v>0.68</c:v>
                </c:pt>
                <c:pt idx="22">
                  <c:v>1.21</c:v>
                </c:pt>
                <c:pt idx="23">
                  <c:v>1.4</c:v>
                </c:pt>
                <c:pt idx="24">
                  <c:v>1.53</c:v>
                </c:pt>
                <c:pt idx="25">
                  <c:v>1.88</c:v>
                </c:pt>
                <c:pt idx="26">
                  <c:v>1.84</c:v>
                </c:pt>
                <c:pt idx="27">
                  <c:v>1.46</c:v>
                </c:pt>
                <c:pt idx="28">
                  <c:v>1.78</c:v>
                </c:pt>
                <c:pt idx="29">
                  <c:v>2.54</c:v>
                </c:pt>
                <c:pt idx="30">
                  <c:v>2.54</c:v>
                </c:pt>
                <c:pt idx="31">
                  <c:v>3.52</c:v>
                </c:pt>
                <c:pt idx="32">
                  <c:v>2.4700000000000002</c:v>
                </c:pt>
                <c:pt idx="33">
                  <c:v>2.25</c:v>
                </c:pt>
                <c:pt idx="34">
                  <c:v>2.94</c:v>
                </c:pt>
                <c:pt idx="35">
                  <c:v>3.11</c:v>
                </c:pt>
                <c:pt idx="36">
                  <c:v>4.08</c:v>
                </c:pt>
                <c:pt idx="37">
                  <c:v>11.8</c:v>
                </c:pt>
              </c:numCache>
            </c:numRef>
          </c:val>
          <c:extLst>
            <c:ext xmlns:c16="http://schemas.microsoft.com/office/drawing/2014/chart" uri="{C3380CC4-5D6E-409C-BE32-E72D297353CC}">
              <c16:uniqueId val="{00000001-AEB6-464D-8A7E-E7C20369A4E5}"/>
            </c:ext>
          </c:extLst>
        </c:ser>
        <c:ser>
          <c:idx val="2"/>
          <c:order val="2"/>
          <c:tx>
            <c:strRef>
              <c:f>PD_bygg!$Z$11</c:f>
              <c:strCache>
                <c:ptCount val="1"/>
                <c:pt idx="0">
                  <c:v>gardstun</c:v>
                </c:pt>
              </c:strCache>
            </c:strRef>
          </c:tx>
          <c:spPr>
            <a:solidFill>
              <a:schemeClr val="accent4"/>
            </a:solidFill>
            <a:ln>
              <a:noFill/>
            </a:ln>
            <a:effectLst/>
          </c:spPr>
          <c:invertIfNegative val="0"/>
          <c:cat>
            <c:strRef>
              <c:f>PD_bygg!$Z$11</c:f>
              <c:strCache>
                <c:ptCount val="38"/>
                <c:pt idx="0">
                  <c:v>Leka</c:v>
                </c:pt>
                <c:pt idx="1">
                  <c:v>Røyrvik</c:v>
                </c:pt>
                <c:pt idx="2">
                  <c:v>Osen</c:v>
                </c:pt>
                <c:pt idx="3">
                  <c:v>Høylandet</c:v>
                </c:pt>
                <c:pt idx="4">
                  <c:v>Namsskogan</c:v>
                </c:pt>
                <c:pt idx="5">
                  <c:v>Flatanger</c:v>
                </c:pt>
                <c:pt idx="6">
                  <c:v>Grong</c:v>
                </c:pt>
                <c:pt idx="7">
                  <c:v>Tydal</c:v>
                </c:pt>
                <c:pt idx="8">
                  <c:v>Rindal</c:v>
                </c:pt>
                <c:pt idx="9">
                  <c:v>Snåsa</c:v>
                </c:pt>
                <c:pt idx="10">
                  <c:v>Lierne</c:v>
                </c:pt>
                <c:pt idx="11">
                  <c:v>Frosta</c:v>
                </c:pt>
                <c:pt idx="12">
                  <c:v>Holtålen</c:v>
                </c:pt>
                <c:pt idx="13">
                  <c:v>Frøya</c:v>
                </c:pt>
                <c:pt idx="14">
                  <c:v>Meråker</c:v>
                </c:pt>
                <c:pt idx="15">
                  <c:v>Overhalla</c:v>
                </c:pt>
                <c:pt idx="16">
                  <c:v>Skaun</c:v>
                </c:pt>
                <c:pt idx="17">
                  <c:v>Rennebu</c:v>
                </c:pt>
                <c:pt idx="18">
                  <c:v>Malvik</c:v>
                </c:pt>
                <c:pt idx="19">
                  <c:v>Selbu</c:v>
                </c:pt>
                <c:pt idx="20">
                  <c:v>Åfjord</c:v>
                </c:pt>
                <c:pt idx="21">
                  <c:v>Inderøy</c:v>
                </c:pt>
                <c:pt idx="22">
                  <c:v>Hitra</c:v>
                </c:pt>
                <c:pt idx="23">
                  <c:v>Heim</c:v>
                </c:pt>
                <c:pt idx="24">
                  <c:v>Midtre Gauldal</c:v>
                </c:pt>
                <c:pt idx="25">
                  <c:v>Nærøysund</c:v>
                </c:pt>
                <c:pt idx="26">
                  <c:v>Røros</c:v>
                </c:pt>
                <c:pt idx="27">
                  <c:v>Ørland</c:v>
                </c:pt>
                <c:pt idx="28">
                  <c:v>Indre Fosen</c:v>
                </c:pt>
                <c:pt idx="29">
                  <c:v>Melhus</c:v>
                </c:pt>
                <c:pt idx="30">
                  <c:v>Namsos</c:v>
                </c:pt>
                <c:pt idx="31">
                  <c:v>Verdal</c:v>
                </c:pt>
                <c:pt idx="32">
                  <c:v>Stjørdal</c:v>
                </c:pt>
                <c:pt idx="33">
                  <c:v>Levanger</c:v>
                </c:pt>
                <c:pt idx="34">
                  <c:v>Oppdal</c:v>
                </c:pt>
                <c:pt idx="35">
                  <c:v>Steinkjer</c:v>
                </c:pt>
                <c:pt idx="36">
                  <c:v>Orkland</c:v>
                </c:pt>
                <c:pt idx="37">
                  <c:v>Trondheim</c:v>
                </c:pt>
              </c:strCache>
            </c:strRef>
          </c:cat>
          <c:val>
            <c:numRef>
              <c:f>PD_bygg!$Z$11</c:f>
              <c:numCache>
                <c:formatCode>General</c:formatCode>
                <c:ptCount val="38"/>
                <c:pt idx="0">
                  <c:v>0.32</c:v>
                </c:pt>
                <c:pt idx="1">
                  <c:v>0.22</c:v>
                </c:pt>
                <c:pt idx="2">
                  <c:v>0.32</c:v>
                </c:pt>
                <c:pt idx="3">
                  <c:v>0.79</c:v>
                </c:pt>
                <c:pt idx="4">
                  <c:v>0.24</c:v>
                </c:pt>
                <c:pt idx="5">
                  <c:v>0.37</c:v>
                </c:pt>
                <c:pt idx="6">
                  <c:v>0.66</c:v>
                </c:pt>
                <c:pt idx="7">
                  <c:v>0.36</c:v>
                </c:pt>
                <c:pt idx="8">
                  <c:v>1.1499999999999999</c:v>
                </c:pt>
                <c:pt idx="9">
                  <c:v>1.32</c:v>
                </c:pt>
                <c:pt idx="10">
                  <c:v>0.77</c:v>
                </c:pt>
                <c:pt idx="11">
                  <c:v>1.24</c:v>
                </c:pt>
                <c:pt idx="12">
                  <c:v>1.2</c:v>
                </c:pt>
                <c:pt idx="13">
                  <c:v>0.23</c:v>
                </c:pt>
                <c:pt idx="14">
                  <c:v>0.61</c:v>
                </c:pt>
                <c:pt idx="15">
                  <c:v>1.36</c:v>
                </c:pt>
                <c:pt idx="16">
                  <c:v>1.34</c:v>
                </c:pt>
                <c:pt idx="17">
                  <c:v>1.45</c:v>
                </c:pt>
                <c:pt idx="18">
                  <c:v>0.59</c:v>
                </c:pt>
                <c:pt idx="19">
                  <c:v>1.69</c:v>
                </c:pt>
                <c:pt idx="20">
                  <c:v>1.61</c:v>
                </c:pt>
                <c:pt idx="21">
                  <c:v>2.37</c:v>
                </c:pt>
                <c:pt idx="22">
                  <c:v>0.71</c:v>
                </c:pt>
                <c:pt idx="23">
                  <c:v>1.98</c:v>
                </c:pt>
                <c:pt idx="24">
                  <c:v>2.79</c:v>
                </c:pt>
                <c:pt idx="25">
                  <c:v>2.34</c:v>
                </c:pt>
                <c:pt idx="26">
                  <c:v>1.5</c:v>
                </c:pt>
                <c:pt idx="27">
                  <c:v>2.4500000000000002</c:v>
                </c:pt>
                <c:pt idx="28">
                  <c:v>3.79</c:v>
                </c:pt>
                <c:pt idx="29">
                  <c:v>2.83</c:v>
                </c:pt>
                <c:pt idx="30">
                  <c:v>2.5299999999999998</c:v>
                </c:pt>
                <c:pt idx="31">
                  <c:v>2.87</c:v>
                </c:pt>
                <c:pt idx="32">
                  <c:v>4.16</c:v>
                </c:pt>
                <c:pt idx="33">
                  <c:v>4.76</c:v>
                </c:pt>
                <c:pt idx="34">
                  <c:v>2.4300000000000002</c:v>
                </c:pt>
                <c:pt idx="35">
                  <c:v>5.4</c:v>
                </c:pt>
                <c:pt idx="36">
                  <c:v>4.5199999999999996</c:v>
                </c:pt>
                <c:pt idx="37">
                  <c:v>3.12</c:v>
                </c:pt>
              </c:numCache>
            </c:numRef>
          </c:val>
          <c:extLst>
            <c:ext xmlns:c16="http://schemas.microsoft.com/office/drawing/2014/chart" uri="{C3380CC4-5D6E-409C-BE32-E72D297353CC}">
              <c16:uniqueId val="{00000002-AEB6-464D-8A7E-E7C20369A4E5}"/>
            </c:ext>
          </c:extLst>
        </c:ser>
        <c:ser>
          <c:idx val="3"/>
          <c:order val="3"/>
          <c:tx>
            <c:strRef>
              <c:f>PD_bygg!$Z$11</c:f>
              <c:strCache>
                <c:ptCount val="1"/>
                <c:pt idx="0">
                  <c:v>grøntområder mv.</c:v>
                </c:pt>
              </c:strCache>
            </c:strRef>
          </c:tx>
          <c:spPr>
            <a:solidFill>
              <a:schemeClr val="accent6">
                <a:lumMod val="60000"/>
              </a:schemeClr>
            </a:solidFill>
            <a:ln>
              <a:noFill/>
            </a:ln>
            <a:effectLst/>
          </c:spPr>
          <c:invertIfNegative val="0"/>
          <c:cat>
            <c:strRef>
              <c:f>PD_bygg!$Z$11</c:f>
              <c:strCache>
                <c:ptCount val="38"/>
                <c:pt idx="0">
                  <c:v>Leka</c:v>
                </c:pt>
                <c:pt idx="1">
                  <c:v>Røyrvik</c:v>
                </c:pt>
                <c:pt idx="2">
                  <c:v>Osen</c:v>
                </c:pt>
                <c:pt idx="3">
                  <c:v>Høylandet</c:v>
                </c:pt>
                <c:pt idx="4">
                  <c:v>Namsskogan</c:v>
                </c:pt>
                <c:pt idx="5">
                  <c:v>Flatanger</c:v>
                </c:pt>
                <c:pt idx="6">
                  <c:v>Grong</c:v>
                </c:pt>
                <c:pt idx="7">
                  <c:v>Tydal</c:v>
                </c:pt>
                <c:pt idx="8">
                  <c:v>Rindal</c:v>
                </c:pt>
                <c:pt idx="9">
                  <c:v>Snåsa</c:v>
                </c:pt>
                <c:pt idx="10">
                  <c:v>Lierne</c:v>
                </c:pt>
                <c:pt idx="11">
                  <c:v>Frosta</c:v>
                </c:pt>
                <c:pt idx="12">
                  <c:v>Holtålen</c:v>
                </c:pt>
                <c:pt idx="13">
                  <c:v>Frøya</c:v>
                </c:pt>
                <c:pt idx="14">
                  <c:v>Meråker</c:v>
                </c:pt>
                <c:pt idx="15">
                  <c:v>Overhalla</c:v>
                </c:pt>
                <c:pt idx="16">
                  <c:v>Skaun</c:v>
                </c:pt>
                <c:pt idx="17">
                  <c:v>Rennebu</c:v>
                </c:pt>
                <c:pt idx="18">
                  <c:v>Malvik</c:v>
                </c:pt>
                <c:pt idx="19">
                  <c:v>Selbu</c:v>
                </c:pt>
                <c:pt idx="20">
                  <c:v>Åfjord</c:v>
                </c:pt>
                <c:pt idx="21">
                  <c:v>Inderøy</c:v>
                </c:pt>
                <c:pt idx="22">
                  <c:v>Hitra</c:v>
                </c:pt>
                <c:pt idx="23">
                  <c:v>Heim</c:v>
                </c:pt>
                <c:pt idx="24">
                  <c:v>Midtre Gauldal</c:v>
                </c:pt>
                <c:pt idx="25">
                  <c:v>Nærøysund</c:v>
                </c:pt>
                <c:pt idx="26">
                  <c:v>Røros</c:v>
                </c:pt>
                <c:pt idx="27">
                  <c:v>Ørland</c:v>
                </c:pt>
                <c:pt idx="28">
                  <c:v>Indre Fosen</c:v>
                </c:pt>
                <c:pt idx="29">
                  <c:v>Melhus</c:v>
                </c:pt>
                <c:pt idx="30">
                  <c:v>Namsos</c:v>
                </c:pt>
                <c:pt idx="31">
                  <c:v>Verdal</c:v>
                </c:pt>
                <c:pt idx="32">
                  <c:v>Stjørdal</c:v>
                </c:pt>
                <c:pt idx="33">
                  <c:v>Levanger</c:v>
                </c:pt>
                <c:pt idx="34">
                  <c:v>Oppdal</c:v>
                </c:pt>
                <c:pt idx="35">
                  <c:v>Steinkjer</c:v>
                </c:pt>
                <c:pt idx="36">
                  <c:v>Orkland</c:v>
                </c:pt>
                <c:pt idx="37">
                  <c:v>Trondheim</c:v>
                </c:pt>
              </c:strCache>
            </c:strRef>
          </c:cat>
          <c:val>
            <c:numRef>
              <c:f>PD_bygg!$Z$11</c:f>
              <c:numCache>
                <c:formatCode>General</c:formatCode>
                <c:ptCount val="38"/>
                <c:pt idx="0">
                  <c:v>0.11</c:v>
                </c:pt>
                <c:pt idx="1">
                  <c:v>0.18</c:v>
                </c:pt>
                <c:pt idx="2">
                  <c:v>0.19</c:v>
                </c:pt>
                <c:pt idx="3">
                  <c:v>0.16</c:v>
                </c:pt>
                <c:pt idx="4">
                  <c:v>0.2</c:v>
                </c:pt>
                <c:pt idx="5">
                  <c:v>0.13</c:v>
                </c:pt>
                <c:pt idx="6">
                  <c:v>0.41</c:v>
                </c:pt>
                <c:pt idx="7">
                  <c:v>0.28999999999999998</c:v>
                </c:pt>
                <c:pt idx="8">
                  <c:v>0.19</c:v>
                </c:pt>
                <c:pt idx="9">
                  <c:v>0.34</c:v>
                </c:pt>
                <c:pt idx="10">
                  <c:v>0.32</c:v>
                </c:pt>
                <c:pt idx="11">
                  <c:v>0.45</c:v>
                </c:pt>
                <c:pt idx="12">
                  <c:v>0.69</c:v>
                </c:pt>
                <c:pt idx="13">
                  <c:v>0.6</c:v>
                </c:pt>
                <c:pt idx="14">
                  <c:v>0.84</c:v>
                </c:pt>
                <c:pt idx="15">
                  <c:v>0.62</c:v>
                </c:pt>
                <c:pt idx="16">
                  <c:v>0.82</c:v>
                </c:pt>
                <c:pt idx="17">
                  <c:v>0.78</c:v>
                </c:pt>
                <c:pt idx="18">
                  <c:v>1.05</c:v>
                </c:pt>
                <c:pt idx="19">
                  <c:v>0.7</c:v>
                </c:pt>
                <c:pt idx="20">
                  <c:v>0.76</c:v>
                </c:pt>
                <c:pt idx="21">
                  <c:v>0.78</c:v>
                </c:pt>
                <c:pt idx="22">
                  <c:v>1.01</c:v>
                </c:pt>
                <c:pt idx="23">
                  <c:v>0.94</c:v>
                </c:pt>
                <c:pt idx="24">
                  <c:v>0.89</c:v>
                </c:pt>
                <c:pt idx="25">
                  <c:v>0.77</c:v>
                </c:pt>
                <c:pt idx="26">
                  <c:v>0.71</c:v>
                </c:pt>
                <c:pt idx="27">
                  <c:v>2.27</c:v>
                </c:pt>
                <c:pt idx="28">
                  <c:v>1</c:v>
                </c:pt>
                <c:pt idx="29">
                  <c:v>1.85</c:v>
                </c:pt>
                <c:pt idx="30">
                  <c:v>1.39</c:v>
                </c:pt>
                <c:pt idx="31">
                  <c:v>1.7</c:v>
                </c:pt>
                <c:pt idx="32">
                  <c:v>2.5</c:v>
                </c:pt>
                <c:pt idx="33">
                  <c:v>1.42</c:v>
                </c:pt>
                <c:pt idx="34">
                  <c:v>5.66</c:v>
                </c:pt>
                <c:pt idx="35">
                  <c:v>2.83</c:v>
                </c:pt>
                <c:pt idx="36">
                  <c:v>2.56</c:v>
                </c:pt>
                <c:pt idx="37">
                  <c:v>8.77</c:v>
                </c:pt>
              </c:numCache>
            </c:numRef>
          </c:val>
          <c:extLst>
            <c:ext xmlns:c16="http://schemas.microsoft.com/office/drawing/2014/chart" uri="{C3380CC4-5D6E-409C-BE32-E72D297353CC}">
              <c16:uniqueId val="{00000003-AEB6-464D-8A7E-E7C20369A4E5}"/>
            </c:ext>
          </c:extLst>
        </c:ser>
        <c:ser>
          <c:idx val="4"/>
          <c:order val="4"/>
          <c:tx>
            <c:strRef>
              <c:f>PD_bygg!$Z$11</c:f>
              <c:strCache>
                <c:ptCount val="1"/>
                <c:pt idx="0">
                  <c:v>hytte</c:v>
                </c:pt>
              </c:strCache>
            </c:strRef>
          </c:tx>
          <c:spPr>
            <a:solidFill>
              <a:schemeClr val="accent5">
                <a:lumMod val="60000"/>
              </a:schemeClr>
            </a:solidFill>
            <a:ln>
              <a:noFill/>
            </a:ln>
            <a:effectLst/>
          </c:spPr>
          <c:invertIfNegative val="0"/>
          <c:cat>
            <c:strRef>
              <c:f>PD_bygg!$Z$11</c:f>
              <c:strCache>
                <c:ptCount val="38"/>
                <c:pt idx="0">
                  <c:v>Leka</c:v>
                </c:pt>
                <c:pt idx="1">
                  <c:v>Røyrvik</c:v>
                </c:pt>
                <c:pt idx="2">
                  <c:v>Osen</c:v>
                </c:pt>
                <c:pt idx="3">
                  <c:v>Høylandet</c:v>
                </c:pt>
                <c:pt idx="4">
                  <c:v>Namsskogan</c:v>
                </c:pt>
                <c:pt idx="5">
                  <c:v>Flatanger</c:v>
                </c:pt>
                <c:pt idx="6">
                  <c:v>Grong</c:v>
                </c:pt>
                <c:pt idx="7">
                  <c:v>Tydal</c:v>
                </c:pt>
                <c:pt idx="8">
                  <c:v>Rindal</c:v>
                </c:pt>
                <c:pt idx="9">
                  <c:v>Snåsa</c:v>
                </c:pt>
                <c:pt idx="10">
                  <c:v>Lierne</c:v>
                </c:pt>
                <c:pt idx="11">
                  <c:v>Frosta</c:v>
                </c:pt>
                <c:pt idx="12">
                  <c:v>Holtålen</c:v>
                </c:pt>
                <c:pt idx="13">
                  <c:v>Frøya</c:v>
                </c:pt>
                <c:pt idx="14">
                  <c:v>Meråker</c:v>
                </c:pt>
                <c:pt idx="15">
                  <c:v>Overhalla</c:v>
                </c:pt>
                <c:pt idx="16">
                  <c:v>Skaun</c:v>
                </c:pt>
                <c:pt idx="17">
                  <c:v>Rennebu</c:v>
                </c:pt>
                <c:pt idx="18">
                  <c:v>Malvik</c:v>
                </c:pt>
                <c:pt idx="19">
                  <c:v>Selbu</c:v>
                </c:pt>
                <c:pt idx="20">
                  <c:v>Åfjord</c:v>
                </c:pt>
                <c:pt idx="21">
                  <c:v>Inderøy</c:v>
                </c:pt>
                <c:pt idx="22">
                  <c:v>Hitra</c:v>
                </c:pt>
                <c:pt idx="23">
                  <c:v>Heim</c:v>
                </c:pt>
                <c:pt idx="24">
                  <c:v>Midtre Gauldal</c:v>
                </c:pt>
                <c:pt idx="25">
                  <c:v>Nærøysund</c:v>
                </c:pt>
                <c:pt idx="26">
                  <c:v>Røros</c:v>
                </c:pt>
                <c:pt idx="27">
                  <c:v>Ørland</c:v>
                </c:pt>
                <c:pt idx="28">
                  <c:v>Indre Fosen</c:v>
                </c:pt>
                <c:pt idx="29">
                  <c:v>Melhus</c:v>
                </c:pt>
                <c:pt idx="30">
                  <c:v>Namsos</c:v>
                </c:pt>
                <c:pt idx="31">
                  <c:v>Verdal</c:v>
                </c:pt>
                <c:pt idx="32">
                  <c:v>Stjørdal</c:v>
                </c:pt>
                <c:pt idx="33">
                  <c:v>Levanger</c:v>
                </c:pt>
                <c:pt idx="34">
                  <c:v>Oppdal</c:v>
                </c:pt>
                <c:pt idx="35">
                  <c:v>Steinkjer</c:v>
                </c:pt>
                <c:pt idx="36">
                  <c:v>Orkland</c:v>
                </c:pt>
                <c:pt idx="37">
                  <c:v>Trondheim</c:v>
                </c:pt>
              </c:strCache>
            </c:strRef>
          </c:cat>
          <c:val>
            <c:numRef>
              <c:f>PD_bygg!$Z$11</c:f>
              <c:numCache>
                <c:formatCode>General</c:formatCode>
                <c:ptCount val="38"/>
                <c:pt idx="0">
                  <c:v>0.14000000000000001</c:v>
                </c:pt>
                <c:pt idx="1">
                  <c:v>0.33</c:v>
                </c:pt>
                <c:pt idx="2">
                  <c:v>0.28000000000000003</c:v>
                </c:pt>
                <c:pt idx="3">
                  <c:v>0.21</c:v>
                </c:pt>
                <c:pt idx="4">
                  <c:v>0.26</c:v>
                </c:pt>
                <c:pt idx="5">
                  <c:v>0.68</c:v>
                </c:pt>
                <c:pt idx="6">
                  <c:v>0.34</c:v>
                </c:pt>
                <c:pt idx="7">
                  <c:v>1.67</c:v>
                </c:pt>
                <c:pt idx="8">
                  <c:v>0.96</c:v>
                </c:pt>
                <c:pt idx="9">
                  <c:v>0.35</c:v>
                </c:pt>
                <c:pt idx="10">
                  <c:v>0.94</c:v>
                </c:pt>
                <c:pt idx="11">
                  <c:v>0.47</c:v>
                </c:pt>
                <c:pt idx="12">
                  <c:v>0.94</c:v>
                </c:pt>
                <c:pt idx="13">
                  <c:v>0.99</c:v>
                </c:pt>
                <c:pt idx="14">
                  <c:v>1.26</c:v>
                </c:pt>
                <c:pt idx="15">
                  <c:v>0.23</c:v>
                </c:pt>
                <c:pt idx="16">
                  <c:v>0.45</c:v>
                </c:pt>
                <c:pt idx="17">
                  <c:v>1.96</c:v>
                </c:pt>
                <c:pt idx="18">
                  <c:v>0.3</c:v>
                </c:pt>
                <c:pt idx="19">
                  <c:v>1.63</c:v>
                </c:pt>
                <c:pt idx="20">
                  <c:v>1.77</c:v>
                </c:pt>
                <c:pt idx="21">
                  <c:v>0.79</c:v>
                </c:pt>
                <c:pt idx="22">
                  <c:v>2.0699999999999998</c:v>
                </c:pt>
                <c:pt idx="23">
                  <c:v>1.98</c:v>
                </c:pt>
                <c:pt idx="24">
                  <c:v>1.85</c:v>
                </c:pt>
                <c:pt idx="25">
                  <c:v>1.46</c:v>
                </c:pt>
                <c:pt idx="26">
                  <c:v>3.98</c:v>
                </c:pt>
                <c:pt idx="27">
                  <c:v>1.23</c:v>
                </c:pt>
                <c:pt idx="28">
                  <c:v>1.94</c:v>
                </c:pt>
                <c:pt idx="29">
                  <c:v>0.85</c:v>
                </c:pt>
                <c:pt idx="30">
                  <c:v>1.47</c:v>
                </c:pt>
                <c:pt idx="31">
                  <c:v>1.19</c:v>
                </c:pt>
                <c:pt idx="32">
                  <c:v>0.84</c:v>
                </c:pt>
                <c:pt idx="33">
                  <c:v>1.98</c:v>
                </c:pt>
                <c:pt idx="34">
                  <c:v>3.91</c:v>
                </c:pt>
                <c:pt idx="35">
                  <c:v>2.2599999999999998</c:v>
                </c:pt>
                <c:pt idx="36">
                  <c:v>4.32</c:v>
                </c:pt>
                <c:pt idx="37">
                  <c:v>1.02</c:v>
                </c:pt>
              </c:numCache>
            </c:numRef>
          </c:val>
          <c:extLst>
            <c:ext xmlns:c16="http://schemas.microsoft.com/office/drawing/2014/chart" uri="{C3380CC4-5D6E-409C-BE32-E72D297353CC}">
              <c16:uniqueId val="{00000004-AEB6-464D-8A7E-E7C20369A4E5}"/>
            </c:ext>
          </c:extLst>
        </c:ser>
        <c:dLbls>
          <c:showLegendKey val="0"/>
          <c:showVal val="0"/>
          <c:showCatName val="0"/>
          <c:showSerName val="0"/>
          <c:showPercent val="0"/>
          <c:showBubbleSize val="0"/>
        </c:dLbls>
        <c:gapWidth val="50"/>
        <c:overlap val="100"/>
        <c:axId val="40368783"/>
        <c:axId val="40375343"/>
      </c:barChart>
      <c:catAx>
        <c:axId val="40368783"/>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40375343"/>
        <c:crosses val="autoZero"/>
        <c:auto val="1"/>
        <c:lblAlgn val="ctr"/>
        <c:lblOffset val="100"/>
        <c:noMultiLvlLbl val="0"/>
      </c:catAx>
      <c:valAx>
        <c:axId val="40375343"/>
        <c:scaling>
          <c:orientation val="minMax"/>
        </c:scaling>
        <c:delete val="0"/>
        <c:axPos val="b"/>
        <c:majorGridlines>
          <c:spPr>
            <a:ln w="9525" cap="flat" cmpd="sng" algn="ctr">
              <a:solidFill>
                <a:schemeClr val="bg1">
                  <a:lumMod val="9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kvadrat km</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nb-NO"/>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40368783"/>
        <c:crosses val="autoZero"/>
        <c:crossBetween val="between"/>
      </c:valAx>
      <c:spPr>
        <a:noFill/>
        <a:ln>
          <a:noFill/>
        </a:ln>
        <a:effectLst/>
      </c:spPr>
    </c:plotArea>
    <c:legend>
      <c:legendPos val="b"/>
      <c:layout>
        <c:manualLayout>
          <c:xMode val="edge"/>
          <c:yMode val="edge"/>
          <c:x val="0.32294764912536178"/>
          <c:y val="0.98013373649300517"/>
          <c:w val="0.60418196187564266"/>
          <c:h val="1.873139983376204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bg1">
          <a:lumMod val="95000"/>
        </a:schemeClr>
      </a:solidFill>
      <a:round/>
    </a:ln>
    <a:effectLst/>
  </c:spPr>
  <c:txPr>
    <a:bodyPr/>
    <a:lstStyle/>
    <a:p>
      <a:pPr>
        <a:defRPr/>
      </a:pPr>
      <a:endParaRPr lang="nb-NO"/>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pivotSource>
    <c:name>[arealbruk_2020.xlsx]PD_samferdsel!Pivottabell2</c:name>
    <c:fmtId val="3"/>
  </c:pivotSource>
  <c:chart>
    <c:title>
      <c:tx>
        <c:strRef>
          <c:f>PD_samferdsel!$L$1</c:f>
          <c:strCache>
            <c:ptCount val="1"/>
            <c:pt idx="0">
              <c:v>Areal samferdselstiltak i Trøndelag i 2020 i km2</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b-NO"/>
        </a:p>
      </c:txPr>
    </c:title>
    <c:autoTitleDeleted val="0"/>
    <c:pivotFmts>
      <c:pivotFmt>
        <c:idx val="0"/>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8408830687182465"/>
          <c:y val="2.9797382872348014E-2"/>
          <c:w val="0.77591495556186574"/>
          <c:h val="0.90973118001913289"/>
        </c:manualLayout>
      </c:layout>
      <c:barChart>
        <c:barDir val="bar"/>
        <c:grouping val="stacked"/>
        <c:varyColors val="0"/>
        <c:ser>
          <c:idx val="0"/>
          <c:order val="0"/>
          <c:tx>
            <c:strRef>
              <c:f>PD_samferdsel!$L$1</c:f>
              <c:strCache>
                <c:ptCount val="1"/>
                <c:pt idx="0">
                  <c:v>veg og bane</c:v>
                </c:pt>
              </c:strCache>
            </c:strRef>
          </c:tx>
          <c:spPr>
            <a:solidFill>
              <a:schemeClr val="accent6"/>
            </a:solidFill>
            <a:ln>
              <a:noFill/>
            </a:ln>
            <a:effectLst/>
          </c:spPr>
          <c:invertIfNegative val="0"/>
          <c:cat>
            <c:strRef>
              <c:f>PD_samferdsel!$L$1</c:f>
              <c:strCache>
                <c:ptCount val="38"/>
                <c:pt idx="0">
                  <c:v>Leka</c:v>
                </c:pt>
                <c:pt idx="1">
                  <c:v>Osen</c:v>
                </c:pt>
                <c:pt idx="2">
                  <c:v>Frosta</c:v>
                </c:pt>
                <c:pt idx="3">
                  <c:v>Røyrvik</c:v>
                </c:pt>
                <c:pt idx="4">
                  <c:v>Flatanger</c:v>
                </c:pt>
                <c:pt idx="5">
                  <c:v>Høylandet</c:v>
                </c:pt>
                <c:pt idx="6">
                  <c:v>Frøya</c:v>
                </c:pt>
                <c:pt idx="7">
                  <c:v>Rindal</c:v>
                </c:pt>
                <c:pt idx="8">
                  <c:v>Malvik</c:v>
                </c:pt>
                <c:pt idx="9">
                  <c:v>Meråker</c:v>
                </c:pt>
                <c:pt idx="10">
                  <c:v>Tydal</c:v>
                </c:pt>
                <c:pt idx="11">
                  <c:v>Skaun</c:v>
                </c:pt>
                <c:pt idx="12">
                  <c:v>Namsskogan</c:v>
                </c:pt>
                <c:pt idx="13">
                  <c:v>Holtålen</c:v>
                </c:pt>
                <c:pt idx="14">
                  <c:v>Overhalla</c:v>
                </c:pt>
                <c:pt idx="15">
                  <c:v>Grong</c:v>
                </c:pt>
                <c:pt idx="16">
                  <c:v>Snåsa</c:v>
                </c:pt>
                <c:pt idx="17">
                  <c:v>Inderøy</c:v>
                </c:pt>
                <c:pt idx="18">
                  <c:v>Rennebu</c:v>
                </c:pt>
                <c:pt idx="19">
                  <c:v>Hitra</c:v>
                </c:pt>
                <c:pt idx="20">
                  <c:v>Lierne</c:v>
                </c:pt>
                <c:pt idx="21">
                  <c:v>Selbu</c:v>
                </c:pt>
                <c:pt idx="22">
                  <c:v>Heim</c:v>
                </c:pt>
                <c:pt idx="23">
                  <c:v>Åfjord</c:v>
                </c:pt>
                <c:pt idx="24">
                  <c:v>Oppdal</c:v>
                </c:pt>
                <c:pt idx="25">
                  <c:v>Verdal</c:v>
                </c:pt>
                <c:pt idx="26">
                  <c:v>Røros</c:v>
                </c:pt>
                <c:pt idx="27">
                  <c:v>Melhus</c:v>
                </c:pt>
                <c:pt idx="28">
                  <c:v>Midtre Gauldal</c:v>
                </c:pt>
                <c:pt idx="29">
                  <c:v>Nærøysund</c:v>
                </c:pt>
                <c:pt idx="30">
                  <c:v>Levanger</c:v>
                </c:pt>
                <c:pt idx="31">
                  <c:v>Indre Fosen</c:v>
                </c:pt>
                <c:pt idx="32">
                  <c:v>Ørland</c:v>
                </c:pt>
                <c:pt idx="33">
                  <c:v>Stjørdal</c:v>
                </c:pt>
                <c:pt idx="34">
                  <c:v>Namsos</c:v>
                </c:pt>
                <c:pt idx="35">
                  <c:v>Orkland</c:v>
                </c:pt>
                <c:pt idx="36">
                  <c:v>Steinkjer</c:v>
                </c:pt>
                <c:pt idx="37">
                  <c:v>Trondheim</c:v>
                </c:pt>
              </c:strCache>
            </c:strRef>
          </c:cat>
          <c:val>
            <c:numRef>
              <c:f>PD_samferdsel!$L$1</c:f>
              <c:numCache>
                <c:formatCode>_(* #,##0.00_);_(* \(#,##0.00\);_(* "-"??_);_(@_)</c:formatCode>
                <c:ptCount val="38"/>
                <c:pt idx="0">
                  <c:v>1.02</c:v>
                </c:pt>
                <c:pt idx="1">
                  <c:v>1.48</c:v>
                </c:pt>
                <c:pt idx="2">
                  <c:v>1.93</c:v>
                </c:pt>
                <c:pt idx="3">
                  <c:v>1.99</c:v>
                </c:pt>
                <c:pt idx="4">
                  <c:v>2.31</c:v>
                </c:pt>
                <c:pt idx="5">
                  <c:v>2.5</c:v>
                </c:pt>
                <c:pt idx="6">
                  <c:v>2.5299999999999998</c:v>
                </c:pt>
                <c:pt idx="7">
                  <c:v>2.79</c:v>
                </c:pt>
                <c:pt idx="8">
                  <c:v>3.19</c:v>
                </c:pt>
                <c:pt idx="9">
                  <c:v>3.24</c:v>
                </c:pt>
                <c:pt idx="10">
                  <c:v>3.24</c:v>
                </c:pt>
                <c:pt idx="11">
                  <c:v>3.35</c:v>
                </c:pt>
                <c:pt idx="12">
                  <c:v>3.96</c:v>
                </c:pt>
                <c:pt idx="13">
                  <c:v>4.01</c:v>
                </c:pt>
                <c:pt idx="14">
                  <c:v>4.25</c:v>
                </c:pt>
                <c:pt idx="15">
                  <c:v>5.18</c:v>
                </c:pt>
                <c:pt idx="16">
                  <c:v>5.32</c:v>
                </c:pt>
                <c:pt idx="17">
                  <c:v>5.84</c:v>
                </c:pt>
                <c:pt idx="18">
                  <c:v>6.12</c:v>
                </c:pt>
                <c:pt idx="19">
                  <c:v>6.24</c:v>
                </c:pt>
                <c:pt idx="20">
                  <c:v>6.5</c:v>
                </c:pt>
                <c:pt idx="21">
                  <c:v>6.74</c:v>
                </c:pt>
                <c:pt idx="22">
                  <c:v>6.86</c:v>
                </c:pt>
                <c:pt idx="23">
                  <c:v>7.22</c:v>
                </c:pt>
                <c:pt idx="24">
                  <c:v>8.24</c:v>
                </c:pt>
                <c:pt idx="25">
                  <c:v>8.36</c:v>
                </c:pt>
                <c:pt idx="26">
                  <c:v>8.3000000000000007</c:v>
                </c:pt>
                <c:pt idx="27">
                  <c:v>8.58</c:v>
                </c:pt>
                <c:pt idx="28">
                  <c:v>9.2200000000000006</c:v>
                </c:pt>
                <c:pt idx="29">
                  <c:v>9.33</c:v>
                </c:pt>
                <c:pt idx="30">
                  <c:v>9.9</c:v>
                </c:pt>
                <c:pt idx="31">
                  <c:v>9.9600000000000009</c:v>
                </c:pt>
                <c:pt idx="32">
                  <c:v>6.54</c:v>
                </c:pt>
                <c:pt idx="33">
                  <c:v>10.06</c:v>
                </c:pt>
                <c:pt idx="34">
                  <c:v>12.1</c:v>
                </c:pt>
                <c:pt idx="35">
                  <c:v>15.3</c:v>
                </c:pt>
                <c:pt idx="36">
                  <c:v>15.82</c:v>
                </c:pt>
                <c:pt idx="37">
                  <c:v>17.87</c:v>
                </c:pt>
              </c:numCache>
            </c:numRef>
          </c:val>
          <c:extLst>
            <c:ext xmlns:c16="http://schemas.microsoft.com/office/drawing/2014/chart" uri="{C3380CC4-5D6E-409C-BE32-E72D297353CC}">
              <c16:uniqueId val="{00000000-A148-4E22-8E12-C69290F0A563}"/>
            </c:ext>
          </c:extLst>
        </c:ser>
        <c:ser>
          <c:idx val="1"/>
          <c:order val="1"/>
          <c:tx>
            <c:strRef>
              <c:f>PD_samferdsel!$L$1</c:f>
              <c:strCache>
                <c:ptCount val="1"/>
                <c:pt idx="0">
                  <c:v>parkering torg o.l.</c:v>
                </c:pt>
              </c:strCache>
            </c:strRef>
          </c:tx>
          <c:spPr>
            <a:solidFill>
              <a:schemeClr val="accent5"/>
            </a:solidFill>
            <a:ln>
              <a:noFill/>
            </a:ln>
            <a:effectLst/>
          </c:spPr>
          <c:invertIfNegative val="0"/>
          <c:cat>
            <c:strRef>
              <c:f>PD_samferdsel!$L$1</c:f>
              <c:strCache>
                <c:ptCount val="38"/>
                <c:pt idx="0">
                  <c:v>Leka</c:v>
                </c:pt>
                <c:pt idx="1">
                  <c:v>Osen</c:v>
                </c:pt>
                <c:pt idx="2">
                  <c:v>Frosta</c:v>
                </c:pt>
                <c:pt idx="3">
                  <c:v>Røyrvik</c:v>
                </c:pt>
                <c:pt idx="4">
                  <c:v>Flatanger</c:v>
                </c:pt>
                <c:pt idx="5">
                  <c:v>Høylandet</c:v>
                </c:pt>
                <c:pt idx="6">
                  <c:v>Frøya</c:v>
                </c:pt>
                <c:pt idx="7">
                  <c:v>Rindal</c:v>
                </c:pt>
                <c:pt idx="8">
                  <c:v>Malvik</c:v>
                </c:pt>
                <c:pt idx="9">
                  <c:v>Meråker</c:v>
                </c:pt>
                <c:pt idx="10">
                  <c:v>Tydal</c:v>
                </c:pt>
                <c:pt idx="11">
                  <c:v>Skaun</c:v>
                </c:pt>
                <c:pt idx="12">
                  <c:v>Namsskogan</c:v>
                </c:pt>
                <c:pt idx="13">
                  <c:v>Holtålen</c:v>
                </c:pt>
                <c:pt idx="14">
                  <c:v>Overhalla</c:v>
                </c:pt>
                <c:pt idx="15">
                  <c:v>Grong</c:v>
                </c:pt>
                <c:pt idx="16">
                  <c:v>Snåsa</c:v>
                </c:pt>
                <c:pt idx="17">
                  <c:v>Inderøy</c:v>
                </c:pt>
                <c:pt idx="18">
                  <c:v>Rennebu</c:v>
                </c:pt>
                <c:pt idx="19">
                  <c:v>Hitra</c:v>
                </c:pt>
                <c:pt idx="20">
                  <c:v>Lierne</c:v>
                </c:pt>
                <c:pt idx="21">
                  <c:v>Selbu</c:v>
                </c:pt>
                <c:pt idx="22">
                  <c:v>Heim</c:v>
                </c:pt>
                <c:pt idx="23">
                  <c:v>Åfjord</c:v>
                </c:pt>
                <c:pt idx="24">
                  <c:v>Oppdal</c:v>
                </c:pt>
                <c:pt idx="25">
                  <c:v>Verdal</c:v>
                </c:pt>
                <c:pt idx="26">
                  <c:v>Røros</c:v>
                </c:pt>
                <c:pt idx="27">
                  <c:v>Melhus</c:v>
                </c:pt>
                <c:pt idx="28">
                  <c:v>Midtre Gauldal</c:v>
                </c:pt>
                <c:pt idx="29">
                  <c:v>Nærøysund</c:v>
                </c:pt>
                <c:pt idx="30">
                  <c:v>Levanger</c:v>
                </c:pt>
                <c:pt idx="31">
                  <c:v>Indre Fosen</c:v>
                </c:pt>
                <c:pt idx="32">
                  <c:v>Ørland</c:v>
                </c:pt>
                <c:pt idx="33">
                  <c:v>Stjørdal</c:v>
                </c:pt>
                <c:pt idx="34">
                  <c:v>Namsos</c:v>
                </c:pt>
                <c:pt idx="35">
                  <c:v>Orkland</c:v>
                </c:pt>
                <c:pt idx="36">
                  <c:v>Steinkjer</c:v>
                </c:pt>
                <c:pt idx="37">
                  <c:v>Trondheim</c:v>
                </c:pt>
              </c:strCache>
            </c:strRef>
          </c:cat>
          <c:val>
            <c:numRef>
              <c:f>PD_samferdsel!$L$1</c:f>
              <c:numCache>
                <c:formatCode>_(* #,##0.00_);_(* \(#,##0.00\);_(* "-"??_);_(@_)</c:formatCode>
                <c:ptCount val="38"/>
                <c:pt idx="0">
                  <c:v>0.01</c:v>
                </c:pt>
                <c:pt idx="1">
                  <c:v>0.01</c:v>
                </c:pt>
                <c:pt idx="2">
                  <c:v>0.05</c:v>
                </c:pt>
                <c:pt idx="3">
                  <c:v>0</c:v>
                </c:pt>
                <c:pt idx="4">
                  <c:v>0.02</c:v>
                </c:pt>
                <c:pt idx="5">
                  <c:v>0</c:v>
                </c:pt>
                <c:pt idx="6">
                  <c:v>0.11</c:v>
                </c:pt>
                <c:pt idx="7">
                  <c:v>0</c:v>
                </c:pt>
                <c:pt idx="8">
                  <c:v>0.02</c:v>
                </c:pt>
                <c:pt idx="9">
                  <c:v>0.03</c:v>
                </c:pt>
                <c:pt idx="10">
                  <c:v>0.01</c:v>
                </c:pt>
                <c:pt idx="11">
                  <c:v>0.01</c:v>
                </c:pt>
                <c:pt idx="12">
                  <c:v>0.01</c:v>
                </c:pt>
                <c:pt idx="13">
                  <c:v>0</c:v>
                </c:pt>
                <c:pt idx="14">
                  <c:v>0</c:v>
                </c:pt>
                <c:pt idx="15">
                  <c:v>0.03</c:v>
                </c:pt>
                <c:pt idx="16">
                  <c:v>0.02</c:v>
                </c:pt>
                <c:pt idx="17">
                  <c:v>0.03</c:v>
                </c:pt>
                <c:pt idx="18">
                  <c:v>0.02</c:v>
                </c:pt>
                <c:pt idx="19">
                  <c:v>0.11</c:v>
                </c:pt>
                <c:pt idx="20">
                  <c:v>0.01</c:v>
                </c:pt>
                <c:pt idx="21">
                  <c:v>0.01</c:v>
                </c:pt>
                <c:pt idx="22">
                  <c:v>0.03</c:v>
                </c:pt>
                <c:pt idx="23">
                  <c:v>0.09</c:v>
                </c:pt>
                <c:pt idx="24">
                  <c:v>0.1</c:v>
                </c:pt>
                <c:pt idx="25">
                  <c:v>0.14000000000000001</c:v>
                </c:pt>
                <c:pt idx="26">
                  <c:v>0.25</c:v>
                </c:pt>
                <c:pt idx="27">
                  <c:v>0.06</c:v>
                </c:pt>
                <c:pt idx="28">
                  <c:v>0.04</c:v>
                </c:pt>
                <c:pt idx="29">
                  <c:v>0.24</c:v>
                </c:pt>
                <c:pt idx="30">
                  <c:v>0.09</c:v>
                </c:pt>
                <c:pt idx="31">
                  <c:v>0.08</c:v>
                </c:pt>
                <c:pt idx="32">
                  <c:v>4.8499999999999996</c:v>
                </c:pt>
                <c:pt idx="33">
                  <c:v>2.35</c:v>
                </c:pt>
                <c:pt idx="34">
                  <c:v>0.33</c:v>
                </c:pt>
                <c:pt idx="35">
                  <c:v>0.14000000000000001</c:v>
                </c:pt>
                <c:pt idx="36">
                  <c:v>0.13</c:v>
                </c:pt>
                <c:pt idx="37">
                  <c:v>0.92</c:v>
                </c:pt>
              </c:numCache>
            </c:numRef>
          </c:val>
          <c:extLst>
            <c:ext xmlns:c16="http://schemas.microsoft.com/office/drawing/2014/chart" uri="{C3380CC4-5D6E-409C-BE32-E72D297353CC}">
              <c16:uniqueId val="{00000005-BB55-4AF5-AED4-202C6B87F0BC}"/>
            </c:ext>
          </c:extLst>
        </c:ser>
        <c:ser>
          <c:idx val="2"/>
          <c:order val="2"/>
          <c:tx>
            <c:strRef>
              <c:f>PD_samferdsel!$L$1</c:f>
              <c:strCache>
                <c:ptCount val="1"/>
                <c:pt idx="0">
                  <c:v>strøm, tele o.l.</c:v>
                </c:pt>
              </c:strCache>
            </c:strRef>
          </c:tx>
          <c:spPr>
            <a:solidFill>
              <a:schemeClr val="accent4"/>
            </a:solidFill>
            <a:ln>
              <a:noFill/>
            </a:ln>
            <a:effectLst/>
          </c:spPr>
          <c:invertIfNegative val="0"/>
          <c:cat>
            <c:strRef>
              <c:f>PD_samferdsel!$L$1</c:f>
              <c:strCache>
                <c:ptCount val="38"/>
                <c:pt idx="0">
                  <c:v>Leka</c:v>
                </c:pt>
                <c:pt idx="1">
                  <c:v>Osen</c:v>
                </c:pt>
                <c:pt idx="2">
                  <c:v>Frosta</c:v>
                </c:pt>
                <c:pt idx="3">
                  <c:v>Røyrvik</c:v>
                </c:pt>
                <c:pt idx="4">
                  <c:v>Flatanger</c:v>
                </c:pt>
                <c:pt idx="5">
                  <c:v>Høylandet</c:v>
                </c:pt>
                <c:pt idx="6">
                  <c:v>Frøya</c:v>
                </c:pt>
                <c:pt idx="7">
                  <c:v>Rindal</c:v>
                </c:pt>
                <c:pt idx="8">
                  <c:v>Malvik</c:v>
                </c:pt>
                <c:pt idx="9">
                  <c:v>Meråker</c:v>
                </c:pt>
                <c:pt idx="10">
                  <c:v>Tydal</c:v>
                </c:pt>
                <c:pt idx="11">
                  <c:v>Skaun</c:v>
                </c:pt>
                <c:pt idx="12">
                  <c:v>Namsskogan</c:v>
                </c:pt>
                <c:pt idx="13">
                  <c:v>Holtålen</c:v>
                </c:pt>
                <c:pt idx="14">
                  <c:v>Overhalla</c:v>
                </c:pt>
                <c:pt idx="15">
                  <c:v>Grong</c:v>
                </c:pt>
                <c:pt idx="16">
                  <c:v>Snåsa</c:v>
                </c:pt>
                <c:pt idx="17">
                  <c:v>Inderøy</c:v>
                </c:pt>
                <c:pt idx="18">
                  <c:v>Rennebu</c:v>
                </c:pt>
                <c:pt idx="19">
                  <c:v>Hitra</c:v>
                </c:pt>
                <c:pt idx="20">
                  <c:v>Lierne</c:v>
                </c:pt>
                <c:pt idx="21">
                  <c:v>Selbu</c:v>
                </c:pt>
                <c:pt idx="22">
                  <c:v>Heim</c:v>
                </c:pt>
                <c:pt idx="23">
                  <c:v>Åfjord</c:v>
                </c:pt>
                <c:pt idx="24">
                  <c:v>Oppdal</c:v>
                </c:pt>
                <c:pt idx="25">
                  <c:v>Verdal</c:v>
                </c:pt>
                <c:pt idx="26">
                  <c:v>Røros</c:v>
                </c:pt>
                <c:pt idx="27">
                  <c:v>Melhus</c:v>
                </c:pt>
                <c:pt idx="28">
                  <c:v>Midtre Gauldal</c:v>
                </c:pt>
                <c:pt idx="29">
                  <c:v>Nærøysund</c:v>
                </c:pt>
                <c:pt idx="30">
                  <c:v>Levanger</c:v>
                </c:pt>
                <c:pt idx="31">
                  <c:v>Indre Fosen</c:v>
                </c:pt>
                <c:pt idx="32">
                  <c:v>Ørland</c:v>
                </c:pt>
                <c:pt idx="33">
                  <c:v>Stjørdal</c:v>
                </c:pt>
                <c:pt idx="34">
                  <c:v>Namsos</c:v>
                </c:pt>
                <c:pt idx="35">
                  <c:v>Orkland</c:v>
                </c:pt>
                <c:pt idx="36">
                  <c:v>Steinkjer</c:v>
                </c:pt>
                <c:pt idx="37">
                  <c:v>Trondheim</c:v>
                </c:pt>
              </c:strCache>
            </c:strRef>
          </c:cat>
          <c:val>
            <c:numRef>
              <c:f>PD_samferdsel!$L$1</c:f>
              <c:numCache>
                <c:formatCode>_(* #,##0.00_);_(* \(#,##0.00\);_(* "-"??_);_(@_)</c:formatCode>
                <c:ptCount val="38"/>
                <c:pt idx="0">
                  <c:v>0</c:v>
                </c:pt>
                <c:pt idx="1">
                  <c:v>0</c:v>
                </c:pt>
                <c:pt idx="2">
                  <c:v>0</c:v>
                </c:pt>
                <c:pt idx="3">
                  <c:v>0.01</c:v>
                </c:pt>
                <c:pt idx="4">
                  <c:v>0.01</c:v>
                </c:pt>
                <c:pt idx="5">
                  <c:v>0.01</c:v>
                </c:pt>
                <c:pt idx="6">
                  <c:v>0.03</c:v>
                </c:pt>
                <c:pt idx="7">
                  <c:v>0</c:v>
                </c:pt>
                <c:pt idx="8">
                  <c:v>0.03</c:v>
                </c:pt>
                <c:pt idx="9">
                  <c:v>0.03</c:v>
                </c:pt>
                <c:pt idx="10">
                  <c:v>0.05</c:v>
                </c:pt>
                <c:pt idx="11">
                  <c:v>0.01</c:v>
                </c:pt>
                <c:pt idx="12">
                  <c:v>0.03</c:v>
                </c:pt>
                <c:pt idx="13">
                  <c:v>0.02</c:v>
                </c:pt>
                <c:pt idx="14">
                  <c:v>0.02</c:v>
                </c:pt>
                <c:pt idx="15">
                  <c:v>0.03</c:v>
                </c:pt>
                <c:pt idx="16">
                  <c:v>0.02</c:v>
                </c:pt>
                <c:pt idx="17">
                  <c:v>0.04</c:v>
                </c:pt>
                <c:pt idx="18">
                  <c:v>0.02</c:v>
                </c:pt>
                <c:pt idx="19">
                  <c:v>0.03</c:v>
                </c:pt>
                <c:pt idx="20">
                  <c:v>0.01</c:v>
                </c:pt>
                <c:pt idx="21">
                  <c:v>0.04</c:v>
                </c:pt>
                <c:pt idx="22">
                  <c:v>0.03</c:v>
                </c:pt>
                <c:pt idx="23">
                  <c:v>0.04</c:v>
                </c:pt>
                <c:pt idx="24">
                  <c:v>0.04</c:v>
                </c:pt>
                <c:pt idx="25">
                  <c:v>0.03</c:v>
                </c:pt>
                <c:pt idx="26">
                  <c:v>0.04</c:v>
                </c:pt>
                <c:pt idx="27">
                  <c:v>0.06</c:v>
                </c:pt>
                <c:pt idx="28">
                  <c:v>0.03</c:v>
                </c:pt>
                <c:pt idx="29">
                  <c:v>0.04</c:v>
                </c:pt>
                <c:pt idx="30">
                  <c:v>0.06</c:v>
                </c:pt>
                <c:pt idx="31">
                  <c:v>7.0000000000000007E-2</c:v>
                </c:pt>
                <c:pt idx="32">
                  <c:v>0.05</c:v>
                </c:pt>
                <c:pt idx="33">
                  <c:v>0.05</c:v>
                </c:pt>
                <c:pt idx="34">
                  <c:v>0.06</c:v>
                </c:pt>
                <c:pt idx="35">
                  <c:v>0.12</c:v>
                </c:pt>
                <c:pt idx="36">
                  <c:v>0.1</c:v>
                </c:pt>
                <c:pt idx="37">
                  <c:v>0.27</c:v>
                </c:pt>
              </c:numCache>
            </c:numRef>
          </c:val>
          <c:extLst>
            <c:ext xmlns:c16="http://schemas.microsoft.com/office/drawing/2014/chart" uri="{C3380CC4-5D6E-409C-BE32-E72D297353CC}">
              <c16:uniqueId val="{00000006-BB55-4AF5-AED4-202C6B87F0BC}"/>
            </c:ext>
          </c:extLst>
        </c:ser>
        <c:dLbls>
          <c:showLegendKey val="0"/>
          <c:showVal val="0"/>
          <c:showCatName val="0"/>
          <c:showSerName val="0"/>
          <c:showPercent val="0"/>
          <c:showBubbleSize val="0"/>
        </c:dLbls>
        <c:gapWidth val="50"/>
        <c:overlap val="100"/>
        <c:axId val="332164824"/>
        <c:axId val="332165152"/>
      </c:barChart>
      <c:catAx>
        <c:axId val="33216482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332165152"/>
        <c:crosses val="autoZero"/>
        <c:auto val="1"/>
        <c:lblAlgn val="ctr"/>
        <c:lblOffset val="100"/>
        <c:noMultiLvlLbl val="0"/>
      </c:catAx>
      <c:valAx>
        <c:axId val="332165152"/>
        <c:scaling>
          <c:orientation val="minMax"/>
        </c:scaling>
        <c:delete val="0"/>
        <c:axPos val="b"/>
        <c:majorGridlines>
          <c:spPr>
            <a:ln w="9525" cap="flat" cmpd="sng" algn="ctr">
              <a:solidFill>
                <a:schemeClr val="bg1">
                  <a:lumMod val="9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kvadrat km</a:t>
                </a:r>
              </a:p>
            </c:rich>
          </c:tx>
          <c:layout>
            <c:manualLayout>
              <c:xMode val="edge"/>
              <c:yMode val="edge"/>
              <c:x val="0.51558090536323886"/>
              <c:y val="0.96101429066790611"/>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nb-NO"/>
            </a:p>
          </c:txPr>
        </c:title>
        <c:numFmt formatCode="0" sourceLinked="0"/>
        <c:majorTickMark val="none"/>
        <c:minorTickMark val="none"/>
        <c:tickLblPos val="nextTo"/>
        <c:spPr>
          <a:noFill/>
          <a:ln>
            <a:solidFill>
              <a:schemeClr val="bg1">
                <a:lumMod val="9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332164824"/>
        <c:crosses val="autoZero"/>
        <c:crossBetween val="between"/>
      </c:valAx>
      <c:spPr>
        <a:noFill/>
        <a:ln>
          <a:noFill/>
        </a:ln>
        <a:effectLst/>
      </c:spPr>
    </c:plotArea>
    <c:legend>
      <c:legendPos val="b"/>
      <c:layout>
        <c:manualLayout>
          <c:xMode val="edge"/>
          <c:yMode val="edge"/>
          <c:x val="0.29920789413581506"/>
          <c:y val="0.97891798174748967"/>
          <c:w val="0.44384397465624237"/>
          <c:h val="2.1082018252510278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b-NO"/>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pivotSource>
    <c:name>[arealbruk_2020.xlsx]PD_skog!Pivottabell29</c:name>
    <c:fmtId val="4"/>
  </c:pivotSource>
  <c:chart>
    <c:title>
      <c:tx>
        <c:strRef>
          <c:f>PD_skog!$N$1</c:f>
          <c:strCache>
            <c:ptCount val="1"/>
            <c:pt idx="0">
              <c:v>Andel ulike typer skog i Trøndelag i 2020 i km2</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b-NO"/>
        </a:p>
      </c:txPr>
    </c:title>
    <c:autoTitleDeleted val="0"/>
    <c:pivotFmts>
      <c:pivotFmt>
        <c:idx val="0"/>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5779110392657872"/>
          <c:y val="3.904097222222222E-2"/>
          <c:w val="0.77871165110983642"/>
          <c:h val="0.90077136060451424"/>
        </c:manualLayout>
      </c:layout>
      <c:barChart>
        <c:barDir val="bar"/>
        <c:grouping val="stacked"/>
        <c:varyColors val="0"/>
        <c:ser>
          <c:idx val="0"/>
          <c:order val="0"/>
          <c:tx>
            <c:strRef>
              <c:f>PD_skog!$N$1</c:f>
              <c:strCache>
                <c:ptCount val="1"/>
                <c:pt idx="0">
                  <c:v>barskog</c:v>
                </c:pt>
              </c:strCache>
            </c:strRef>
          </c:tx>
          <c:spPr>
            <a:solidFill>
              <a:schemeClr val="accent6"/>
            </a:solidFill>
            <a:ln>
              <a:noFill/>
            </a:ln>
            <a:effectLst/>
          </c:spPr>
          <c:invertIfNegative val="0"/>
          <c:cat>
            <c:strRef>
              <c:f>PD_skog!$N$1</c:f>
              <c:strCache>
                <c:ptCount val="38"/>
                <c:pt idx="0">
                  <c:v>Frøya</c:v>
                </c:pt>
                <c:pt idx="1">
                  <c:v>Leka</c:v>
                </c:pt>
                <c:pt idx="2">
                  <c:v>Frosta</c:v>
                </c:pt>
                <c:pt idx="3">
                  <c:v>Osen</c:v>
                </c:pt>
                <c:pt idx="4">
                  <c:v>Malvik</c:v>
                </c:pt>
                <c:pt idx="5">
                  <c:v>Skaun</c:v>
                </c:pt>
                <c:pt idx="6">
                  <c:v>Flatanger</c:v>
                </c:pt>
                <c:pt idx="7">
                  <c:v>Ørland</c:v>
                </c:pt>
                <c:pt idx="8">
                  <c:v>Rindal</c:v>
                </c:pt>
                <c:pt idx="9">
                  <c:v>Hitra</c:v>
                </c:pt>
                <c:pt idx="10">
                  <c:v>Inderøy</c:v>
                </c:pt>
                <c:pt idx="11">
                  <c:v>Trondheim</c:v>
                </c:pt>
                <c:pt idx="12">
                  <c:v>Holtålen</c:v>
                </c:pt>
                <c:pt idx="13">
                  <c:v>Høylandet</c:v>
                </c:pt>
                <c:pt idx="14">
                  <c:v>Tydal</c:v>
                </c:pt>
                <c:pt idx="15">
                  <c:v>Levanger</c:v>
                </c:pt>
                <c:pt idx="16">
                  <c:v>Oppdal</c:v>
                </c:pt>
                <c:pt idx="17">
                  <c:v>Meråker</c:v>
                </c:pt>
                <c:pt idx="18">
                  <c:v>Overhalla</c:v>
                </c:pt>
                <c:pt idx="19">
                  <c:v>Åfjord</c:v>
                </c:pt>
                <c:pt idx="20">
                  <c:v>Røyrvik</c:v>
                </c:pt>
                <c:pt idx="21">
                  <c:v>Rennebu</c:v>
                </c:pt>
                <c:pt idx="22">
                  <c:v>Melhus</c:v>
                </c:pt>
                <c:pt idx="23">
                  <c:v>Namsskogan</c:v>
                </c:pt>
                <c:pt idx="24">
                  <c:v>Heim</c:v>
                </c:pt>
                <c:pt idx="25">
                  <c:v>Selbu</c:v>
                </c:pt>
                <c:pt idx="26">
                  <c:v>Indre Fosen</c:v>
                </c:pt>
                <c:pt idx="27">
                  <c:v>Nærøysund</c:v>
                </c:pt>
                <c:pt idx="28">
                  <c:v>Stjørdal</c:v>
                </c:pt>
                <c:pt idx="29">
                  <c:v>Grong</c:v>
                </c:pt>
                <c:pt idx="30">
                  <c:v>Verdal</c:v>
                </c:pt>
                <c:pt idx="31">
                  <c:v>Midtre Gauldal</c:v>
                </c:pt>
                <c:pt idx="32">
                  <c:v>Røros</c:v>
                </c:pt>
                <c:pt idx="33">
                  <c:v>Snåsa</c:v>
                </c:pt>
                <c:pt idx="34">
                  <c:v>Orkland</c:v>
                </c:pt>
                <c:pt idx="35">
                  <c:v>Lierne</c:v>
                </c:pt>
                <c:pt idx="36">
                  <c:v>Steinkjer</c:v>
                </c:pt>
                <c:pt idx="37">
                  <c:v>Namsos</c:v>
                </c:pt>
              </c:strCache>
            </c:strRef>
          </c:cat>
          <c:val>
            <c:numRef>
              <c:f>PD_skog!$N$1</c:f>
              <c:numCache>
                <c:formatCode>_(* #,##0.00_);_(* \(#,##0.00\);_(* "-"??_);_(@_)</c:formatCode>
                <c:ptCount val="38"/>
                <c:pt idx="0">
                  <c:v>3.28</c:v>
                </c:pt>
                <c:pt idx="1">
                  <c:v>8.68</c:v>
                </c:pt>
                <c:pt idx="2">
                  <c:v>37.6</c:v>
                </c:pt>
                <c:pt idx="3">
                  <c:v>76.930000000000007</c:v>
                </c:pt>
                <c:pt idx="4">
                  <c:v>119.18</c:v>
                </c:pt>
                <c:pt idx="5">
                  <c:v>143.83000000000001</c:v>
                </c:pt>
                <c:pt idx="6">
                  <c:v>117.96</c:v>
                </c:pt>
                <c:pt idx="7">
                  <c:v>132.19</c:v>
                </c:pt>
                <c:pt idx="8">
                  <c:v>103.72</c:v>
                </c:pt>
                <c:pt idx="9">
                  <c:v>186.56</c:v>
                </c:pt>
                <c:pt idx="10">
                  <c:v>226.57</c:v>
                </c:pt>
                <c:pt idx="11">
                  <c:v>241.25</c:v>
                </c:pt>
                <c:pt idx="12">
                  <c:v>118.01</c:v>
                </c:pt>
                <c:pt idx="13">
                  <c:v>258.56</c:v>
                </c:pt>
                <c:pt idx="14">
                  <c:v>119.96</c:v>
                </c:pt>
                <c:pt idx="15">
                  <c:v>309.36</c:v>
                </c:pt>
                <c:pt idx="16">
                  <c:v>93.72</c:v>
                </c:pt>
                <c:pt idx="17">
                  <c:v>227.89</c:v>
                </c:pt>
                <c:pt idx="18">
                  <c:v>342</c:v>
                </c:pt>
                <c:pt idx="19">
                  <c:v>262.31</c:v>
                </c:pt>
                <c:pt idx="20">
                  <c:v>119.32</c:v>
                </c:pt>
                <c:pt idx="21">
                  <c:v>205.69</c:v>
                </c:pt>
                <c:pt idx="22">
                  <c:v>375.36</c:v>
                </c:pt>
                <c:pt idx="23">
                  <c:v>368.54</c:v>
                </c:pt>
                <c:pt idx="24">
                  <c:v>316.04000000000002</c:v>
                </c:pt>
                <c:pt idx="25">
                  <c:v>420.9</c:v>
                </c:pt>
                <c:pt idx="26">
                  <c:v>439.98</c:v>
                </c:pt>
                <c:pt idx="27">
                  <c:v>401.31</c:v>
                </c:pt>
                <c:pt idx="28">
                  <c:v>490.29</c:v>
                </c:pt>
                <c:pt idx="29">
                  <c:v>515.91</c:v>
                </c:pt>
                <c:pt idx="30">
                  <c:v>474.99</c:v>
                </c:pt>
                <c:pt idx="31">
                  <c:v>476.62</c:v>
                </c:pt>
                <c:pt idx="32">
                  <c:v>130.76</c:v>
                </c:pt>
                <c:pt idx="33">
                  <c:v>656.72</c:v>
                </c:pt>
                <c:pt idx="34">
                  <c:v>696.05</c:v>
                </c:pt>
                <c:pt idx="35">
                  <c:v>568.23</c:v>
                </c:pt>
                <c:pt idx="36">
                  <c:v>1012.51</c:v>
                </c:pt>
                <c:pt idx="37">
                  <c:v>1039.4100000000001</c:v>
                </c:pt>
              </c:numCache>
            </c:numRef>
          </c:val>
          <c:extLst>
            <c:ext xmlns:c16="http://schemas.microsoft.com/office/drawing/2014/chart" uri="{C3380CC4-5D6E-409C-BE32-E72D297353CC}">
              <c16:uniqueId val="{00000000-E64B-4A9E-9DB0-82884A0FC36B}"/>
            </c:ext>
          </c:extLst>
        </c:ser>
        <c:ser>
          <c:idx val="1"/>
          <c:order val="1"/>
          <c:tx>
            <c:strRef>
              <c:f>PD_skog!$N$1</c:f>
              <c:strCache>
                <c:ptCount val="1"/>
                <c:pt idx="0">
                  <c:v>lauvskog</c:v>
                </c:pt>
              </c:strCache>
            </c:strRef>
          </c:tx>
          <c:spPr>
            <a:solidFill>
              <a:schemeClr val="accent5"/>
            </a:solidFill>
            <a:ln>
              <a:noFill/>
            </a:ln>
            <a:effectLst/>
          </c:spPr>
          <c:invertIfNegative val="0"/>
          <c:cat>
            <c:strRef>
              <c:f>PD_skog!$N$1</c:f>
              <c:strCache>
                <c:ptCount val="38"/>
                <c:pt idx="0">
                  <c:v>Frøya</c:v>
                </c:pt>
                <c:pt idx="1">
                  <c:v>Leka</c:v>
                </c:pt>
                <c:pt idx="2">
                  <c:v>Frosta</c:v>
                </c:pt>
                <c:pt idx="3">
                  <c:v>Osen</c:v>
                </c:pt>
                <c:pt idx="4">
                  <c:v>Malvik</c:v>
                </c:pt>
                <c:pt idx="5">
                  <c:v>Skaun</c:v>
                </c:pt>
                <c:pt idx="6">
                  <c:v>Flatanger</c:v>
                </c:pt>
                <c:pt idx="7">
                  <c:v>Ørland</c:v>
                </c:pt>
                <c:pt idx="8">
                  <c:v>Rindal</c:v>
                </c:pt>
                <c:pt idx="9">
                  <c:v>Hitra</c:v>
                </c:pt>
                <c:pt idx="10">
                  <c:v>Inderøy</c:v>
                </c:pt>
                <c:pt idx="11">
                  <c:v>Trondheim</c:v>
                </c:pt>
                <c:pt idx="12">
                  <c:v>Holtålen</c:v>
                </c:pt>
                <c:pt idx="13">
                  <c:v>Høylandet</c:v>
                </c:pt>
                <c:pt idx="14">
                  <c:v>Tydal</c:v>
                </c:pt>
                <c:pt idx="15">
                  <c:v>Levanger</c:v>
                </c:pt>
                <c:pt idx="16">
                  <c:v>Oppdal</c:v>
                </c:pt>
                <c:pt idx="17">
                  <c:v>Meråker</c:v>
                </c:pt>
                <c:pt idx="18">
                  <c:v>Overhalla</c:v>
                </c:pt>
                <c:pt idx="19">
                  <c:v>Åfjord</c:v>
                </c:pt>
                <c:pt idx="20">
                  <c:v>Røyrvik</c:v>
                </c:pt>
                <c:pt idx="21">
                  <c:v>Rennebu</c:v>
                </c:pt>
                <c:pt idx="22">
                  <c:v>Melhus</c:v>
                </c:pt>
                <c:pt idx="23">
                  <c:v>Namsskogan</c:v>
                </c:pt>
                <c:pt idx="24">
                  <c:v>Heim</c:v>
                </c:pt>
                <c:pt idx="25">
                  <c:v>Selbu</c:v>
                </c:pt>
                <c:pt idx="26">
                  <c:v>Indre Fosen</c:v>
                </c:pt>
                <c:pt idx="27">
                  <c:v>Nærøysund</c:v>
                </c:pt>
                <c:pt idx="28">
                  <c:v>Stjørdal</c:v>
                </c:pt>
                <c:pt idx="29">
                  <c:v>Grong</c:v>
                </c:pt>
                <c:pt idx="30">
                  <c:v>Verdal</c:v>
                </c:pt>
                <c:pt idx="31">
                  <c:v>Midtre Gauldal</c:v>
                </c:pt>
                <c:pt idx="32">
                  <c:v>Røros</c:v>
                </c:pt>
                <c:pt idx="33">
                  <c:v>Snåsa</c:v>
                </c:pt>
                <c:pt idx="34">
                  <c:v>Orkland</c:v>
                </c:pt>
                <c:pt idx="35">
                  <c:v>Lierne</c:v>
                </c:pt>
                <c:pt idx="36">
                  <c:v>Steinkjer</c:v>
                </c:pt>
                <c:pt idx="37">
                  <c:v>Namsos</c:v>
                </c:pt>
              </c:strCache>
            </c:strRef>
          </c:cat>
          <c:val>
            <c:numRef>
              <c:f>PD_skog!$N$1</c:f>
              <c:numCache>
                <c:formatCode>_(* #,##0.00_);_(* \(#,##0.00\);_(* "-"??_);_(@_)</c:formatCode>
                <c:ptCount val="38"/>
                <c:pt idx="0">
                  <c:v>0.31</c:v>
                </c:pt>
                <c:pt idx="1">
                  <c:v>10.67</c:v>
                </c:pt>
                <c:pt idx="2">
                  <c:v>2.59</c:v>
                </c:pt>
                <c:pt idx="3">
                  <c:v>15.32</c:v>
                </c:pt>
                <c:pt idx="4">
                  <c:v>2.09</c:v>
                </c:pt>
                <c:pt idx="5">
                  <c:v>7.85</c:v>
                </c:pt>
                <c:pt idx="6">
                  <c:v>19.97</c:v>
                </c:pt>
                <c:pt idx="7">
                  <c:v>20.39</c:v>
                </c:pt>
                <c:pt idx="8">
                  <c:v>70.569999999999993</c:v>
                </c:pt>
                <c:pt idx="9">
                  <c:v>14.85</c:v>
                </c:pt>
                <c:pt idx="10">
                  <c:v>6.67</c:v>
                </c:pt>
                <c:pt idx="11">
                  <c:v>20.23</c:v>
                </c:pt>
                <c:pt idx="12">
                  <c:v>78.47</c:v>
                </c:pt>
                <c:pt idx="13">
                  <c:v>7.56</c:v>
                </c:pt>
                <c:pt idx="14">
                  <c:v>56.39</c:v>
                </c:pt>
                <c:pt idx="15">
                  <c:v>10.92</c:v>
                </c:pt>
                <c:pt idx="16">
                  <c:v>216.5</c:v>
                </c:pt>
                <c:pt idx="17">
                  <c:v>16.43</c:v>
                </c:pt>
                <c:pt idx="18">
                  <c:v>9.4600000000000009</c:v>
                </c:pt>
                <c:pt idx="19">
                  <c:v>40.229999999999997</c:v>
                </c:pt>
                <c:pt idx="20">
                  <c:v>163.62</c:v>
                </c:pt>
                <c:pt idx="21">
                  <c:v>121.62</c:v>
                </c:pt>
                <c:pt idx="22">
                  <c:v>36.26</c:v>
                </c:pt>
                <c:pt idx="23">
                  <c:v>24.04</c:v>
                </c:pt>
                <c:pt idx="24">
                  <c:v>119.27</c:v>
                </c:pt>
                <c:pt idx="25">
                  <c:v>27.45</c:v>
                </c:pt>
                <c:pt idx="26">
                  <c:v>37.630000000000003</c:v>
                </c:pt>
                <c:pt idx="27">
                  <c:v>64.89</c:v>
                </c:pt>
                <c:pt idx="28">
                  <c:v>20.010000000000002</c:v>
                </c:pt>
                <c:pt idx="29">
                  <c:v>8.11</c:v>
                </c:pt>
                <c:pt idx="30">
                  <c:v>27.54</c:v>
                </c:pt>
                <c:pt idx="31">
                  <c:v>194.2</c:v>
                </c:pt>
                <c:pt idx="32">
                  <c:v>375.13</c:v>
                </c:pt>
                <c:pt idx="33">
                  <c:v>18.59</c:v>
                </c:pt>
                <c:pt idx="34">
                  <c:v>158.41</c:v>
                </c:pt>
                <c:pt idx="35">
                  <c:v>160.63999999999999</c:v>
                </c:pt>
                <c:pt idx="36">
                  <c:v>27.1</c:v>
                </c:pt>
                <c:pt idx="37">
                  <c:v>26.01</c:v>
                </c:pt>
              </c:numCache>
            </c:numRef>
          </c:val>
          <c:extLst>
            <c:ext xmlns:c16="http://schemas.microsoft.com/office/drawing/2014/chart" uri="{C3380CC4-5D6E-409C-BE32-E72D297353CC}">
              <c16:uniqueId val="{00000001-3E1C-4092-8AEB-E160C312EB37}"/>
            </c:ext>
          </c:extLst>
        </c:ser>
        <c:ser>
          <c:idx val="2"/>
          <c:order val="2"/>
          <c:tx>
            <c:strRef>
              <c:f>PD_skog!$N$1</c:f>
              <c:strCache>
                <c:ptCount val="1"/>
                <c:pt idx="0">
                  <c:v>uklass. skog</c:v>
                </c:pt>
              </c:strCache>
            </c:strRef>
          </c:tx>
          <c:spPr>
            <a:solidFill>
              <a:schemeClr val="accent4"/>
            </a:solidFill>
            <a:ln>
              <a:noFill/>
            </a:ln>
            <a:effectLst/>
          </c:spPr>
          <c:invertIfNegative val="0"/>
          <c:cat>
            <c:strRef>
              <c:f>PD_skog!$N$1</c:f>
              <c:strCache>
                <c:ptCount val="38"/>
                <c:pt idx="0">
                  <c:v>Frøya</c:v>
                </c:pt>
                <c:pt idx="1">
                  <c:v>Leka</c:v>
                </c:pt>
                <c:pt idx="2">
                  <c:v>Frosta</c:v>
                </c:pt>
                <c:pt idx="3">
                  <c:v>Osen</c:v>
                </c:pt>
                <c:pt idx="4">
                  <c:v>Malvik</c:v>
                </c:pt>
                <c:pt idx="5">
                  <c:v>Skaun</c:v>
                </c:pt>
                <c:pt idx="6">
                  <c:v>Flatanger</c:v>
                </c:pt>
                <c:pt idx="7">
                  <c:v>Ørland</c:v>
                </c:pt>
                <c:pt idx="8">
                  <c:v>Rindal</c:v>
                </c:pt>
                <c:pt idx="9">
                  <c:v>Hitra</c:v>
                </c:pt>
                <c:pt idx="10">
                  <c:v>Inderøy</c:v>
                </c:pt>
                <c:pt idx="11">
                  <c:v>Trondheim</c:v>
                </c:pt>
                <c:pt idx="12">
                  <c:v>Holtålen</c:v>
                </c:pt>
                <c:pt idx="13">
                  <c:v>Høylandet</c:v>
                </c:pt>
                <c:pt idx="14">
                  <c:v>Tydal</c:v>
                </c:pt>
                <c:pt idx="15">
                  <c:v>Levanger</c:v>
                </c:pt>
                <c:pt idx="16">
                  <c:v>Oppdal</c:v>
                </c:pt>
                <c:pt idx="17">
                  <c:v>Meråker</c:v>
                </c:pt>
                <c:pt idx="18">
                  <c:v>Overhalla</c:v>
                </c:pt>
                <c:pt idx="19">
                  <c:v>Åfjord</c:v>
                </c:pt>
                <c:pt idx="20">
                  <c:v>Røyrvik</c:v>
                </c:pt>
                <c:pt idx="21">
                  <c:v>Rennebu</c:v>
                </c:pt>
                <c:pt idx="22">
                  <c:v>Melhus</c:v>
                </c:pt>
                <c:pt idx="23">
                  <c:v>Namsskogan</c:v>
                </c:pt>
                <c:pt idx="24">
                  <c:v>Heim</c:v>
                </c:pt>
                <c:pt idx="25">
                  <c:v>Selbu</c:v>
                </c:pt>
                <c:pt idx="26">
                  <c:v>Indre Fosen</c:v>
                </c:pt>
                <c:pt idx="27">
                  <c:v>Nærøysund</c:v>
                </c:pt>
                <c:pt idx="28">
                  <c:v>Stjørdal</c:v>
                </c:pt>
                <c:pt idx="29">
                  <c:v>Grong</c:v>
                </c:pt>
                <c:pt idx="30">
                  <c:v>Verdal</c:v>
                </c:pt>
                <c:pt idx="31">
                  <c:v>Midtre Gauldal</c:v>
                </c:pt>
                <c:pt idx="32">
                  <c:v>Røros</c:v>
                </c:pt>
                <c:pt idx="33">
                  <c:v>Snåsa</c:v>
                </c:pt>
                <c:pt idx="34">
                  <c:v>Orkland</c:v>
                </c:pt>
                <c:pt idx="35">
                  <c:v>Lierne</c:v>
                </c:pt>
                <c:pt idx="36">
                  <c:v>Steinkjer</c:v>
                </c:pt>
                <c:pt idx="37">
                  <c:v>Namsos</c:v>
                </c:pt>
              </c:strCache>
            </c:strRef>
          </c:cat>
          <c:val>
            <c:numRef>
              <c:f>PD_skog!$N$1</c:f>
              <c:numCache>
                <c:formatCode>_(* #,##0.00_);_(* \(#,##0.00\);_(* "-"??_);_(@_)</c:formatCode>
                <c:ptCount val="38"/>
                <c:pt idx="0">
                  <c:v>0</c:v>
                </c:pt>
                <c:pt idx="1">
                  <c:v>0</c:v>
                </c:pt>
                <c:pt idx="2">
                  <c:v>0</c:v>
                </c:pt>
                <c:pt idx="3">
                  <c:v>16.239999999999998</c:v>
                </c:pt>
                <c:pt idx="4">
                  <c:v>0</c:v>
                </c:pt>
                <c:pt idx="5">
                  <c:v>0</c:v>
                </c:pt>
                <c:pt idx="6">
                  <c:v>1.25</c:v>
                </c:pt>
                <c:pt idx="7">
                  <c:v>0</c:v>
                </c:pt>
                <c:pt idx="8">
                  <c:v>10.77</c:v>
                </c:pt>
                <c:pt idx="9">
                  <c:v>12.81</c:v>
                </c:pt>
                <c:pt idx="10">
                  <c:v>0</c:v>
                </c:pt>
                <c:pt idx="11">
                  <c:v>4.54</c:v>
                </c:pt>
                <c:pt idx="12">
                  <c:v>45.75</c:v>
                </c:pt>
                <c:pt idx="13">
                  <c:v>10.61</c:v>
                </c:pt>
                <c:pt idx="14">
                  <c:v>105.58</c:v>
                </c:pt>
                <c:pt idx="15">
                  <c:v>1.02</c:v>
                </c:pt>
                <c:pt idx="16">
                  <c:v>26.09</c:v>
                </c:pt>
                <c:pt idx="17">
                  <c:v>92.35</c:v>
                </c:pt>
                <c:pt idx="18">
                  <c:v>14.75</c:v>
                </c:pt>
                <c:pt idx="19">
                  <c:v>51.86</c:v>
                </c:pt>
                <c:pt idx="20">
                  <c:v>69.69</c:v>
                </c:pt>
                <c:pt idx="21">
                  <c:v>14.88</c:v>
                </c:pt>
                <c:pt idx="22">
                  <c:v>0</c:v>
                </c:pt>
                <c:pt idx="23">
                  <c:v>35.54</c:v>
                </c:pt>
                <c:pt idx="24">
                  <c:v>0</c:v>
                </c:pt>
                <c:pt idx="25">
                  <c:v>40.090000000000003</c:v>
                </c:pt>
                <c:pt idx="26">
                  <c:v>0</c:v>
                </c:pt>
                <c:pt idx="27">
                  <c:v>6.86</c:v>
                </c:pt>
                <c:pt idx="28">
                  <c:v>23.45</c:v>
                </c:pt>
                <c:pt idx="29">
                  <c:v>22.46</c:v>
                </c:pt>
                <c:pt idx="30">
                  <c:v>57.54</c:v>
                </c:pt>
                <c:pt idx="31">
                  <c:v>0</c:v>
                </c:pt>
                <c:pt idx="32">
                  <c:v>248.33</c:v>
                </c:pt>
                <c:pt idx="33">
                  <c:v>80.930000000000007</c:v>
                </c:pt>
                <c:pt idx="34">
                  <c:v>22.21</c:v>
                </c:pt>
                <c:pt idx="35">
                  <c:v>132.82</c:v>
                </c:pt>
                <c:pt idx="36">
                  <c:v>9.44</c:v>
                </c:pt>
                <c:pt idx="37">
                  <c:v>12.85</c:v>
                </c:pt>
              </c:numCache>
            </c:numRef>
          </c:val>
          <c:extLst>
            <c:ext xmlns:c16="http://schemas.microsoft.com/office/drawing/2014/chart" uri="{C3380CC4-5D6E-409C-BE32-E72D297353CC}">
              <c16:uniqueId val="{00000002-3E1C-4092-8AEB-E160C312EB37}"/>
            </c:ext>
          </c:extLst>
        </c:ser>
        <c:ser>
          <c:idx val="3"/>
          <c:order val="3"/>
          <c:tx>
            <c:strRef>
              <c:f>PD_skog!$N$1</c:f>
              <c:strCache>
                <c:ptCount val="1"/>
                <c:pt idx="0">
                  <c:v>blandingsskog</c:v>
                </c:pt>
              </c:strCache>
            </c:strRef>
          </c:tx>
          <c:spPr>
            <a:solidFill>
              <a:schemeClr val="accent6">
                <a:lumMod val="60000"/>
              </a:schemeClr>
            </a:solidFill>
            <a:ln>
              <a:noFill/>
            </a:ln>
            <a:effectLst/>
          </c:spPr>
          <c:invertIfNegative val="0"/>
          <c:cat>
            <c:strRef>
              <c:f>PD_skog!$N$1</c:f>
              <c:strCache>
                <c:ptCount val="38"/>
                <c:pt idx="0">
                  <c:v>Frøya</c:v>
                </c:pt>
                <c:pt idx="1">
                  <c:v>Leka</c:v>
                </c:pt>
                <c:pt idx="2">
                  <c:v>Frosta</c:v>
                </c:pt>
                <c:pt idx="3">
                  <c:v>Osen</c:v>
                </c:pt>
                <c:pt idx="4">
                  <c:v>Malvik</c:v>
                </c:pt>
                <c:pt idx="5">
                  <c:v>Skaun</c:v>
                </c:pt>
                <c:pt idx="6">
                  <c:v>Flatanger</c:v>
                </c:pt>
                <c:pt idx="7">
                  <c:v>Ørland</c:v>
                </c:pt>
                <c:pt idx="8">
                  <c:v>Rindal</c:v>
                </c:pt>
                <c:pt idx="9">
                  <c:v>Hitra</c:v>
                </c:pt>
                <c:pt idx="10">
                  <c:v>Inderøy</c:v>
                </c:pt>
                <c:pt idx="11">
                  <c:v>Trondheim</c:v>
                </c:pt>
                <c:pt idx="12">
                  <c:v>Holtålen</c:v>
                </c:pt>
                <c:pt idx="13">
                  <c:v>Høylandet</c:v>
                </c:pt>
                <c:pt idx="14">
                  <c:v>Tydal</c:v>
                </c:pt>
                <c:pt idx="15">
                  <c:v>Levanger</c:v>
                </c:pt>
                <c:pt idx="16">
                  <c:v>Oppdal</c:v>
                </c:pt>
                <c:pt idx="17">
                  <c:v>Meråker</c:v>
                </c:pt>
                <c:pt idx="18">
                  <c:v>Overhalla</c:v>
                </c:pt>
                <c:pt idx="19">
                  <c:v>Åfjord</c:v>
                </c:pt>
                <c:pt idx="20">
                  <c:v>Røyrvik</c:v>
                </c:pt>
                <c:pt idx="21">
                  <c:v>Rennebu</c:v>
                </c:pt>
                <c:pt idx="22">
                  <c:v>Melhus</c:v>
                </c:pt>
                <c:pt idx="23">
                  <c:v>Namsskogan</c:v>
                </c:pt>
                <c:pt idx="24">
                  <c:v>Heim</c:v>
                </c:pt>
                <c:pt idx="25">
                  <c:v>Selbu</c:v>
                </c:pt>
                <c:pt idx="26">
                  <c:v>Indre Fosen</c:v>
                </c:pt>
                <c:pt idx="27">
                  <c:v>Nærøysund</c:v>
                </c:pt>
                <c:pt idx="28">
                  <c:v>Stjørdal</c:v>
                </c:pt>
                <c:pt idx="29">
                  <c:v>Grong</c:v>
                </c:pt>
                <c:pt idx="30">
                  <c:v>Verdal</c:v>
                </c:pt>
                <c:pt idx="31">
                  <c:v>Midtre Gauldal</c:v>
                </c:pt>
                <c:pt idx="32">
                  <c:v>Røros</c:v>
                </c:pt>
                <c:pt idx="33">
                  <c:v>Snåsa</c:v>
                </c:pt>
                <c:pt idx="34">
                  <c:v>Orkland</c:v>
                </c:pt>
                <c:pt idx="35">
                  <c:v>Lierne</c:v>
                </c:pt>
                <c:pt idx="36">
                  <c:v>Steinkjer</c:v>
                </c:pt>
                <c:pt idx="37">
                  <c:v>Namsos</c:v>
                </c:pt>
              </c:strCache>
            </c:strRef>
          </c:cat>
          <c:val>
            <c:numRef>
              <c:f>PD_skog!$N$1</c:f>
              <c:numCache>
                <c:formatCode>_(* #,##0.00_);_(* \(#,##0.00\);_(* "-"??_);_(@_)</c:formatCode>
                <c:ptCount val="38"/>
                <c:pt idx="0">
                  <c:v>0.93</c:v>
                </c:pt>
                <c:pt idx="1">
                  <c:v>3.53</c:v>
                </c:pt>
                <c:pt idx="2">
                  <c:v>1.04</c:v>
                </c:pt>
                <c:pt idx="3">
                  <c:v>11.05</c:v>
                </c:pt>
                <c:pt idx="4">
                  <c:v>2.68</c:v>
                </c:pt>
                <c:pt idx="5">
                  <c:v>4.55</c:v>
                </c:pt>
                <c:pt idx="6">
                  <c:v>23.26</c:v>
                </c:pt>
                <c:pt idx="7">
                  <c:v>10.3</c:v>
                </c:pt>
                <c:pt idx="8">
                  <c:v>30.22</c:v>
                </c:pt>
                <c:pt idx="9">
                  <c:v>4.8099999999999996</c:v>
                </c:pt>
                <c:pt idx="10">
                  <c:v>8.9499999999999993</c:v>
                </c:pt>
                <c:pt idx="11">
                  <c:v>9.7200000000000006</c:v>
                </c:pt>
                <c:pt idx="12">
                  <c:v>42.85</c:v>
                </c:pt>
                <c:pt idx="13">
                  <c:v>13.17</c:v>
                </c:pt>
                <c:pt idx="14">
                  <c:v>12.71</c:v>
                </c:pt>
                <c:pt idx="15">
                  <c:v>17.55</c:v>
                </c:pt>
                <c:pt idx="16">
                  <c:v>24.19</c:v>
                </c:pt>
                <c:pt idx="17">
                  <c:v>31.94</c:v>
                </c:pt>
                <c:pt idx="18">
                  <c:v>8.51</c:v>
                </c:pt>
                <c:pt idx="19">
                  <c:v>32.01</c:v>
                </c:pt>
                <c:pt idx="20">
                  <c:v>48.55</c:v>
                </c:pt>
                <c:pt idx="21">
                  <c:v>68.97</c:v>
                </c:pt>
                <c:pt idx="22">
                  <c:v>14.72</c:v>
                </c:pt>
                <c:pt idx="23">
                  <c:v>45.01</c:v>
                </c:pt>
                <c:pt idx="24">
                  <c:v>57.14</c:v>
                </c:pt>
                <c:pt idx="25">
                  <c:v>21.25</c:v>
                </c:pt>
                <c:pt idx="26">
                  <c:v>44.97</c:v>
                </c:pt>
                <c:pt idx="27">
                  <c:v>57.18</c:v>
                </c:pt>
                <c:pt idx="28">
                  <c:v>18.03</c:v>
                </c:pt>
                <c:pt idx="29">
                  <c:v>29.82</c:v>
                </c:pt>
                <c:pt idx="30">
                  <c:v>46.42</c:v>
                </c:pt>
                <c:pt idx="31">
                  <c:v>92.81</c:v>
                </c:pt>
                <c:pt idx="32">
                  <c:v>20.38</c:v>
                </c:pt>
                <c:pt idx="33">
                  <c:v>73.78</c:v>
                </c:pt>
                <c:pt idx="34">
                  <c:v>96.03</c:v>
                </c:pt>
                <c:pt idx="35">
                  <c:v>214.44</c:v>
                </c:pt>
                <c:pt idx="36">
                  <c:v>55.48</c:v>
                </c:pt>
                <c:pt idx="37">
                  <c:v>49.98</c:v>
                </c:pt>
              </c:numCache>
            </c:numRef>
          </c:val>
          <c:extLst>
            <c:ext xmlns:c16="http://schemas.microsoft.com/office/drawing/2014/chart" uri="{C3380CC4-5D6E-409C-BE32-E72D297353CC}">
              <c16:uniqueId val="{00000003-3E1C-4092-8AEB-E160C312EB37}"/>
            </c:ext>
          </c:extLst>
        </c:ser>
        <c:dLbls>
          <c:showLegendKey val="0"/>
          <c:showVal val="0"/>
          <c:showCatName val="0"/>
          <c:showSerName val="0"/>
          <c:showPercent val="0"/>
          <c:showBubbleSize val="0"/>
        </c:dLbls>
        <c:gapWidth val="50"/>
        <c:overlap val="100"/>
        <c:axId val="549626224"/>
        <c:axId val="549626552"/>
      </c:barChart>
      <c:catAx>
        <c:axId val="54962622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549626552"/>
        <c:crosses val="autoZero"/>
        <c:auto val="1"/>
        <c:lblAlgn val="ctr"/>
        <c:lblOffset val="100"/>
        <c:noMultiLvlLbl val="0"/>
      </c:catAx>
      <c:valAx>
        <c:axId val="549626552"/>
        <c:scaling>
          <c:orientation val="minMax"/>
        </c:scaling>
        <c:delete val="0"/>
        <c:axPos val="b"/>
        <c:majorGridlines>
          <c:spPr>
            <a:ln w="9525" cap="flat" cmpd="sng" algn="ctr">
              <a:solidFill>
                <a:schemeClr val="bg1">
                  <a:lumMod val="9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kvadrat km</a:t>
                </a:r>
              </a:p>
            </c:rich>
          </c:tx>
          <c:layout>
            <c:manualLayout>
              <c:xMode val="edge"/>
              <c:yMode val="edge"/>
              <c:x val="0.50172391864687405"/>
              <c:y val="0.95409346576675369"/>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nb-NO"/>
            </a:p>
          </c:txPr>
        </c:title>
        <c:numFmt formatCode="_(* #,##0_);_(* \(#,##0\);_(* &quot;-&quot;_);_(@_)" sourceLinked="0"/>
        <c:majorTickMark val="none"/>
        <c:minorTickMark val="none"/>
        <c:tickLblPos val="nextTo"/>
        <c:spPr>
          <a:noFill/>
          <a:ln>
            <a:solidFill>
              <a:schemeClr val="bg1">
                <a:lumMod val="9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549626224"/>
        <c:crosses val="autoZero"/>
        <c:crossBetween val="between"/>
      </c:valAx>
      <c:spPr>
        <a:noFill/>
        <a:ln>
          <a:noFill/>
        </a:ln>
        <a:effectLst/>
      </c:spPr>
    </c:plotArea>
    <c:legend>
      <c:legendPos val="b"/>
      <c:layout>
        <c:manualLayout>
          <c:xMode val="edge"/>
          <c:yMode val="edge"/>
          <c:x val="0.27645161897236176"/>
          <c:y val="0.98024339688127871"/>
          <c:w val="0.44709661154070479"/>
          <c:h val="1.975660311872131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b-NO"/>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pivotSource>
    <c:name>[arealbruk_2020.xlsx]PD_jord!Pivottabell30</c:name>
    <c:fmtId val="3"/>
  </c:pivotSource>
  <c:chart>
    <c:title>
      <c:tx>
        <c:strRef>
          <c:f>PD_jord!$K$1</c:f>
          <c:strCache>
            <c:ptCount val="1"/>
            <c:pt idx="0">
              <c:v>Jordbruksareal i Trøndelag i 2020 i km2</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b-NO"/>
        </a:p>
      </c:txPr>
    </c:title>
    <c:autoTitleDeleted val="0"/>
    <c:pivotFmts>
      <c:pivotFmt>
        <c:idx val="0"/>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5257668581257286"/>
          <c:y val="3.5953064984154397E-2"/>
          <c:w val="0.78830301216934073"/>
          <c:h val="0.91076264295359077"/>
        </c:manualLayout>
      </c:layout>
      <c:barChart>
        <c:barDir val="bar"/>
        <c:grouping val="stacked"/>
        <c:varyColors val="0"/>
        <c:ser>
          <c:idx val="0"/>
          <c:order val="0"/>
          <c:tx>
            <c:strRef>
              <c:f>PD_jord!$K$1</c:f>
              <c:strCache>
                <c:ptCount val="1"/>
                <c:pt idx="0">
                  <c:v>fulldyrka</c:v>
                </c:pt>
              </c:strCache>
            </c:strRef>
          </c:tx>
          <c:spPr>
            <a:solidFill>
              <a:schemeClr val="accent6"/>
            </a:solidFill>
            <a:ln>
              <a:noFill/>
            </a:ln>
            <a:effectLst/>
          </c:spPr>
          <c:invertIfNegative val="0"/>
          <c:cat>
            <c:strRef>
              <c:f>PD_jord!$K$1</c:f>
              <c:strCache>
                <c:ptCount val="38"/>
                <c:pt idx="0">
                  <c:v>Røyrvik</c:v>
                </c:pt>
                <c:pt idx="1">
                  <c:v>Namsskogan</c:v>
                </c:pt>
                <c:pt idx="2">
                  <c:v>Tydal</c:v>
                </c:pt>
                <c:pt idx="3">
                  <c:v>Osen</c:v>
                </c:pt>
                <c:pt idx="4">
                  <c:v>Flatanger</c:v>
                </c:pt>
                <c:pt idx="5">
                  <c:v>Leka</c:v>
                </c:pt>
                <c:pt idx="6">
                  <c:v>Frøya</c:v>
                </c:pt>
                <c:pt idx="7">
                  <c:v>Meråker</c:v>
                </c:pt>
                <c:pt idx="8">
                  <c:v>Malvik</c:v>
                </c:pt>
                <c:pt idx="9">
                  <c:v>Lierne</c:v>
                </c:pt>
                <c:pt idx="10">
                  <c:v>Høylandet</c:v>
                </c:pt>
                <c:pt idx="11">
                  <c:v>Holtålen</c:v>
                </c:pt>
                <c:pt idx="12">
                  <c:v>Grong</c:v>
                </c:pt>
                <c:pt idx="13">
                  <c:v>Hitra</c:v>
                </c:pt>
                <c:pt idx="14">
                  <c:v>Frosta</c:v>
                </c:pt>
                <c:pt idx="15">
                  <c:v>Rindal</c:v>
                </c:pt>
                <c:pt idx="16">
                  <c:v>Røros</c:v>
                </c:pt>
                <c:pt idx="17">
                  <c:v>Skaun</c:v>
                </c:pt>
                <c:pt idx="18">
                  <c:v>Selbu</c:v>
                </c:pt>
                <c:pt idx="19">
                  <c:v>Rennebu</c:v>
                </c:pt>
                <c:pt idx="20">
                  <c:v>Snåsa</c:v>
                </c:pt>
                <c:pt idx="21">
                  <c:v>Heim</c:v>
                </c:pt>
                <c:pt idx="22">
                  <c:v>Åfjord</c:v>
                </c:pt>
                <c:pt idx="23">
                  <c:v>Overhalla</c:v>
                </c:pt>
                <c:pt idx="24">
                  <c:v>Midtre Gauldal</c:v>
                </c:pt>
                <c:pt idx="25">
                  <c:v>Nærøysund</c:v>
                </c:pt>
                <c:pt idx="26">
                  <c:v>Namsos</c:v>
                </c:pt>
                <c:pt idx="27">
                  <c:v>Inderøy</c:v>
                </c:pt>
                <c:pt idx="28">
                  <c:v>Melhus</c:v>
                </c:pt>
                <c:pt idx="29">
                  <c:v>Trondheim</c:v>
                </c:pt>
                <c:pt idx="30">
                  <c:v>Ørland</c:v>
                </c:pt>
                <c:pt idx="31">
                  <c:v>Oppdal</c:v>
                </c:pt>
                <c:pt idx="32">
                  <c:v>Indre Fosen</c:v>
                </c:pt>
                <c:pt idx="33">
                  <c:v>Verdal</c:v>
                </c:pt>
                <c:pt idx="34">
                  <c:v>Stjørdal</c:v>
                </c:pt>
                <c:pt idx="35">
                  <c:v>Orkland</c:v>
                </c:pt>
                <c:pt idx="36">
                  <c:v>Levanger</c:v>
                </c:pt>
                <c:pt idx="37">
                  <c:v>Steinkjer</c:v>
                </c:pt>
              </c:strCache>
            </c:strRef>
          </c:cat>
          <c:val>
            <c:numRef>
              <c:f>PD_jord!$K$1</c:f>
              <c:numCache>
                <c:formatCode>_(* #,##0.00_);_(* \(#,##0.00\);_(* "-"??_);_(@_)</c:formatCode>
                <c:ptCount val="38"/>
                <c:pt idx="0">
                  <c:v>3.99</c:v>
                </c:pt>
                <c:pt idx="1">
                  <c:v>6.97</c:v>
                </c:pt>
                <c:pt idx="2">
                  <c:v>6.78</c:v>
                </c:pt>
                <c:pt idx="3">
                  <c:v>7.82</c:v>
                </c:pt>
                <c:pt idx="4">
                  <c:v>8.83</c:v>
                </c:pt>
                <c:pt idx="5">
                  <c:v>7.34</c:v>
                </c:pt>
                <c:pt idx="6">
                  <c:v>4.83</c:v>
                </c:pt>
                <c:pt idx="7">
                  <c:v>9.2200000000000006</c:v>
                </c:pt>
                <c:pt idx="8">
                  <c:v>12.26</c:v>
                </c:pt>
                <c:pt idx="9">
                  <c:v>14.17</c:v>
                </c:pt>
                <c:pt idx="10">
                  <c:v>17.12</c:v>
                </c:pt>
                <c:pt idx="11">
                  <c:v>16.64</c:v>
                </c:pt>
                <c:pt idx="12">
                  <c:v>19.09</c:v>
                </c:pt>
                <c:pt idx="13">
                  <c:v>16.71</c:v>
                </c:pt>
                <c:pt idx="14">
                  <c:v>22.36</c:v>
                </c:pt>
                <c:pt idx="15">
                  <c:v>22.85</c:v>
                </c:pt>
                <c:pt idx="16">
                  <c:v>25.64</c:v>
                </c:pt>
                <c:pt idx="17">
                  <c:v>29.83</c:v>
                </c:pt>
                <c:pt idx="18">
                  <c:v>33.159999999999997</c:v>
                </c:pt>
                <c:pt idx="19">
                  <c:v>27.96</c:v>
                </c:pt>
                <c:pt idx="20">
                  <c:v>34.68</c:v>
                </c:pt>
                <c:pt idx="21">
                  <c:v>34.159999999999997</c:v>
                </c:pt>
                <c:pt idx="22">
                  <c:v>37.299999999999997</c:v>
                </c:pt>
                <c:pt idx="23">
                  <c:v>43.29</c:v>
                </c:pt>
                <c:pt idx="24">
                  <c:v>51.1</c:v>
                </c:pt>
                <c:pt idx="25">
                  <c:v>50.23</c:v>
                </c:pt>
                <c:pt idx="26">
                  <c:v>56.68</c:v>
                </c:pt>
                <c:pt idx="27">
                  <c:v>53.5</c:v>
                </c:pt>
                <c:pt idx="28">
                  <c:v>66.31</c:v>
                </c:pt>
                <c:pt idx="29">
                  <c:v>66.31</c:v>
                </c:pt>
                <c:pt idx="30">
                  <c:v>67.33</c:v>
                </c:pt>
                <c:pt idx="31">
                  <c:v>41.18</c:v>
                </c:pt>
                <c:pt idx="32">
                  <c:v>70.84</c:v>
                </c:pt>
                <c:pt idx="33">
                  <c:v>79.91</c:v>
                </c:pt>
                <c:pt idx="34">
                  <c:v>80.16</c:v>
                </c:pt>
                <c:pt idx="35">
                  <c:v>90.82</c:v>
                </c:pt>
                <c:pt idx="36">
                  <c:v>121.61</c:v>
                </c:pt>
                <c:pt idx="37">
                  <c:v>162.55000000000001</c:v>
                </c:pt>
              </c:numCache>
            </c:numRef>
          </c:val>
          <c:extLst>
            <c:ext xmlns:c16="http://schemas.microsoft.com/office/drawing/2014/chart" uri="{C3380CC4-5D6E-409C-BE32-E72D297353CC}">
              <c16:uniqueId val="{00000000-FE2E-4E0E-B29B-1AE82C9577C8}"/>
            </c:ext>
          </c:extLst>
        </c:ser>
        <c:ser>
          <c:idx val="1"/>
          <c:order val="1"/>
          <c:tx>
            <c:strRef>
              <c:f>PD_jord!$K$1</c:f>
              <c:strCache>
                <c:ptCount val="1"/>
                <c:pt idx="0">
                  <c:v>ikke fulldyrka</c:v>
                </c:pt>
              </c:strCache>
            </c:strRef>
          </c:tx>
          <c:spPr>
            <a:solidFill>
              <a:schemeClr val="accent5"/>
            </a:solidFill>
            <a:ln>
              <a:noFill/>
            </a:ln>
            <a:effectLst/>
          </c:spPr>
          <c:invertIfNegative val="0"/>
          <c:cat>
            <c:strRef>
              <c:f>PD_jord!$K$1</c:f>
              <c:strCache>
                <c:ptCount val="38"/>
                <c:pt idx="0">
                  <c:v>Røyrvik</c:v>
                </c:pt>
                <c:pt idx="1">
                  <c:v>Namsskogan</c:v>
                </c:pt>
                <c:pt idx="2">
                  <c:v>Tydal</c:v>
                </c:pt>
                <c:pt idx="3">
                  <c:v>Osen</c:v>
                </c:pt>
                <c:pt idx="4">
                  <c:v>Flatanger</c:v>
                </c:pt>
                <c:pt idx="5">
                  <c:v>Leka</c:v>
                </c:pt>
                <c:pt idx="6">
                  <c:v>Frøya</c:v>
                </c:pt>
                <c:pt idx="7">
                  <c:v>Meråker</c:v>
                </c:pt>
                <c:pt idx="8">
                  <c:v>Malvik</c:v>
                </c:pt>
                <c:pt idx="9">
                  <c:v>Lierne</c:v>
                </c:pt>
                <c:pt idx="10">
                  <c:v>Høylandet</c:v>
                </c:pt>
                <c:pt idx="11">
                  <c:v>Holtålen</c:v>
                </c:pt>
                <c:pt idx="12">
                  <c:v>Grong</c:v>
                </c:pt>
                <c:pt idx="13">
                  <c:v>Hitra</c:v>
                </c:pt>
                <c:pt idx="14">
                  <c:v>Frosta</c:v>
                </c:pt>
                <c:pt idx="15">
                  <c:v>Rindal</c:v>
                </c:pt>
                <c:pt idx="16">
                  <c:v>Røros</c:v>
                </c:pt>
                <c:pt idx="17">
                  <c:v>Skaun</c:v>
                </c:pt>
                <c:pt idx="18">
                  <c:v>Selbu</c:v>
                </c:pt>
                <c:pt idx="19">
                  <c:v>Rennebu</c:v>
                </c:pt>
                <c:pt idx="20">
                  <c:v>Snåsa</c:v>
                </c:pt>
                <c:pt idx="21">
                  <c:v>Heim</c:v>
                </c:pt>
                <c:pt idx="22">
                  <c:v>Åfjord</c:v>
                </c:pt>
                <c:pt idx="23">
                  <c:v>Overhalla</c:v>
                </c:pt>
                <c:pt idx="24">
                  <c:v>Midtre Gauldal</c:v>
                </c:pt>
                <c:pt idx="25">
                  <c:v>Nærøysund</c:v>
                </c:pt>
                <c:pt idx="26">
                  <c:v>Namsos</c:v>
                </c:pt>
                <c:pt idx="27">
                  <c:v>Inderøy</c:v>
                </c:pt>
                <c:pt idx="28">
                  <c:v>Melhus</c:v>
                </c:pt>
                <c:pt idx="29">
                  <c:v>Trondheim</c:v>
                </c:pt>
                <c:pt idx="30">
                  <c:v>Ørland</c:v>
                </c:pt>
                <c:pt idx="31">
                  <c:v>Oppdal</c:v>
                </c:pt>
                <c:pt idx="32">
                  <c:v>Indre Fosen</c:v>
                </c:pt>
                <c:pt idx="33">
                  <c:v>Verdal</c:v>
                </c:pt>
                <c:pt idx="34">
                  <c:v>Stjørdal</c:v>
                </c:pt>
                <c:pt idx="35">
                  <c:v>Orkland</c:v>
                </c:pt>
                <c:pt idx="36">
                  <c:v>Levanger</c:v>
                </c:pt>
                <c:pt idx="37">
                  <c:v>Steinkjer</c:v>
                </c:pt>
              </c:strCache>
            </c:strRef>
          </c:cat>
          <c:val>
            <c:numRef>
              <c:f>PD_jord!$K$1</c:f>
              <c:numCache>
                <c:formatCode>_(* #,##0.00_);_(* \(#,##0.00\);_(* "-"??_);_(@_)</c:formatCode>
                <c:ptCount val="38"/>
                <c:pt idx="0">
                  <c:v>1.1100000000000001</c:v>
                </c:pt>
                <c:pt idx="1">
                  <c:v>0.49</c:v>
                </c:pt>
                <c:pt idx="2">
                  <c:v>1.19</c:v>
                </c:pt>
                <c:pt idx="3">
                  <c:v>1.31</c:v>
                </c:pt>
                <c:pt idx="4">
                  <c:v>1.33</c:v>
                </c:pt>
                <c:pt idx="5">
                  <c:v>3.03</c:v>
                </c:pt>
                <c:pt idx="6">
                  <c:v>5.55</c:v>
                </c:pt>
                <c:pt idx="7">
                  <c:v>2.75</c:v>
                </c:pt>
                <c:pt idx="8">
                  <c:v>2.54</c:v>
                </c:pt>
                <c:pt idx="9">
                  <c:v>2.4900000000000002</c:v>
                </c:pt>
                <c:pt idx="10">
                  <c:v>2.5099999999999998</c:v>
                </c:pt>
                <c:pt idx="11">
                  <c:v>3.1</c:v>
                </c:pt>
                <c:pt idx="12">
                  <c:v>3.08</c:v>
                </c:pt>
                <c:pt idx="13">
                  <c:v>6.96</c:v>
                </c:pt>
                <c:pt idx="14">
                  <c:v>1.38</c:v>
                </c:pt>
                <c:pt idx="15">
                  <c:v>4.13</c:v>
                </c:pt>
                <c:pt idx="16">
                  <c:v>4.2300000000000004</c:v>
                </c:pt>
                <c:pt idx="17">
                  <c:v>3.31</c:v>
                </c:pt>
                <c:pt idx="18">
                  <c:v>5.17</c:v>
                </c:pt>
                <c:pt idx="19">
                  <c:v>10.8</c:v>
                </c:pt>
                <c:pt idx="20">
                  <c:v>5.15</c:v>
                </c:pt>
                <c:pt idx="21">
                  <c:v>5.98</c:v>
                </c:pt>
                <c:pt idx="22">
                  <c:v>4.4800000000000004</c:v>
                </c:pt>
                <c:pt idx="23">
                  <c:v>3.68</c:v>
                </c:pt>
                <c:pt idx="24">
                  <c:v>7.22</c:v>
                </c:pt>
                <c:pt idx="25">
                  <c:v>10.01</c:v>
                </c:pt>
                <c:pt idx="26">
                  <c:v>8.11</c:v>
                </c:pt>
                <c:pt idx="27">
                  <c:v>12.35</c:v>
                </c:pt>
                <c:pt idx="28">
                  <c:v>6.48</c:v>
                </c:pt>
                <c:pt idx="29">
                  <c:v>7.58</c:v>
                </c:pt>
                <c:pt idx="30">
                  <c:v>8.73</c:v>
                </c:pt>
                <c:pt idx="31">
                  <c:v>42.1</c:v>
                </c:pt>
                <c:pt idx="32">
                  <c:v>13.74</c:v>
                </c:pt>
                <c:pt idx="33">
                  <c:v>7.67</c:v>
                </c:pt>
                <c:pt idx="34">
                  <c:v>9.19</c:v>
                </c:pt>
                <c:pt idx="35">
                  <c:v>18.7</c:v>
                </c:pt>
                <c:pt idx="36">
                  <c:v>13.42</c:v>
                </c:pt>
                <c:pt idx="37">
                  <c:v>15.26</c:v>
                </c:pt>
              </c:numCache>
            </c:numRef>
          </c:val>
          <c:extLst>
            <c:ext xmlns:c16="http://schemas.microsoft.com/office/drawing/2014/chart" uri="{C3380CC4-5D6E-409C-BE32-E72D297353CC}">
              <c16:uniqueId val="{00000002-4377-42E9-A07D-3D10C7E22B9A}"/>
            </c:ext>
          </c:extLst>
        </c:ser>
        <c:dLbls>
          <c:showLegendKey val="0"/>
          <c:showVal val="0"/>
          <c:showCatName val="0"/>
          <c:showSerName val="0"/>
          <c:showPercent val="0"/>
          <c:showBubbleSize val="0"/>
        </c:dLbls>
        <c:gapWidth val="50"/>
        <c:overlap val="100"/>
        <c:axId val="353550839"/>
        <c:axId val="353554447"/>
      </c:barChart>
      <c:catAx>
        <c:axId val="353550839"/>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353554447"/>
        <c:crosses val="autoZero"/>
        <c:auto val="1"/>
        <c:lblAlgn val="ctr"/>
        <c:lblOffset val="100"/>
        <c:noMultiLvlLbl val="0"/>
      </c:catAx>
      <c:valAx>
        <c:axId val="353554447"/>
        <c:scaling>
          <c:orientation val="minMax"/>
        </c:scaling>
        <c:delete val="0"/>
        <c:axPos val="b"/>
        <c:majorGridlines>
          <c:spPr>
            <a:ln w="9525" cap="flat" cmpd="sng" algn="ctr">
              <a:solidFill>
                <a:schemeClr val="bg1">
                  <a:lumMod val="9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kvadrat km</a:t>
                </a:r>
              </a:p>
            </c:rich>
          </c:tx>
          <c:layout>
            <c:manualLayout>
              <c:xMode val="edge"/>
              <c:yMode val="edge"/>
              <c:x val="0.49905203714231572"/>
              <c:y val="0.96212502579940884"/>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nb-NO"/>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353550839"/>
        <c:crosses val="autoZero"/>
        <c:crossBetween val="between"/>
      </c:valAx>
      <c:spPr>
        <a:noFill/>
        <a:ln>
          <a:noFill/>
        </a:ln>
        <a:effectLst/>
      </c:spPr>
    </c:plotArea>
    <c:legend>
      <c:legendPos val="b"/>
      <c:layout>
        <c:manualLayout>
          <c:xMode val="edge"/>
          <c:yMode val="edge"/>
          <c:x val="0.13561068789084707"/>
          <c:y val="0.97615622381204603"/>
          <c:w val="0.23204184195565664"/>
          <c:h val="2.0538932054885106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bg1">
          <a:lumMod val="95000"/>
        </a:schemeClr>
      </a:solidFill>
      <a:round/>
    </a:ln>
    <a:effectLst/>
  </c:spPr>
  <c:txPr>
    <a:bodyPr/>
    <a:lstStyle/>
    <a:p>
      <a:pPr>
        <a:defRPr/>
      </a:pPr>
      <a:endParaRPr lang="nb-NO"/>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pivotSource>
    <c:name>[arealbruk_2020.xlsx]PD_utmark!Pivottabell3</c:name>
    <c:fmtId val="3"/>
  </c:pivotSource>
  <c:chart>
    <c:title>
      <c:tx>
        <c:strRef>
          <c:f>PD_utmark!$O$1</c:f>
          <c:strCache>
            <c:ptCount val="1"/>
            <c:pt idx="0">
              <c:v>Ulike typer utmrksareal i Trøndelag i 2020 i km2</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b-NO"/>
        </a:p>
      </c:txPr>
    </c:title>
    <c:autoTitleDeleted val="0"/>
    <c:pivotFmts>
      <c:pivotFmt>
        <c:idx val="0"/>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5627713377380817"/>
          <c:y val="4.9234615777120114E-2"/>
          <c:w val="0.7955377823312485"/>
          <c:h val="0.89760850502507816"/>
        </c:manualLayout>
      </c:layout>
      <c:barChart>
        <c:barDir val="bar"/>
        <c:grouping val="stacked"/>
        <c:varyColors val="0"/>
        <c:ser>
          <c:idx val="0"/>
          <c:order val="0"/>
          <c:tx>
            <c:strRef>
              <c:f>PD_utmark!$O$1</c:f>
              <c:strCache>
                <c:ptCount val="1"/>
                <c:pt idx="0">
                  <c:v>åpen fastmark</c:v>
                </c:pt>
              </c:strCache>
            </c:strRef>
          </c:tx>
          <c:spPr>
            <a:solidFill>
              <a:schemeClr val="accent6"/>
            </a:solidFill>
            <a:ln>
              <a:noFill/>
            </a:ln>
            <a:effectLst/>
          </c:spPr>
          <c:invertIfNegative val="0"/>
          <c:cat>
            <c:strRef>
              <c:f>PD_utmark!$O$1</c:f>
              <c:strCache>
                <c:ptCount val="38"/>
                <c:pt idx="0">
                  <c:v>Frosta</c:v>
                </c:pt>
                <c:pt idx="1">
                  <c:v>Malvik</c:v>
                </c:pt>
                <c:pt idx="2">
                  <c:v>Skaun</c:v>
                </c:pt>
                <c:pt idx="3">
                  <c:v>Inderøy</c:v>
                </c:pt>
                <c:pt idx="4">
                  <c:v>Leka</c:v>
                </c:pt>
                <c:pt idx="5">
                  <c:v>Trondheim</c:v>
                </c:pt>
                <c:pt idx="6">
                  <c:v>Levanger</c:v>
                </c:pt>
                <c:pt idx="7">
                  <c:v>Melhus</c:v>
                </c:pt>
                <c:pt idx="8">
                  <c:v>Ørland</c:v>
                </c:pt>
                <c:pt idx="9">
                  <c:v>Frøya</c:v>
                </c:pt>
                <c:pt idx="10">
                  <c:v>Osen</c:v>
                </c:pt>
                <c:pt idx="11">
                  <c:v>Stjørdal</c:v>
                </c:pt>
                <c:pt idx="12">
                  <c:v>Flatanger</c:v>
                </c:pt>
                <c:pt idx="13">
                  <c:v>Overhalla</c:v>
                </c:pt>
                <c:pt idx="14">
                  <c:v>Rindal</c:v>
                </c:pt>
                <c:pt idx="15">
                  <c:v>Høylandet</c:v>
                </c:pt>
                <c:pt idx="16">
                  <c:v>Indre Fosen</c:v>
                </c:pt>
                <c:pt idx="17">
                  <c:v>Heim</c:v>
                </c:pt>
                <c:pt idx="18">
                  <c:v>Rennebu</c:v>
                </c:pt>
                <c:pt idx="19">
                  <c:v>Hitra</c:v>
                </c:pt>
                <c:pt idx="20">
                  <c:v>Grong</c:v>
                </c:pt>
                <c:pt idx="21">
                  <c:v>Selbu</c:v>
                </c:pt>
                <c:pt idx="22">
                  <c:v>Nærøysund</c:v>
                </c:pt>
                <c:pt idx="23">
                  <c:v>Orkland</c:v>
                </c:pt>
                <c:pt idx="24">
                  <c:v>Steinkjer</c:v>
                </c:pt>
                <c:pt idx="25">
                  <c:v>Verdal</c:v>
                </c:pt>
                <c:pt idx="26">
                  <c:v>Meråker</c:v>
                </c:pt>
                <c:pt idx="27">
                  <c:v>Åfjord</c:v>
                </c:pt>
                <c:pt idx="28">
                  <c:v>Holtålen</c:v>
                </c:pt>
                <c:pt idx="29">
                  <c:v>Namsos</c:v>
                </c:pt>
                <c:pt idx="30">
                  <c:v>Namsskogan</c:v>
                </c:pt>
                <c:pt idx="31">
                  <c:v>Tydal</c:v>
                </c:pt>
                <c:pt idx="32">
                  <c:v>Midtre Gauldal</c:v>
                </c:pt>
                <c:pt idx="33">
                  <c:v>Røros</c:v>
                </c:pt>
                <c:pt idx="34">
                  <c:v>Røyrvik</c:v>
                </c:pt>
                <c:pt idx="35">
                  <c:v>Snåsa</c:v>
                </c:pt>
                <c:pt idx="36">
                  <c:v>Oppdal</c:v>
                </c:pt>
                <c:pt idx="37">
                  <c:v>Lierne</c:v>
                </c:pt>
              </c:strCache>
            </c:strRef>
          </c:cat>
          <c:val>
            <c:numRef>
              <c:f>PD_utmark!$O$1</c:f>
              <c:numCache>
                <c:formatCode>_(* #,##0.00_);_(* \(#,##0.00\);_(* "-"??_);_(@_)</c:formatCode>
                <c:ptCount val="38"/>
                <c:pt idx="0">
                  <c:v>2.14</c:v>
                </c:pt>
                <c:pt idx="1">
                  <c:v>2.4</c:v>
                </c:pt>
                <c:pt idx="2">
                  <c:v>1.48</c:v>
                </c:pt>
                <c:pt idx="3">
                  <c:v>6.13</c:v>
                </c:pt>
                <c:pt idx="4">
                  <c:v>61.22</c:v>
                </c:pt>
                <c:pt idx="5">
                  <c:v>27.01</c:v>
                </c:pt>
                <c:pt idx="6">
                  <c:v>39.78</c:v>
                </c:pt>
                <c:pt idx="7">
                  <c:v>48.19</c:v>
                </c:pt>
                <c:pt idx="8">
                  <c:v>136.13999999999999</c:v>
                </c:pt>
                <c:pt idx="9">
                  <c:v>162.32</c:v>
                </c:pt>
                <c:pt idx="10">
                  <c:v>197.47</c:v>
                </c:pt>
                <c:pt idx="11">
                  <c:v>112.4</c:v>
                </c:pt>
                <c:pt idx="12">
                  <c:v>216.23</c:v>
                </c:pt>
                <c:pt idx="13">
                  <c:v>196.86</c:v>
                </c:pt>
                <c:pt idx="14">
                  <c:v>275.54000000000002</c:v>
                </c:pt>
                <c:pt idx="15">
                  <c:v>264.31</c:v>
                </c:pt>
                <c:pt idx="16">
                  <c:v>261.52999999999997</c:v>
                </c:pt>
                <c:pt idx="17">
                  <c:v>348.48</c:v>
                </c:pt>
                <c:pt idx="18">
                  <c:v>318.83999999999997</c:v>
                </c:pt>
                <c:pt idx="19">
                  <c:v>329.33</c:v>
                </c:pt>
                <c:pt idx="20">
                  <c:v>359.79</c:v>
                </c:pt>
                <c:pt idx="21">
                  <c:v>419.88</c:v>
                </c:pt>
                <c:pt idx="22">
                  <c:v>555.17999999999995</c:v>
                </c:pt>
                <c:pt idx="23">
                  <c:v>435.89</c:v>
                </c:pt>
                <c:pt idx="24">
                  <c:v>317.92</c:v>
                </c:pt>
                <c:pt idx="25">
                  <c:v>533.94000000000005</c:v>
                </c:pt>
                <c:pt idx="26">
                  <c:v>571.91</c:v>
                </c:pt>
                <c:pt idx="27">
                  <c:v>687.78</c:v>
                </c:pt>
                <c:pt idx="28">
                  <c:v>660.55</c:v>
                </c:pt>
                <c:pt idx="29">
                  <c:v>576.21</c:v>
                </c:pt>
                <c:pt idx="30">
                  <c:v>716.4</c:v>
                </c:pt>
                <c:pt idx="31">
                  <c:v>667.37</c:v>
                </c:pt>
                <c:pt idx="32">
                  <c:v>655.24</c:v>
                </c:pt>
                <c:pt idx="33">
                  <c:v>731.96</c:v>
                </c:pt>
                <c:pt idx="34">
                  <c:v>747.09</c:v>
                </c:pt>
                <c:pt idx="35">
                  <c:v>994.86</c:v>
                </c:pt>
                <c:pt idx="36">
                  <c:v>1392.88</c:v>
                </c:pt>
                <c:pt idx="37">
                  <c:v>1054.72</c:v>
                </c:pt>
              </c:numCache>
            </c:numRef>
          </c:val>
          <c:extLst>
            <c:ext xmlns:c16="http://schemas.microsoft.com/office/drawing/2014/chart" uri="{C3380CC4-5D6E-409C-BE32-E72D297353CC}">
              <c16:uniqueId val="{00000000-E22D-4337-A971-CC9B7105796F}"/>
            </c:ext>
          </c:extLst>
        </c:ser>
        <c:ser>
          <c:idx val="1"/>
          <c:order val="1"/>
          <c:tx>
            <c:strRef>
              <c:f>PD_utmark!$O$1</c:f>
              <c:strCache>
                <c:ptCount val="1"/>
                <c:pt idx="0">
                  <c:v>ferskvatn</c:v>
                </c:pt>
              </c:strCache>
            </c:strRef>
          </c:tx>
          <c:spPr>
            <a:solidFill>
              <a:schemeClr val="accent5"/>
            </a:solidFill>
            <a:ln>
              <a:noFill/>
            </a:ln>
            <a:effectLst/>
          </c:spPr>
          <c:invertIfNegative val="0"/>
          <c:cat>
            <c:strRef>
              <c:f>PD_utmark!$O$1</c:f>
              <c:strCache>
                <c:ptCount val="38"/>
                <c:pt idx="0">
                  <c:v>Frosta</c:v>
                </c:pt>
                <c:pt idx="1">
                  <c:v>Malvik</c:v>
                </c:pt>
                <c:pt idx="2">
                  <c:v>Skaun</c:v>
                </c:pt>
                <c:pt idx="3">
                  <c:v>Inderøy</c:v>
                </c:pt>
                <c:pt idx="4">
                  <c:v>Leka</c:v>
                </c:pt>
                <c:pt idx="5">
                  <c:v>Trondheim</c:v>
                </c:pt>
                <c:pt idx="6">
                  <c:v>Levanger</c:v>
                </c:pt>
                <c:pt idx="7">
                  <c:v>Melhus</c:v>
                </c:pt>
                <c:pt idx="8">
                  <c:v>Ørland</c:v>
                </c:pt>
                <c:pt idx="9">
                  <c:v>Frøya</c:v>
                </c:pt>
                <c:pt idx="10">
                  <c:v>Osen</c:v>
                </c:pt>
                <c:pt idx="11">
                  <c:v>Stjørdal</c:v>
                </c:pt>
                <c:pt idx="12">
                  <c:v>Flatanger</c:v>
                </c:pt>
                <c:pt idx="13">
                  <c:v>Overhalla</c:v>
                </c:pt>
                <c:pt idx="14">
                  <c:v>Rindal</c:v>
                </c:pt>
                <c:pt idx="15">
                  <c:v>Høylandet</c:v>
                </c:pt>
                <c:pt idx="16">
                  <c:v>Indre Fosen</c:v>
                </c:pt>
                <c:pt idx="17">
                  <c:v>Heim</c:v>
                </c:pt>
                <c:pt idx="18">
                  <c:v>Rennebu</c:v>
                </c:pt>
                <c:pt idx="19">
                  <c:v>Hitra</c:v>
                </c:pt>
                <c:pt idx="20">
                  <c:v>Grong</c:v>
                </c:pt>
                <c:pt idx="21">
                  <c:v>Selbu</c:v>
                </c:pt>
                <c:pt idx="22">
                  <c:v>Nærøysund</c:v>
                </c:pt>
                <c:pt idx="23">
                  <c:v>Orkland</c:v>
                </c:pt>
                <c:pt idx="24">
                  <c:v>Steinkjer</c:v>
                </c:pt>
                <c:pt idx="25">
                  <c:v>Verdal</c:v>
                </c:pt>
                <c:pt idx="26">
                  <c:v>Meråker</c:v>
                </c:pt>
                <c:pt idx="27">
                  <c:v>Åfjord</c:v>
                </c:pt>
                <c:pt idx="28">
                  <c:v>Holtålen</c:v>
                </c:pt>
                <c:pt idx="29">
                  <c:v>Namsos</c:v>
                </c:pt>
                <c:pt idx="30">
                  <c:v>Namsskogan</c:v>
                </c:pt>
                <c:pt idx="31">
                  <c:v>Tydal</c:v>
                </c:pt>
                <c:pt idx="32">
                  <c:v>Midtre Gauldal</c:v>
                </c:pt>
                <c:pt idx="33">
                  <c:v>Røros</c:v>
                </c:pt>
                <c:pt idx="34">
                  <c:v>Røyrvik</c:v>
                </c:pt>
                <c:pt idx="35">
                  <c:v>Snåsa</c:v>
                </c:pt>
                <c:pt idx="36">
                  <c:v>Oppdal</c:v>
                </c:pt>
                <c:pt idx="37">
                  <c:v>Lierne</c:v>
                </c:pt>
              </c:strCache>
            </c:strRef>
          </c:cat>
          <c:val>
            <c:numRef>
              <c:f>PD_utmark!$O$1</c:f>
              <c:numCache>
                <c:formatCode>_(* #,##0.00_);_(* \(#,##0.00\);_(* "-"??_);_(@_)</c:formatCode>
                <c:ptCount val="38"/>
                <c:pt idx="0">
                  <c:v>2.19</c:v>
                </c:pt>
                <c:pt idx="1">
                  <c:v>7.34</c:v>
                </c:pt>
                <c:pt idx="2">
                  <c:v>11.61</c:v>
                </c:pt>
                <c:pt idx="3">
                  <c:v>14.92</c:v>
                </c:pt>
                <c:pt idx="4">
                  <c:v>2.37</c:v>
                </c:pt>
                <c:pt idx="5">
                  <c:v>32.26</c:v>
                </c:pt>
                <c:pt idx="6">
                  <c:v>36.71</c:v>
                </c:pt>
                <c:pt idx="7">
                  <c:v>40.94</c:v>
                </c:pt>
                <c:pt idx="8">
                  <c:v>28.93</c:v>
                </c:pt>
                <c:pt idx="9">
                  <c:v>12.33</c:v>
                </c:pt>
                <c:pt idx="10">
                  <c:v>18.59</c:v>
                </c:pt>
                <c:pt idx="11">
                  <c:v>27.32</c:v>
                </c:pt>
                <c:pt idx="12">
                  <c:v>26.34</c:v>
                </c:pt>
                <c:pt idx="13">
                  <c:v>43.26</c:v>
                </c:pt>
                <c:pt idx="14">
                  <c:v>21.6</c:v>
                </c:pt>
                <c:pt idx="15">
                  <c:v>53.62</c:v>
                </c:pt>
                <c:pt idx="16">
                  <c:v>68.52</c:v>
                </c:pt>
                <c:pt idx="17">
                  <c:v>46.7</c:v>
                </c:pt>
                <c:pt idx="18">
                  <c:v>25.62</c:v>
                </c:pt>
                <c:pt idx="19">
                  <c:v>39.83</c:v>
                </c:pt>
                <c:pt idx="20">
                  <c:v>41.72</c:v>
                </c:pt>
                <c:pt idx="21">
                  <c:v>97.69</c:v>
                </c:pt>
                <c:pt idx="22">
                  <c:v>61.64</c:v>
                </c:pt>
                <c:pt idx="23">
                  <c:v>95.26</c:v>
                </c:pt>
                <c:pt idx="24">
                  <c:v>191.28</c:v>
                </c:pt>
                <c:pt idx="25">
                  <c:v>74.84</c:v>
                </c:pt>
                <c:pt idx="26">
                  <c:v>87.2</c:v>
                </c:pt>
                <c:pt idx="27">
                  <c:v>81.489999999999995</c:v>
                </c:pt>
                <c:pt idx="28">
                  <c:v>41.26</c:v>
                </c:pt>
                <c:pt idx="29">
                  <c:v>134.44999999999999</c:v>
                </c:pt>
                <c:pt idx="30">
                  <c:v>66.599999999999994</c:v>
                </c:pt>
                <c:pt idx="31">
                  <c:v>114.43</c:v>
                </c:pt>
                <c:pt idx="32">
                  <c:v>59.14</c:v>
                </c:pt>
                <c:pt idx="33">
                  <c:v>202.12</c:v>
                </c:pt>
                <c:pt idx="34">
                  <c:v>254.78</c:v>
                </c:pt>
                <c:pt idx="35">
                  <c:v>201.29</c:v>
                </c:pt>
                <c:pt idx="36">
                  <c:v>77.92</c:v>
                </c:pt>
                <c:pt idx="37">
                  <c:v>335.37</c:v>
                </c:pt>
              </c:numCache>
            </c:numRef>
          </c:val>
          <c:extLst>
            <c:ext xmlns:c16="http://schemas.microsoft.com/office/drawing/2014/chart" uri="{C3380CC4-5D6E-409C-BE32-E72D297353CC}">
              <c16:uniqueId val="{00000001-99AC-476A-A688-0F5657842DA4}"/>
            </c:ext>
          </c:extLst>
        </c:ser>
        <c:ser>
          <c:idx val="2"/>
          <c:order val="2"/>
          <c:tx>
            <c:strRef>
              <c:f>PD_utmark!$O$1</c:f>
              <c:strCache>
                <c:ptCount val="1"/>
                <c:pt idx="0">
                  <c:v>is og fjell</c:v>
                </c:pt>
              </c:strCache>
            </c:strRef>
          </c:tx>
          <c:spPr>
            <a:solidFill>
              <a:schemeClr val="accent4"/>
            </a:solidFill>
            <a:ln>
              <a:noFill/>
            </a:ln>
            <a:effectLst/>
          </c:spPr>
          <c:invertIfNegative val="0"/>
          <c:cat>
            <c:strRef>
              <c:f>PD_utmark!$O$1</c:f>
              <c:strCache>
                <c:ptCount val="38"/>
                <c:pt idx="0">
                  <c:v>Frosta</c:v>
                </c:pt>
                <c:pt idx="1">
                  <c:v>Malvik</c:v>
                </c:pt>
                <c:pt idx="2">
                  <c:v>Skaun</c:v>
                </c:pt>
                <c:pt idx="3">
                  <c:v>Inderøy</c:v>
                </c:pt>
                <c:pt idx="4">
                  <c:v>Leka</c:v>
                </c:pt>
                <c:pt idx="5">
                  <c:v>Trondheim</c:v>
                </c:pt>
                <c:pt idx="6">
                  <c:v>Levanger</c:v>
                </c:pt>
                <c:pt idx="7">
                  <c:v>Melhus</c:v>
                </c:pt>
                <c:pt idx="8">
                  <c:v>Ørland</c:v>
                </c:pt>
                <c:pt idx="9">
                  <c:v>Frøya</c:v>
                </c:pt>
                <c:pt idx="10">
                  <c:v>Osen</c:v>
                </c:pt>
                <c:pt idx="11">
                  <c:v>Stjørdal</c:v>
                </c:pt>
                <c:pt idx="12">
                  <c:v>Flatanger</c:v>
                </c:pt>
                <c:pt idx="13">
                  <c:v>Overhalla</c:v>
                </c:pt>
                <c:pt idx="14">
                  <c:v>Rindal</c:v>
                </c:pt>
                <c:pt idx="15">
                  <c:v>Høylandet</c:v>
                </c:pt>
                <c:pt idx="16">
                  <c:v>Indre Fosen</c:v>
                </c:pt>
                <c:pt idx="17">
                  <c:v>Heim</c:v>
                </c:pt>
                <c:pt idx="18">
                  <c:v>Rennebu</c:v>
                </c:pt>
                <c:pt idx="19">
                  <c:v>Hitra</c:v>
                </c:pt>
                <c:pt idx="20">
                  <c:v>Grong</c:v>
                </c:pt>
                <c:pt idx="21">
                  <c:v>Selbu</c:v>
                </c:pt>
                <c:pt idx="22">
                  <c:v>Nærøysund</c:v>
                </c:pt>
                <c:pt idx="23">
                  <c:v>Orkland</c:v>
                </c:pt>
                <c:pt idx="24">
                  <c:v>Steinkjer</c:v>
                </c:pt>
                <c:pt idx="25">
                  <c:v>Verdal</c:v>
                </c:pt>
                <c:pt idx="26">
                  <c:v>Meråker</c:v>
                </c:pt>
                <c:pt idx="27">
                  <c:v>Åfjord</c:v>
                </c:pt>
                <c:pt idx="28">
                  <c:v>Holtålen</c:v>
                </c:pt>
                <c:pt idx="29">
                  <c:v>Namsos</c:v>
                </c:pt>
                <c:pt idx="30">
                  <c:v>Namsskogan</c:v>
                </c:pt>
                <c:pt idx="31">
                  <c:v>Tydal</c:v>
                </c:pt>
                <c:pt idx="32">
                  <c:v>Midtre Gauldal</c:v>
                </c:pt>
                <c:pt idx="33">
                  <c:v>Røros</c:v>
                </c:pt>
                <c:pt idx="34">
                  <c:v>Røyrvik</c:v>
                </c:pt>
                <c:pt idx="35">
                  <c:v>Snåsa</c:v>
                </c:pt>
                <c:pt idx="36">
                  <c:v>Oppdal</c:v>
                </c:pt>
                <c:pt idx="37">
                  <c:v>Lierne</c:v>
                </c:pt>
              </c:strCache>
            </c:strRef>
          </c:cat>
          <c:val>
            <c:numRef>
              <c:f>PD_utmark!$O$1</c:f>
              <c:numCache>
                <c:formatCode>_(* #,##0.00_);_(* \(#,##0.00\);_(* "-"??_);_(@_)</c:formatCode>
                <c:ptCount val="38"/>
                <c:pt idx="0">
                  <c:v>0.35</c:v>
                </c:pt>
                <c:pt idx="1">
                  <c:v>0.12</c:v>
                </c:pt>
                <c:pt idx="2">
                  <c:v>0.05</c:v>
                </c:pt>
                <c:pt idx="3">
                  <c:v>0.27</c:v>
                </c:pt>
                <c:pt idx="4">
                  <c:v>9.14</c:v>
                </c:pt>
                <c:pt idx="5">
                  <c:v>0.5</c:v>
                </c:pt>
                <c:pt idx="6">
                  <c:v>2.25</c:v>
                </c:pt>
                <c:pt idx="7">
                  <c:v>0.94</c:v>
                </c:pt>
                <c:pt idx="8">
                  <c:v>7.45</c:v>
                </c:pt>
                <c:pt idx="9">
                  <c:v>14.33</c:v>
                </c:pt>
                <c:pt idx="10">
                  <c:v>11.48</c:v>
                </c:pt>
                <c:pt idx="11">
                  <c:v>0.92</c:v>
                </c:pt>
                <c:pt idx="12">
                  <c:v>20.3</c:v>
                </c:pt>
                <c:pt idx="13">
                  <c:v>4.42</c:v>
                </c:pt>
                <c:pt idx="14">
                  <c:v>17.63</c:v>
                </c:pt>
                <c:pt idx="15">
                  <c:v>56.49</c:v>
                </c:pt>
                <c:pt idx="16">
                  <c:v>11.44</c:v>
                </c:pt>
                <c:pt idx="17">
                  <c:v>5.64</c:v>
                </c:pt>
                <c:pt idx="18">
                  <c:v>6.5</c:v>
                </c:pt>
                <c:pt idx="19">
                  <c:v>13.27</c:v>
                </c:pt>
                <c:pt idx="20">
                  <c:v>18.420000000000002</c:v>
                </c:pt>
                <c:pt idx="21">
                  <c:v>5.0599999999999996</c:v>
                </c:pt>
                <c:pt idx="22">
                  <c:v>48.1</c:v>
                </c:pt>
                <c:pt idx="23">
                  <c:v>15.9</c:v>
                </c:pt>
                <c:pt idx="24">
                  <c:v>2.4300000000000002</c:v>
                </c:pt>
                <c:pt idx="25">
                  <c:v>4.22</c:v>
                </c:pt>
                <c:pt idx="26">
                  <c:v>7.61</c:v>
                </c:pt>
                <c:pt idx="27">
                  <c:v>13.25</c:v>
                </c:pt>
                <c:pt idx="28">
                  <c:v>0.79</c:v>
                </c:pt>
                <c:pt idx="29">
                  <c:v>47.69</c:v>
                </c:pt>
                <c:pt idx="30">
                  <c:v>42.51</c:v>
                </c:pt>
                <c:pt idx="31">
                  <c:v>26.01</c:v>
                </c:pt>
                <c:pt idx="32">
                  <c:v>2.35</c:v>
                </c:pt>
                <c:pt idx="33">
                  <c:v>19.39</c:v>
                </c:pt>
                <c:pt idx="34">
                  <c:v>56.69</c:v>
                </c:pt>
                <c:pt idx="35">
                  <c:v>20.68</c:v>
                </c:pt>
                <c:pt idx="36">
                  <c:v>217.11</c:v>
                </c:pt>
                <c:pt idx="37">
                  <c:v>52.8</c:v>
                </c:pt>
              </c:numCache>
            </c:numRef>
          </c:val>
          <c:extLst>
            <c:ext xmlns:c16="http://schemas.microsoft.com/office/drawing/2014/chart" uri="{C3380CC4-5D6E-409C-BE32-E72D297353CC}">
              <c16:uniqueId val="{00000002-99AC-476A-A688-0F5657842DA4}"/>
            </c:ext>
          </c:extLst>
        </c:ser>
        <c:ser>
          <c:idx val="3"/>
          <c:order val="3"/>
          <c:tx>
            <c:strRef>
              <c:f>PD_utmark!$O$1</c:f>
              <c:strCache>
                <c:ptCount val="1"/>
                <c:pt idx="0">
                  <c:v>våtmark</c:v>
                </c:pt>
              </c:strCache>
            </c:strRef>
          </c:tx>
          <c:spPr>
            <a:solidFill>
              <a:schemeClr val="accent6">
                <a:lumMod val="60000"/>
              </a:schemeClr>
            </a:solidFill>
            <a:ln>
              <a:noFill/>
            </a:ln>
            <a:effectLst/>
          </c:spPr>
          <c:invertIfNegative val="0"/>
          <c:cat>
            <c:strRef>
              <c:f>PD_utmark!$O$1</c:f>
              <c:strCache>
                <c:ptCount val="38"/>
                <c:pt idx="0">
                  <c:v>Frosta</c:v>
                </c:pt>
                <c:pt idx="1">
                  <c:v>Malvik</c:v>
                </c:pt>
                <c:pt idx="2">
                  <c:v>Skaun</c:v>
                </c:pt>
                <c:pt idx="3">
                  <c:v>Inderøy</c:v>
                </c:pt>
                <c:pt idx="4">
                  <c:v>Leka</c:v>
                </c:pt>
                <c:pt idx="5">
                  <c:v>Trondheim</c:v>
                </c:pt>
                <c:pt idx="6">
                  <c:v>Levanger</c:v>
                </c:pt>
                <c:pt idx="7">
                  <c:v>Melhus</c:v>
                </c:pt>
                <c:pt idx="8">
                  <c:v>Ørland</c:v>
                </c:pt>
                <c:pt idx="9">
                  <c:v>Frøya</c:v>
                </c:pt>
                <c:pt idx="10">
                  <c:v>Osen</c:v>
                </c:pt>
                <c:pt idx="11">
                  <c:v>Stjørdal</c:v>
                </c:pt>
                <c:pt idx="12">
                  <c:v>Flatanger</c:v>
                </c:pt>
                <c:pt idx="13">
                  <c:v>Overhalla</c:v>
                </c:pt>
                <c:pt idx="14">
                  <c:v>Rindal</c:v>
                </c:pt>
                <c:pt idx="15">
                  <c:v>Høylandet</c:v>
                </c:pt>
                <c:pt idx="16">
                  <c:v>Indre Fosen</c:v>
                </c:pt>
                <c:pt idx="17">
                  <c:v>Heim</c:v>
                </c:pt>
                <c:pt idx="18">
                  <c:v>Rennebu</c:v>
                </c:pt>
                <c:pt idx="19">
                  <c:v>Hitra</c:v>
                </c:pt>
                <c:pt idx="20">
                  <c:v>Grong</c:v>
                </c:pt>
                <c:pt idx="21">
                  <c:v>Selbu</c:v>
                </c:pt>
                <c:pt idx="22">
                  <c:v>Nærøysund</c:v>
                </c:pt>
                <c:pt idx="23">
                  <c:v>Orkland</c:v>
                </c:pt>
                <c:pt idx="24">
                  <c:v>Steinkjer</c:v>
                </c:pt>
                <c:pt idx="25">
                  <c:v>Verdal</c:v>
                </c:pt>
                <c:pt idx="26">
                  <c:v>Meråker</c:v>
                </c:pt>
                <c:pt idx="27">
                  <c:v>Åfjord</c:v>
                </c:pt>
                <c:pt idx="28">
                  <c:v>Holtålen</c:v>
                </c:pt>
                <c:pt idx="29">
                  <c:v>Namsos</c:v>
                </c:pt>
                <c:pt idx="30">
                  <c:v>Namsskogan</c:v>
                </c:pt>
                <c:pt idx="31">
                  <c:v>Tydal</c:v>
                </c:pt>
                <c:pt idx="32">
                  <c:v>Midtre Gauldal</c:v>
                </c:pt>
                <c:pt idx="33">
                  <c:v>Røros</c:v>
                </c:pt>
                <c:pt idx="34">
                  <c:v>Røyrvik</c:v>
                </c:pt>
                <c:pt idx="35">
                  <c:v>Snåsa</c:v>
                </c:pt>
                <c:pt idx="36">
                  <c:v>Oppdal</c:v>
                </c:pt>
                <c:pt idx="37">
                  <c:v>Lierne</c:v>
                </c:pt>
              </c:strCache>
            </c:strRef>
          </c:cat>
          <c:val>
            <c:numRef>
              <c:f>PD_utmark!$O$1</c:f>
              <c:numCache>
                <c:formatCode>_(* #,##0.00_);_(* \(#,##0.00\);_(* "-"??_);_(@_)</c:formatCode>
                <c:ptCount val="38"/>
                <c:pt idx="0">
                  <c:v>1.23</c:v>
                </c:pt>
                <c:pt idx="1">
                  <c:v>10.48</c:v>
                </c:pt>
                <c:pt idx="2">
                  <c:v>13.1</c:v>
                </c:pt>
                <c:pt idx="3">
                  <c:v>23.29</c:v>
                </c:pt>
                <c:pt idx="4">
                  <c:v>2.35</c:v>
                </c:pt>
                <c:pt idx="5">
                  <c:v>46.62</c:v>
                </c:pt>
                <c:pt idx="6">
                  <c:v>67.17</c:v>
                </c:pt>
                <c:pt idx="7">
                  <c:v>83.77</c:v>
                </c:pt>
                <c:pt idx="8">
                  <c:v>23.14</c:v>
                </c:pt>
                <c:pt idx="9">
                  <c:v>29.11</c:v>
                </c:pt>
                <c:pt idx="10">
                  <c:v>27.68</c:v>
                </c:pt>
                <c:pt idx="11">
                  <c:v>128.54</c:v>
                </c:pt>
                <c:pt idx="12">
                  <c:v>18.79</c:v>
                </c:pt>
                <c:pt idx="13">
                  <c:v>54.6</c:v>
                </c:pt>
                <c:pt idx="14">
                  <c:v>68.8</c:v>
                </c:pt>
                <c:pt idx="15">
                  <c:v>66.069999999999993</c:v>
                </c:pt>
                <c:pt idx="16">
                  <c:v>124.86</c:v>
                </c:pt>
                <c:pt idx="17">
                  <c:v>75.959999999999994</c:v>
                </c:pt>
                <c:pt idx="18">
                  <c:v>134.91</c:v>
                </c:pt>
                <c:pt idx="19">
                  <c:v>113.55</c:v>
                </c:pt>
                <c:pt idx="20">
                  <c:v>109.62</c:v>
                </c:pt>
                <c:pt idx="21">
                  <c:v>150.94</c:v>
                </c:pt>
                <c:pt idx="22">
                  <c:v>71.27</c:v>
                </c:pt>
                <c:pt idx="23">
                  <c:v>240.07</c:v>
                </c:pt>
                <c:pt idx="24">
                  <c:v>291.29000000000002</c:v>
                </c:pt>
                <c:pt idx="25">
                  <c:v>218.93</c:v>
                </c:pt>
                <c:pt idx="26">
                  <c:v>218.81</c:v>
                </c:pt>
                <c:pt idx="27">
                  <c:v>104.64</c:v>
                </c:pt>
                <c:pt idx="28">
                  <c:v>193.98</c:v>
                </c:pt>
                <c:pt idx="29">
                  <c:v>152.03</c:v>
                </c:pt>
                <c:pt idx="30">
                  <c:v>105.12</c:v>
                </c:pt>
                <c:pt idx="31">
                  <c:v>211.75</c:v>
                </c:pt>
                <c:pt idx="32">
                  <c:v>303.81</c:v>
                </c:pt>
                <c:pt idx="33">
                  <c:v>179.94</c:v>
                </c:pt>
                <c:pt idx="34">
                  <c:v>116.7</c:v>
                </c:pt>
                <c:pt idx="35">
                  <c:v>247.29</c:v>
                </c:pt>
                <c:pt idx="36">
                  <c:v>117.03</c:v>
                </c:pt>
                <c:pt idx="37">
                  <c:v>415.87</c:v>
                </c:pt>
              </c:numCache>
            </c:numRef>
          </c:val>
          <c:extLst>
            <c:ext xmlns:c16="http://schemas.microsoft.com/office/drawing/2014/chart" uri="{C3380CC4-5D6E-409C-BE32-E72D297353CC}">
              <c16:uniqueId val="{00000003-99AC-476A-A688-0F5657842DA4}"/>
            </c:ext>
          </c:extLst>
        </c:ser>
        <c:dLbls>
          <c:showLegendKey val="0"/>
          <c:showVal val="0"/>
          <c:showCatName val="0"/>
          <c:showSerName val="0"/>
          <c:showPercent val="0"/>
          <c:showBubbleSize val="0"/>
        </c:dLbls>
        <c:gapWidth val="50"/>
        <c:overlap val="100"/>
        <c:axId val="331487032"/>
        <c:axId val="331487360"/>
      </c:barChart>
      <c:catAx>
        <c:axId val="33148703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331487360"/>
        <c:crosses val="autoZero"/>
        <c:auto val="1"/>
        <c:lblAlgn val="ctr"/>
        <c:lblOffset val="100"/>
        <c:noMultiLvlLbl val="0"/>
      </c:catAx>
      <c:valAx>
        <c:axId val="331487360"/>
        <c:scaling>
          <c:orientation val="minMax"/>
        </c:scaling>
        <c:delete val="0"/>
        <c:axPos val="b"/>
        <c:majorGridlines>
          <c:spPr>
            <a:ln w="9525" cap="flat" cmpd="sng" algn="ctr">
              <a:solidFill>
                <a:schemeClr val="bg1">
                  <a:lumMod val="95000"/>
                </a:schemeClr>
              </a:solidFill>
              <a:round/>
            </a:ln>
            <a:effectLst/>
          </c:spPr>
        </c:majorGridlines>
        <c:numFmt formatCode="_(* #,##0_);_(* \(#,##0\);_(* &quot;-&quot;_);_(@_)" sourceLinked="0"/>
        <c:majorTickMark val="none"/>
        <c:minorTickMark val="none"/>
        <c:tickLblPos val="nextTo"/>
        <c:spPr>
          <a:noFill/>
          <a:ln>
            <a:solidFill>
              <a:schemeClr val="bg1">
                <a:lumMod val="9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3314870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bg1">
          <a:lumMod val="95000"/>
        </a:schemeClr>
      </a:solidFill>
      <a:round/>
    </a:ln>
    <a:effectLst/>
  </c:spPr>
  <c:txPr>
    <a:bodyPr/>
    <a:lstStyle/>
    <a:p>
      <a:pPr>
        <a:defRPr/>
      </a:pPr>
      <a:endParaRPr lang="nb-NO"/>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_xlchart.v1.0</cx:f>
      </cx:strDim>
      <cx:numDim type="size">
        <cx:f>_xlchart.v1.2</cx:f>
      </cx:numDim>
    </cx:data>
  </cx:chartData>
  <cx:chart>
    <cx:plotArea>
      <cx:plotAreaRegion>
        <cx:series layoutId="treemap" uniqueId="{CDB83B45-8BF8-442C-9359-F61989BDEDDD}">
          <cx:tx>
            <cx:txData>
              <cx:f>_xlchart.v1.1</cx:f>
              <cx:v>Arealbruk i Trøndelag i 2020 i km2</cx:v>
            </cx:txData>
          </cx:tx>
          <cx:dataLabels pos="inEnd">
            <cx:visibility seriesName="0" categoryName="1" value="0"/>
          </cx:dataLabels>
          <cx:dataId val="0"/>
          <cx:layoutPr>
            <cx:parentLabelLayout val="overlapping"/>
          </cx:layoutPr>
        </cx:series>
      </cx:plotAreaRegion>
    </cx:plotArea>
    <cx:legend pos="b" align="ctr" overlay="0">
      <cx:txPr>
        <a:bodyPr spcFirstLastPara="1" vertOverflow="ellipsis" horzOverflow="overflow" wrap="square" lIns="0" tIns="0" rIns="0" bIns="0" anchor="ctr" anchorCtr="1"/>
        <a:lstStyle/>
        <a:p>
          <a:pPr algn="ctr" rtl="0">
            <a:defRPr sz="700" baseline="0"/>
          </a:pPr>
          <a:endParaRPr lang="nb-NO" sz="700" b="0" i="0" u="none" strike="noStrike" baseline="0">
            <a:solidFill>
              <a:sysClr val="windowText" lastClr="000000">
                <a:lumMod val="65000"/>
                <a:lumOff val="35000"/>
              </a:sysClr>
            </a:solidFill>
            <a:latin typeface="Calibri" panose="020F0502020204030204"/>
          </a:endParaRPr>
        </a:p>
      </cx:txPr>
    </cx:legend>
  </cx:chart>
  <cx:spPr>
    <a:ln>
      <a:solidFill>
        <a:schemeClr val="bg1">
          <a:lumMod val="95000"/>
        </a:schemeClr>
      </a:solidFill>
    </a:ln>
  </cx:spPr>
</cx:chartSpace>
</file>

<file path=xl/charts/chartEx2.xml><?xml version="1.0" encoding="utf-8"?>
<cx:chartSpace xmlns:a="http://schemas.openxmlformats.org/drawingml/2006/main" xmlns:r="http://schemas.openxmlformats.org/officeDocument/2006/relationships" xmlns:cx="http://schemas.microsoft.com/office/drawing/2014/chartex">
  <cx:chartData>
    <cx:data id="0">
      <cx:strDim type="cat">
        <cx:f>_xlchart.v1.7</cx:f>
      </cx:strDim>
      <cx:numDim type="size">
        <cx:f>_xlchart.v1.8</cx:f>
      </cx:numDim>
    </cx:data>
  </cx:chartData>
  <cx:chart>
    <cx:plotArea>
      <cx:plotAreaRegion>
        <cx:series layoutId="treemap" uniqueId="{248306E2-EEE9-49B6-8054-CEDB41FCC51A}">
          <cx:dataLabels>
            <cx:visibility seriesName="0" categoryName="1" value="0"/>
          </cx:dataLabels>
          <cx:dataId val="0"/>
          <cx:layoutPr/>
        </cx:series>
      </cx:plotAreaRegion>
    </cx:plotArea>
    <cx:legend pos="b" align="ctr" overlay="0">
      <cx:txPr>
        <a:bodyPr spcFirstLastPara="1" vertOverflow="ellipsis" horzOverflow="overflow" wrap="square" lIns="0" tIns="0" rIns="0" bIns="0" anchor="ctr" anchorCtr="1"/>
        <a:lstStyle/>
        <a:p>
          <a:pPr algn="ctr" rtl="0">
            <a:defRPr sz="800" baseline="0"/>
          </a:pPr>
          <a:endParaRPr lang="nb-NO" sz="800" b="0" i="0" u="none" strike="noStrike" baseline="0">
            <a:solidFill>
              <a:sysClr val="windowText" lastClr="000000">
                <a:lumMod val="65000"/>
                <a:lumOff val="35000"/>
              </a:sysClr>
            </a:solidFill>
            <a:latin typeface="Calibri" panose="020F0502020204030204"/>
          </a:endParaRPr>
        </a:p>
      </cx:txPr>
    </cx:legend>
  </cx:chart>
  <cx:spPr>
    <a:ln>
      <a:solidFill>
        <a:schemeClr val="bg1">
          <a:lumMod val="95000"/>
        </a:schemeClr>
      </a:solidFill>
    </a:ln>
  </cx:spPr>
</cx:chartSpace>
</file>

<file path=xl/charts/chartEx3.xml><?xml version="1.0" encoding="utf-8"?>
<cx:chartSpace xmlns:a="http://schemas.openxmlformats.org/drawingml/2006/main" xmlns:r="http://schemas.openxmlformats.org/officeDocument/2006/relationships" xmlns:cx="http://schemas.microsoft.com/office/drawing/2014/chartex">
  <cx:chartData>
    <cx:data id="0">
      <cx:strDim type="cat">
        <cx:f>_xlchart.v1.5</cx:f>
      </cx:strDim>
      <cx:numDim type="size">
        <cx:f>_xlchart.v1.6</cx:f>
      </cx:numDim>
    </cx:data>
  </cx:chartData>
  <cx:chart>
    <cx:plotArea>
      <cx:plotAreaRegion>
        <cx:series layoutId="treemap" uniqueId="{903CA370-B92C-4524-8449-4F1E37F0EEE9}">
          <cx:spPr>
            <a:ln>
              <a:solidFill>
                <a:schemeClr val="bg1">
                  <a:lumMod val="95000"/>
                </a:schemeClr>
              </a:solidFill>
            </a:ln>
          </cx:spPr>
          <cx:dataLabels pos="inEnd">
            <cx:visibility seriesName="0" categoryName="1" value="0"/>
          </cx:dataLabels>
          <cx:dataId val="0"/>
          <cx:layoutPr>
            <cx:parentLabelLayout val="overlapping"/>
          </cx:layoutPr>
        </cx:series>
      </cx:plotAreaRegion>
    </cx:plotArea>
    <cx:legend pos="b" align="ctr" overlay="0">
      <cx:txPr>
        <a:bodyPr spcFirstLastPara="1" vertOverflow="ellipsis" horzOverflow="overflow" wrap="square" lIns="0" tIns="0" rIns="0" bIns="0" anchor="ctr" anchorCtr="1"/>
        <a:lstStyle/>
        <a:p>
          <a:pPr algn="ctr" rtl="0">
            <a:defRPr sz="800" baseline="0"/>
          </a:pPr>
          <a:endParaRPr lang="nb-NO" sz="800" b="0" i="0" u="none" strike="noStrike" baseline="0">
            <a:solidFill>
              <a:sysClr val="windowText" lastClr="000000">
                <a:lumMod val="65000"/>
                <a:lumOff val="35000"/>
              </a:sysClr>
            </a:solidFill>
            <a:latin typeface="Calibri" panose="020F0502020204030204"/>
          </a:endParaRPr>
        </a:p>
      </cx:txPr>
    </cx:legend>
  </cx:chart>
  <cx:spPr>
    <a:ln>
      <a:noFill/>
    </a:ln>
  </cx:spPr>
</cx:chartSpace>
</file>

<file path=xl/charts/chartEx4.xml><?xml version="1.0" encoding="utf-8"?>
<cx:chartSpace xmlns:a="http://schemas.openxmlformats.org/drawingml/2006/main" xmlns:r="http://schemas.openxmlformats.org/officeDocument/2006/relationships" xmlns:cx="http://schemas.microsoft.com/office/drawing/2014/chartex">
  <cx:chartData>
    <cx:data id="0">
      <cx:strDim type="cat">
        <cx:f>_xlchart.v1.3</cx:f>
      </cx:strDim>
      <cx:numDim type="size">
        <cx:f>_xlchart.v1.4</cx:f>
      </cx:numDim>
    </cx:data>
  </cx:chartData>
  <cx:chart>
    <cx:plotArea>
      <cx:plotAreaRegion>
        <cx:series layoutId="treemap" uniqueId="{A0E29123-FD23-42EC-B7F1-7AE032C04F58}">
          <cx:dataLabels>
            <cx:visibility seriesName="0" categoryName="1" value="0"/>
          </cx:dataLabels>
          <cx:dataId val="0"/>
          <cx:layoutPr/>
        </cx:series>
      </cx:plotAreaRegion>
    </cx:plotArea>
    <cx:legend pos="b" align="ctr" overlay="0">
      <cx:txPr>
        <a:bodyPr spcFirstLastPara="1" vertOverflow="ellipsis" horzOverflow="overflow" wrap="square" lIns="0" tIns="0" rIns="0" bIns="0" anchor="ctr" anchorCtr="1"/>
        <a:lstStyle/>
        <a:p>
          <a:pPr algn="ctr" rtl="0">
            <a:defRPr sz="800" baseline="0"/>
          </a:pPr>
          <a:endParaRPr lang="nb-NO" sz="800" b="0" i="0" u="none" strike="noStrike" baseline="0">
            <a:solidFill>
              <a:sysClr val="windowText" lastClr="000000">
                <a:lumMod val="65000"/>
                <a:lumOff val="35000"/>
              </a:sysClr>
            </a:solidFill>
            <a:latin typeface="Calibri" panose="020F0502020204030204"/>
          </a:endParaRPr>
        </a:p>
      </cx:txPr>
    </cx:legend>
  </cx:chart>
  <cx:spPr>
    <a:ln>
      <a:solidFill>
        <a:schemeClr val="bg1">
          <a:lumMod val="95000"/>
        </a:schemeClr>
      </a:solidFill>
    </a:ln>
  </cx:spPr>
</cx:chartSpace>
</file>

<file path=xl/charts/colors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withinLinear" id="19">
  <a:schemeClr val="accent6"/>
</cs:colorStyle>
</file>

<file path=xl/charts/colors3.xml><?xml version="1.0" encoding="utf-8"?>
<cs:colorStyle xmlns:cs="http://schemas.microsoft.com/office/drawing/2012/chartStyle" xmlns:a="http://schemas.openxmlformats.org/drawingml/2006/main" meth="withinLinear" id="19">
  <a:schemeClr val="accent6"/>
</cs:colorStyle>
</file>

<file path=xl/charts/colors4.xml><?xml version="1.0" encoding="utf-8"?>
<cs:colorStyle xmlns:cs="http://schemas.microsoft.com/office/drawing/2012/chartStyle" xmlns:a="http://schemas.openxmlformats.org/drawingml/2006/main" meth="withinLinear" id="17">
  <a:schemeClr val="accent4"/>
</cs:colorStyle>
</file>

<file path=xl/charts/colors5.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410">
  <cs:axisTitle>
    <cs:lnRef idx="0"/>
    <cs:fillRef idx="0"/>
    <cs:effectRef idx="0"/>
    <cs:fontRef idx="minor">
      <a:schemeClr val="tx1">
        <a:lumMod val="65000"/>
        <a:lumOff val="35000"/>
      </a:schemeClr>
    </cs:fontRef>
    <cs:spPr>
      <a:solidFill>
        <a:schemeClr val="bg1">
          <a:lumMod val="65000"/>
        </a:schemeClr>
      </a:solidFill>
      <a:ln w="19050">
        <a:solidFill>
          <a:schemeClr val="bg1"/>
        </a:solidFill>
      </a:ln>
    </cs:spPr>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410">
  <cs:axisTitle>
    <cs:lnRef idx="0"/>
    <cs:fillRef idx="0"/>
    <cs:effectRef idx="0"/>
    <cs:fontRef idx="minor">
      <a:schemeClr val="tx1">
        <a:lumMod val="65000"/>
        <a:lumOff val="35000"/>
      </a:schemeClr>
    </cs:fontRef>
    <cs:spPr>
      <a:solidFill>
        <a:schemeClr val="bg1">
          <a:lumMod val="65000"/>
        </a:schemeClr>
      </a:solidFill>
      <a:ln w="19050">
        <a:solidFill>
          <a:schemeClr val="bg1"/>
        </a:solidFill>
      </a:ln>
    </cs:spPr>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410">
  <cs:axisTitle>
    <cs:lnRef idx="0"/>
    <cs:fillRef idx="0"/>
    <cs:effectRef idx="0"/>
    <cs:fontRef idx="minor">
      <a:schemeClr val="tx1">
        <a:lumMod val="65000"/>
        <a:lumOff val="35000"/>
      </a:schemeClr>
    </cs:fontRef>
    <cs:spPr>
      <a:solidFill>
        <a:schemeClr val="bg1">
          <a:lumMod val="65000"/>
        </a:schemeClr>
      </a:solidFill>
      <a:ln w="19050">
        <a:solidFill>
          <a:schemeClr val="bg1"/>
        </a:solidFill>
      </a:ln>
    </cs:spPr>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410">
  <cs:axisTitle>
    <cs:lnRef idx="0"/>
    <cs:fillRef idx="0"/>
    <cs:effectRef idx="0"/>
    <cs:fontRef idx="minor">
      <a:schemeClr val="tx1">
        <a:lumMod val="65000"/>
        <a:lumOff val="35000"/>
      </a:schemeClr>
    </cs:fontRef>
    <cs:spPr>
      <a:solidFill>
        <a:schemeClr val="bg1">
          <a:lumMod val="65000"/>
        </a:schemeClr>
      </a:solidFill>
      <a:ln w="19050">
        <a:solidFill>
          <a:schemeClr val="bg1"/>
        </a:solidFill>
      </a:ln>
    </cs:spPr>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microsoft.com/office/2014/relationships/chartEx" Target="../charts/chartEx3.xml"/><Relationship Id="rId2" Type="http://schemas.microsoft.com/office/2014/relationships/chartEx" Target="../charts/chartEx2.xml"/><Relationship Id="rId1" Type="http://schemas.microsoft.com/office/2014/relationships/chartEx" Target="../charts/chartEx1.xml"/><Relationship Id="rId4" Type="http://schemas.microsoft.com/office/2014/relationships/chartEx" Target="../charts/chartEx4.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6.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1" Type="http://schemas.openxmlformats.org/officeDocument/2006/relationships/chart" Target="../charts/chart2.xml"/></Relationships>
</file>

<file path=xl/drawings/_rels/drawing7.xml.rels><?xml version="1.0" encoding="UTF-8" standalone="yes"?>
<Relationships xmlns="http://schemas.openxmlformats.org/package/2006/relationships"><Relationship Id="rId1" Type="http://schemas.openxmlformats.org/officeDocument/2006/relationships/chart" Target="../charts/chart3.xml"/></Relationships>
</file>

<file path=xl/drawings/_rels/drawing9.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1</xdr:col>
      <xdr:colOff>133350</xdr:colOff>
      <xdr:row>29</xdr:row>
      <xdr:rowOff>114300</xdr:rowOff>
    </xdr:from>
    <xdr:to>
      <xdr:col>5</xdr:col>
      <xdr:colOff>47625</xdr:colOff>
      <xdr:row>34</xdr:row>
      <xdr:rowOff>142875</xdr:rowOff>
    </xdr:to>
    <mc:AlternateContent xmlns:mc="http://schemas.openxmlformats.org/markup-compatibility/2006" xmlns:a14="http://schemas.microsoft.com/office/drawing/2010/main">
      <mc:Choice Requires="a14">
        <xdr:graphicFrame macro="">
          <xdr:nvGraphicFramePr>
            <xdr:cNvPr id="2" name="fylke">
              <a:extLst>
                <a:ext uri="{FF2B5EF4-FFF2-40B4-BE49-F238E27FC236}">
                  <a16:creationId xmlns:a16="http://schemas.microsoft.com/office/drawing/2014/main" id="{1FFAB459-D0DB-40E3-8B54-A61702821AA1}"/>
                </a:ext>
              </a:extLst>
            </xdr:cNvPr>
            <xdr:cNvGraphicFramePr/>
          </xdr:nvGraphicFramePr>
          <xdr:xfrm>
            <a:off x="0" y="0"/>
            <a:ext cx="0" cy="0"/>
          </xdr:xfrm>
          <a:graphic>
            <a:graphicData uri="http://schemas.microsoft.com/office/drawing/2010/slicer">
              <sle:slicer xmlns:sle="http://schemas.microsoft.com/office/drawing/2010/slicer" name="fylke"/>
            </a:graphicData>
          </a:graphic>
        </xdr:graphicFrame>
      </mc:Choice>
      <mc:Fallback xmlns="">
        <xdr:sp macro="" textlink="">
          <xdr:nvSpPr>
            <xdr:cNvPr id="0" name=""/>
            <xdr:cNvSpPr>
              <a:spLocks noTextEdit="1"/>
            </xdr:cNvSpPr>
          </xdr:nvSpPr>
          <xdr:spPr>
            <a:xfrm>
              <a:off x="542925" y="5353050"/>
              <a:ext cx="3886200" cy="1076325"/>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editAs="oneCell">
    <xdr:from>
      <xdr:col>1</xdr:col>
      <xdr:colOff>85726</xdr:colOff>
      <xdr:row>36</xdr:row>
      <xdr:rowOff>30478</xdr:rowOff>
    </xdr:from>
    <xdr:to>
      <xdr:col>4</xdr:col>
      <xdr:colOff>895350</xdr:colOff>
      <xdr:row>71</xdr:row>
      <xdr:rowOff>133350</xdr:rowOff>
    </xdr:to>
    <mc:AlternateContent xmlns:mc="http://schemas.openxmlformats.org/markup-compatibility/2006" xmlns:a14="http://schemas.microsoft.com/office/drawing/2010/main">
      <mc:Choice Requires="a14">
        <xdr:graphicFrame macro="">
          <xdr:nvGraphicFramePr>
            <xdr:cNvPr id="3" name="kommune 1">
              <a:extLst>
                <a:ext uri="{FF2B5EF4-FFF2-40B4-BE49-F238E27FC236}">
                  <a16:creationId xmlns:a16="http://schemas.microsoft.com/office/drawing/2014/main" id="{FE689C86-E561-4F80-9AC1-A132DB44548B}"/>
                </a:ext>
              </a:extLst>
            </xdr:cNvPr>
            <xdr:cNvGraphicFramePr/>
          </xdr:nvGraphicFramePr>
          <xdr:xfrm>
            <a:off x="0" y="0"/>
            <a:ext cx="0" cy="0"/>
          </xdr:xfrm>
          <a:graphic>
            <a:graphicData uri="http://schemas.microsoft.com/office/drawing/2010/slicer">
              <sle:slicer xmlns:sle="http://schemas.microsoft.com/office/drawing/2010/slicer" name="kommune 1"/>
            </a:graphicData>
          </a:graphic>
        </xdr:graphicFrame>
      </mc:Choice>
      <mc:Fallback xmlns="">
        <xdr:sp macro="" textlink="">
          <xdr:nvSpPr>
            <xdr:cNvPr id="0" name=""/>
            <xdr:cNvSpPr>
              <a:spLocks noTextEdit="1"/>
            </xdr:cNvSpPr>
          </xdr:nvSpPr>
          <xdr:spPr>
            <a:xfrm>
              <a:off x="495301" y="6640828"/>
              <a:ext cx="3857624" cy="5760722"/>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oneCellAnchor>
    <xdr:from>
      <xdr:col>7</xdr:col>
      <xdr:colOff>104775</xdr:colOff>
      <xdr:row>58</xdr:row>
      <xdr:rowOff>0</xdr:rowOff>
    </xdr:from>
    <xdr:ext cx="355354" cy="109582"/>
    <xdr:sp macro="" textlink="">
      <xdr:nvSpPr>
        <xdr:cNvPr id="5" name="TekstSylinder 4">
          <a:extLst>
            <a:ext uri="{FF2B5EF4-FFF2-40B4-BE49-F238E27FC236}">
              <a16:creationId xmlns:a16="http://schemas.microsoft.com/office/drawing/2014/main" id="{D5E8457E-7F5F-4C78-9874-EA5E8580190C}"/>
            </a:ext>
          </a:extLst>
        </xdr:cNvPr>
        <xdr:cNvSpPr txBox="1"/>
      </xdr:nvSpPr>
      <xdr:spPr>
        <a:xfrm>
          <a:off x="390525" y="7886700"/>
          <a:ext cx="355354" cy="10958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spAutoFit/>
        </a:bodyPr>
        <a:lstStyle/>
        <a:p>
          <a:r>
            <a:rPr lang="nb-NO" sz="700">
              <a:solidFill>
                <a:schemeClr val="bg1">
                  <a:lumMod val="50000"/>
                </a:schemeClr>
              </a:solidFill>
            </a:rPr>
            <a:t>Kilde: SSB</a:t>
          </a:r>
        </a:p>
      </xdr:txBody>
    </xdr:sp>
    <xdr:clientData/>
  </xdr:oneCellAnchor>
  <xdr:twoCellAnchor>
    <xdr:from>
      <xdr:col>6</xdr:col>
      <xdr:colOff>276224</xdr:colOff>
      <xdr:row>3</xdr:row>
      <xdr:rowOff>419100</xdr:rowOff>
    </xdr:from>
    <xdr:to>
      <xdr:col>10</xdr:col>
      <xdr:colOff>818699</xdr:colOff>
      <xdr:row>28</xdr:row>
      <xdr:rowOff>73800</xdr:rowOff>
    </xdr:to>
    <mc:AlternateContent xmlns:mc="http://schemas.openxmlformats.org/markup-compatibility/2006">
      <mc:Choice xmlns:cx1="http://schemas.microsoft.com/office/drawing/2015/9/8/chartex" Requires="cx1">
        <xdr:graphicFrame macro="">
          <xdr:nvGraphicFramePr>
            <xdr:cNvPr id="6" name="Diagram 5">
              <a:extLst>
                <a:ext uri="{FF2B5EF4-FFF2-40B4-BE49-F238E27FC236}">
                  <a16:creationId xmlns:a16="http://schemas.microsoft.com/office/drawing/2014/main" id="{BB9F83E5-2797-439E-857C-2FCDC6AF0C74}"/>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4886324" y="1085850"/>
              <a:ext cx="3600000" cy="4007625"/>
            </a:xfrm>
            <a:prstGeom prst="rect">
              <a:avLst/>
            </a:prstGeom>
            <a:solidFill>
              <a:prstClr val="white"/>
            </a:solidFill>
            <a:ln w="1">
              <a:solidFill>
                <a:prstClr val="green"/>
              </a:solidFill>
            </a:ln>
          </xdr:spPr>
          <xdr:txBody>
            <a:bodyPr vertOverflow="clip" horzOverflow="clip"/>
            <a:lstStyle/>
            <a:p>
              <a:r>
                <a:rPr lang="nb-NO" sz="1100"/>
                <a:t>Diagrammet er ikke tilgjengelig i din versjon av Excel.
Hvis du redigerer denne figuren eller lagrer denne arbeidsboken i et annet filformat, blir diagrammet ødelagt for godt.</a:t>
              </a:r>
            </a:p>
          </xdr:txBody>
        </xdr:sp>
      </mc:Fallback>
    </mc:AlternateContent>
    <xdr:clientData/>
  </xdr:twoCellAnchor>
  <xdr:twoCellAnchor>
    <xdr:from>
      <xdr:col>6</xdr:col>
      <xdr:colOff>276224</xdr:colOff>
      <xdr:row>33</xdr:row>
      <xdr:rowOff>9525</xdr:rowOff>
    </xdr:from>
    <xdr:to>
      <xdr:col>10</xdr:col>
      <xdr:colOff>818699</xdr:colOff>
      <xdr:row>59</xdr:row>
      <xdr:rowOff>7125</xdr:rowOff>
    </xdr:to>
    <mc:AlternateContent xmlns:mc="http://schemas.openxmlformats.org/markup-compatibility/2006">
      <mc:Choice xmlns:cx1="http://schemas.microsoft.com/office/drawing/2015/9/8/chartex" Requires="cx1">
        <xdr:graphicFrame macro="">
          <xdr:nvGraphicFramePr>
            <xdr:cNvPr id="7" name="Diagram 6">
              <a:extLst>
                <a:ext uri="{FF2B5EF4-FFF2-40B4-BE49-F238E27FC236}">
                  <a16:creationId xmlns:a16="http://schemas.microsoft.com/office/drawing/2014/main" id="{878CB0EE-5B70-43A6-AEA8-65A15280EF0D}"/>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0" name=""/>
            <xdr:cNvSpPr>
              <a:spLocks noTextEdit="1"/>
            </xdr:cNvSpPr>
          </xdr:nvSpPr>
          <xdr:spPr>
            <a:xfrm>
              <a:off x="4886324" y="6076950"/>
              <a:ext cx="3600000" cy="4007625"/>
            </a:xfrm>
            <a:prstGeom prst="rect">
              <a:avLst/>
            </a:prstGeom>
            <a:solidFill>
              <a:prstClr val="white"/>
            </a:solidFill>
            <a:ln w="1">
              <a:solidFill>
                <a:prstClr val="green"/>
              </a:solidFill>
            </a:ln>
          </xdr:spPr>
          <xdr:txBody>
            <a:bodyPr vertOverflow="clip" horzOverflow="clip"/>
            <a:lstStyle/>
            <a:p>
              <a:r>
                <a:rPr lang="nb-NO" sz="1100"/>
                <a:t>Diagrammet er ikke tilgjengelig i din versjon av Excel.
Hvis du redigerer denne figuren eller lagrer denne arbeidsboken i et annet filformat, blir diagrammet ødelagt for godt.</a:t>
              </a:r>
            </a:p>
          </xdr:txBody>
        </xdr:sp>
      </mc:Fallback>
    </mc:AlternateContent>
    <xdr:clientData/>
  </xdr:twoCellAnchor>
  <xdr:twoCellAnchor>
    <xdr:from>
      <xdr:col>12</xdr:col>
      <xdr:colOff>47625</xdr:colOff>
      <xdr:row>3</xdr:row>
      <xdr:rowOff>342900</xdr:rowOff>
    </xdr:from>
    <xdr:to>
      <xdr:col>18</xdr:col>
      <xdr:colOff>56700</xdr:colOff>
      <xdr:row>28</xdr:row>
      <xdr:rowOff>64275</xdr:rowOff>
    </xdr:to>
    <mc:AlternateContent xmlns:mc="http://schemas.openxmlformats.org/markup-compatibility/2006">
      <mc:Choice xmlns:cx1="http://schemas.microsoft.com/office/drawing/2015/9/8/chartex" Requires="cx1">
        <xdr:graphicFrame macro="">
          <xdr:nvGraphicFramePr>
            <xdr:cNvPr id="8" name="Diagram 7">
              <a:extLst>
                <a:ext uri="{FF2B5EF4-FFF2-40B4-BE49-F238E27FC236}">
                  <a16:creationId xmlns:a16="http://schemas.microsoft.com/office/drawing/2014/main" id="{244505F4-AF27-4453-9C1F-6C261FCAE082}"/>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3"/>
            </a:graphicData>
          </a:graphic>
        </xdr:graphicFrame>
      </mc:Choice>
      <mc:Fallback>
        <xdr:sp macro="" textlink="">
          <xdr:nvSpPr>
            <xdr:cNvPr id="0" name=""/>
            <xdr:cNvSpPr>
              <a:spLocks noTextEdit="1"/>
            </xdr:cNvSpPr>
          </xdr:nvSpPr>
          <xdr:spPr>
            <a:xfrm>
              <a:off x="9182100" y="1009650"/>
              <a:ext cx="3600000" cy="4074300"/>
            </a:xfrm>
            <a:prstGeom prst="rect">
              <a:avLst/>
            </a:prstGeom>
            <a:solidFill>
              <a:prstClr val="white"/>
            </a:solidFill>
            <a:ln w="1">
              <a:solidFill>
                <a:prstClr val="green"/>
              </a:solidFill>
            </a:ln>
          </xdr:spPr>
          <xdr:txBody>
            <a:bodyPr vertOverflow="clip" horzOverflow="clip"/>
            <a:lstStyle/>
            <a:p>
              <a:r>
                <a:rPr lang="nb-NO" sz="1100"/>
                <a:t>Diagrammet er ikke tilgjengelig i din versjon av Excel.
Hvis du redigerer denne figuren eller lagrer denne arbeidsboken i et annet filformat, blir diagrammet ødelagt for godt.</a:t>
              </a:r>
            </a:p>
          </xdr:txBody>
        </xdr:sp>
      </mc:Fallback>
    </mc:AlternateContent>
    <xdr:clientData/>
  </xdr:twoCellAnchor>
  <xdr:twoCellAnchor>
    <xdr:from>
      <xdr:col>11</xdr:col>
      <xdr:colOff>638175</xdr:colOff>
      <xdr:row>33</xdr:row>
      <xdr:rowOff>0</xdr:rowOff>
    </xdr:from>
    <xdr:to>
      <xdr:col>18</xdr:col>
      <xdr:colOff>9075</xdr:colOff>
      <xdr:row>58</xdr:row>
      <xdr:rowOff>150000</xdr:rowOff>
    </xdr:to>
    <mc:AlternateContent xmlns:mc="http://schemas.openxmlformats.org/markup-compatibility/2006">
      <mc:Choice xmlns:cx1="http://schemas.microsoft.com/office/drawing/2015/9/8/chartex" Requires="cx1">
        <xdr:graphicFrame macro="">
          <xdr:nvGraphicFramePr>
            <xdr:cNvPr id="9" name="Diagram 8">
              <a:extLst>
                <a:ext uri="{FF2B5EF4-FFF2-40B4-BE49-F238E27FC236}">
                  <a16:creationId xmlns:a16="http://schemas.microsoft.com/office/drawing/2014/main" id="{28019174-F6B3-4F7A-B6EA-A3596F716353}"/>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4"/>
            </a:graphicData>
          </a:graphic>
        </xdr:graphicFrame>
      </mc:Choice>
      <mc:Fallback>
        <xdr:sp macro="" textlink="">
          <xdr:nvSpPr>
            <xdr:cNvPr id="0" name=""/>
            <xdr:cNvSpPr>
              <a:spLocks noTextEdit="1"/>
            </xdr:cNvSpPr>
          </xdr:nvSpPr>
          <xdr:spPr>
            <a:xfrm>
              <a:off x="9124950" y="6067425"/>
              <a:ext cx="3609525" cy="4007625"/>
            </a:xfrm>
            <a:prstGeom prst="rect">
              <a:avLst/>
            </a:prstGeom>
            <a:solidFill>
              <a:prstClr val="white"/>
            </a:solidFill>
            <a:ln w="1">
              <a:solidFill>
                <a:prstClr val="green"/>
              </a:solidFill>
            </a:ln>
          </xdr:spPr>
          <xdr:txBody>
            <a:bodyPr vertOverflow="clip" horzOverflow="clip"/>
            <a:lstStyle/>
            <a:p>
              <a:r>
                <a:rPr lang="nb-NO" sz="1100"/>
                <a:t>Diagrammet er ikke tilgjengelig i din versjon av Excel.
Hvis du redigerer denne figuren eller lagrer denne arbeidsboken i et annet filformat, blir diagrammet ødelagt for godt.</a:t>
              </a:r>
            </a:p>
          </xdr:txBody>
        </xdr:sp>
      </mc:Fallback>
    </mc:AlternateContent>
    <xdr:clientData/>
  </xdr:twoCellAnchor>
  <xdr:oneCellAnchor>
    <xdr:from>
      <xdr:col>7</xdr:col>
      <xdr:colOff>57150</xdr:colOff>
      <xdr:row>27</xdr:row>
      <xdr:rowOff>114300</xdr:rowOff>
    </xdr:from>
    <xdr:ext cx="319768" cy="98617"/>
    <xdr:sp macro="" textlink="">
      <xdr:nvSpPr>
        <xdr:cNvPr id="10" name="TekstSylinder 9">
          <a:extLst>
            <a:ext uri="{FF2B5EF4-FFF2-40B4-BE49-F238E27FC236}">
              <a16:creationId xmlns:a16="http://schemas.microsoft.com/office/drawing/2014/main" id="{CD02C949-9A60-416C-968D-24A4DDA356E2}"/>
            </a:ext>
          </a:extLst>
        </xdr:cNvPr>
        <xdr:cNvSpPr txBox="1"/>
      </xdr:nvSpPr>
      <xdr:spPr>
        <a:xfrm>
          <a:off x="4953000" y="5029200"/>
          <a:ext cx="319768" cy="9861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spAutoFit/>
        </a:bodyPr>
        <a:lstStyle/>
        <a:p>
          <a:r>
            <a:rPr lang="nb-NO" sz="630">
              <a:solidFill>
                <a:schemeClr val="bg2">
                  <a:lumMod val="75000"/>
                </a:schemeClr>
              </a:solidFill>
            </a:rPr>
            <a:t>Kilde: SSB</a:t>
          </a:r>
        </a:p>
      </xdr:txBody>
    </xdr:sp>
    <xdr:clientData/>
  </xdr:oneCellAnchor>
  <xdr:oneCellAnchor>
    <xdr:from>
      <xdr:col>12</xdr:col>
      <xdr:colOff>142875</xdr:colOff>
      <xdr:row>27</xdr:row>
      <xdr:rowOff>66675</xdr:rowOff>
    </xdr:from>
    <xdr:ext cx="319768" cy="98617"/>
    <xdr:sp macro="" textlink="">
      <xdr:nvSpPr>
        <xdr:cNvPr id="11" name="TekstSylinder 10">
          <a:extLst>
            <a:ext uri="{FF2B5EF4-FFF2-40B4-BE49-F238E27FC236}">
              <a16:creationId xmlns:a16="http://schemas.microsoft.com/office/drawing/2014/main" id="{358F96F2-1C4E-4DEE-9A67-E84DE9D3639E}"/>
            </a:ext>
          </a:extLst>
        </xdr:cNvPr>
        <xdr:cNvSpPr txBox="1"/>
      </xdr:nvSpPr>
      <xdr:spPr>
        <a:xfrm>
          <a:off x="9277350" y="4981575"/>
          <a:ext cx="319768" cy="9861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spAutoFit/>
        </a:bodyPr>
        <a:lstStyle/>
        <a:p>
          <a:r>
            <a:rPr lang="nb-NO" sz="630">
              <a:solidFill>
                <a:schemeClr val="bg2">
                  <a:lumMod val="75000"/>
                </a:schemeClr>
              </a:solidFill>
            </a:rPr>
            <a:t>Kilde: SSB</a:t>
          </a:r>
        </a:p>
      </xdr:txBody>
    </xdr:sp>
    <xdr:clientData/>
  </xdr:oneCellAnchor>
  <xdr:oneCellAnchor>
    <xdr:from>
      <xdr:col>7</xdr:col>
      <xdr:colOff>66674</xdr:colOff>
      <xdr:row>58</xdr:row>
      <xdr:rowOff>57150</xdr:rowOff>
    </xdr:from>
    <xdr:ext cx="319768" cy="98617"/>
    <xdr:sp macro="" textlink="">
      <xdr:nvSpPr>
        <xdr:cNvPr id="12" name="TekstSylinder 11">
          <a:extLst>
            <a:ext uri="{FF2B5EF4-FFF2-40B4-BE49-F238E27FC236}">
              <a16:creationId xmlns:a16="http://schemas.microsoft.com/office/drawing/2014/main" id="{81B52D0B-A786-441E-B09D-2D64E9FCFD93}"/>
            </a:ext>
          </a:extLst>
        </xdr:cNvPr>
        <xdr:cNvSpPr txBox="1"/>
      </xdr:nvSpPr>
      <xdr:spPr>
        <a:xfrm>
          <a:off x="4962524" y="10039350"/>
          <a:ext cx="319768" cy="9861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spAutoFit/>
        </a:bodyPr>
        <a:lstStyle/>
        <a:p>
          <a:r>
            <a:rPr lang="nb-NO" sz="630">
              <a:solidFill>
                <a:schemeClr val="bg2">
                  <a:lumMod val="75000"/>
                </a:schemeClr>
              </a:solidFill>
            </a:rPr>
            <a:t>Kilde: SSB</a:t>
          </a:r>
        </a:p>
      </xdr:txBody>
    </xdr:sp>
    <xdr:clientData/>
  </xdr:oneCellAnchor>
  <xdr:oneCellAnchor>
    <xdr:from>
      <xdr:col>12</xdr:col>
      <xdr:colOff>133350</xdr:colOff>
      <xdr:row>58</xdr:row>
      <xdr:rowOff>19050</xdr:rowOff>
    </xdr:from>
    <xdr:ext cx="319768" cy="98617"/>
    <xdr:sp macro="" textlink="">
      <xdr:nvSpPr>
        <xdr:cNvPr id="13" name="TekstSylinder 12">
          <a:extLst>
            <a:ext uri="{FF2B5EF4-FFF2-40B4-BE49-F238E27FC236}">
              <a16:creationId xmlns:a16="http://schemas.microsoft.com/office/drawing/2014/main" id="{1A6D3073-F506-4D57-89DE-D5BC0116724C}"/>
            </a:ext>
          </a:extLst>
        </xdr:cNvPr>
        <xdr:cNvSpPr txBox="1"/>
      </xdr:nvSpPr>
      <xdr:spPr>
        <a:xfrm>
          <a:off x="9267825" y="10001250"/>
          <a:ext cx="319768" cy="9861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spAutoFit/>
        </a:bodyPr>
        <a:lstStyle/>
        <a:p>
          <a:r>
            <a:rPr lang="nb-NO" sz="630">
              <a:solidFill>
                <a:schemeClr val="bg2">
                  <a:lumMod val="75000"/>
                </a:schemeClr>
              </a:solidFill>
            </a:rPr>
            <a:t>Kilde: SSB</a:t>
          </a:r>
        </a:p>
      </xdr:txBody>
    </xdr:sp>
    <xdr:clientData/>
  </xdr:oneCellAnchor>
</xdr:wsDr>
</file>

<file path=xl/drawings/drawing10.xml><?xml version="1.0" encoding="utf-8"?>
<c:userShapes xmlns:c="http://schemas.openxmlformats.org/drawingml/2006/chart">
  <cdr:relSizeAnchor xmlns:cdr="http://schemas.openxmlformats.org/drawingml/2006/chartDrawing">
    <cdr:from>
      <cdr:x>0.01912</cdr:x>
      <cdr:y>0.98021</cdr:y>
    </cdr:from>
    <cdr:to>
      <cdr:x>0.06725</cdr:x>
      <cdr:y>0.9893</cdr:y>
    </cdr:to>
    <cdr:sp macro="" textlink="">
      <cdr:nvSpPr>
        <cdr:cNvPr id="2" name="TekstSylinder 9">
          <a:extLst xmlns:a="http://schemas.openxmlformats.org/drawingml/2006/main">
            <a:ext uri="{FF2B5EF4-FFF2-40B4-BE49-F238E27FC236}">
              <a16:creationId xmlns:a16="http://schemas.microsoft.com/office/drawing/2014/main" id="{CD02C949-9A60-416C-968D-24A4DDA356E2}"/>
            </a:ext>
          </a:extLst>
        </cdr:cNvPr>
        <cdr:cNvSpPr txBox="1"/>
      </cdr:nvSpPr>
      <cdr:spPr>
        <a:xfrm xmlns:a="http://schemas.openxmlformats.org/drawingml/2006/main">
          <a:off x="127000" y="10633075"/>
          <a:ext cx="319768" cy="98617"/>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lIns="0" tIns="0" rIns="0" bIns="0" rtlCol="0" anchor="t">
          <a:sp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nb-NO" sz="630">
              <a:solidFill>
                <a:schemeClr val="bg2">
                  <a:lumMod val="75000"/>
                </a:schemeClr>
              </a:solidFill>
            </a:rPr>
            <a:t>Kilde: SSB</a:t>
          </a:r>
        </a:p>
      </cdr:txBody>
    </cdr:sp>
  </cdr:relSizeAnchor>
</c:userShapes>
</file>

<file path=xl/drawings/drawing11.xml><?xml version="1.0" encoding="utf-8"?>
<xdr:wsDr xmlns:xdr="http://schemas.openxmlformats.org/drawingml/2006/spreadsheetDrawing" xmlns:a="http://schemas.openxmlformats.org/drawingml/2006/main">
  <xdr:twoCellAnchor editAs="oneCell">
    <xdr:from>
      <xdr:col>35</xdr:col>
      <xdr:colOff>240030</xdr:colOff>
      <xdr:row>10</xdr:row>
      <xdr:rowOff>53340</xdr:rowOff>
    </xdr:from>
    <xdr:to>
      <xdr:col>40</xdr:col>
      <xdr:colOff>586740</xdr:colOff>
      <xdr:row>24</xdr:row>
      <xdr:rowOff>41275</xdr:rowOff>
    </xdr:to>
    <mc:AlternateContent xmlns:mc="http://schemas.openxmlformats.org/markup-compatibility/2006" xmlns:a14="http://schemas.microsoft.com/office/drawing/2010/main">
      <mc:Choice Requires="a14">
        <xdr:graphicFrame macro="">
          <xdr:nvGraphicFramePr>
            <xdr:cNvPr id="3" name="Undergruppe">
              <a:extLst>
                <a:ext uri="{FF2B5EF4-FFF2-40B4-BE49-F238E27FC236}">
                  <a16:creationId xmlns:a16="http://schemas.microsoft.com/office/drawing/2014/main" id="{D56601E8-B574-4053-9B2E-55A1B9AA1FB2}"/>
                </a:ext>
              </a:extLst>
            </xdr:cNvPr>
            <xdr:cNvGraphicFramePr/>
          </xdr:nvGraphicFramePr>
          <xdr:xfrm>
            <a:off x="0" y="0"/>
            <a:ext cx="0" cy="0"/>
          </xdr:xfrm>
          <a:graphic>
            <a:graphicData uri="http://schemas.microsoft.com/office/drawing/2010/slicer">
              <sle:slicer xmlns:sle="http://schemas.microsoft.com/office/drawing/2010/slicer" name="Undergruppe"/>
            </a:graphicData>
          </a:graphic>
        </xdr:graphicFrame>
      </mc:Choice>
      <mc:Fallback xmlns="">
        <xdr:sp macro="" textlink="">
          <xdr:nvSpPr>
            <xdr:cNvPr id="0" name=""/>
            <xdr:cNvSpPr>
              <a:spLocks noTextEdit="1"/>
            </xdr:cNvSpPr>
          </xdr:nvSpPr>
          <xdr:spPr>
            <a:xfrm>
              <a:off x="12750165" y="1428750"/>
              <a:ext cx="3390900" cy="2117725"/>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editAs="oneCell">
    <xdr:from>
      <xdr:col>36</xdr:col>
      <xdr:colOff>186689</xdr:colOff>
      <xdr:row>31</xdr:row>
      <xdr:rowOff>62865</xdr:rowOff>
    </xdr:from>
    <xdr:to>
      <xdr:col>41</xdr:col>
      <xdr:colOff>59054</xdr:colOff>
      <xdr:row>49</xdr:row>
      <xdr:rowOff>91440</xdr:rowOff>
    </xdr:to>
    <mc:AlternateContent xmlns:mc="http://schemas.openxmlformats.org/markup-compatibility/2006" xmlns:a14="http://schemas.microsoft.com/office/drawing/2010/main">
      <mc:Choice Requires="a14">
        <xdr:graphicFrame macro="">
          <xdr:nvGraphicFramePr>
            <xdr:cNvPr id="4" name="fylke 2">
              <a:extLst>
                <a:ext uri="{FF2B5EF4-FFF2-40B4-BE49-F238E27FC236}">
                  <a16:creationId xmlns:a16="http://schemas.microsoft.com/office/drawing/2014/main" id="{EE4F674A-11D3-4F20-890D-5C0ADD65720F}"/>
                </a:ext>
              </a:extLst>
            </xdr:cNvPr>
            <xdr:cNvGraphicFramePr/>
          </xdr:nvGraphicFramePr>
          <xdr:xfrm>
            <a:off x="0" y="0"/>
            <a:ext cx="0" cy="0"/>
          </xdr:xfrm>
          <a:graphic>
            <a:graphicData uri="http://schemas.microsoft.com/office/drawing/2010/slicer">
              <sle:slicer xmlns:sle="http://schemas.microsoft.com/office/drawing/2010/slicer" name="fylke 2"/>
            </a:graphicData>
          </a:graphic>
        </xdr:graphicFrame>
      </mc:Choice>
      <mc:Fallback xmlns="">
        <xdr:sp macro="" textlink="">
          <xdr:nvSpPr>
            <xdr:cNvPr id="0" name=""/>
            <xdr:cNvSpPr>
              <a:spLocks noTextEdit="1"/>
            </xdr:cNvSpPr>
          </xdr:nvSpPr>
          <xdr:spPr>
            <a:xfrm>
              <a:off x="13300709" y="4631055"/>
              <a:ext cx="2922270" cy="2775585"/>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wsDr>
</file>

<file path=xl/drawings/drawing12.xml><?xml version="1.0" encoding="utf-8"?>
<xdr:wsDr xmlns:xdr="http://schemas.openxmlformats.org/drawingml/2006/spreadsheetDrawing" xmlns:a="http://schemas.openxmlformats.org/drawingml/2006/main">
  <xdr:twoCellAnchor>
    <xdr:from>
      <xdr:col>9</xdr:col>
      <xdr:colOff>7599</xdr:colOff>
      <xdr:row>1</xdr:row>
      <xdr:rowOff>11409</xdr:rowOff>
    </xdr:from>
    <xdr:to>
      <xdr:col>18</xdr:col>
      <xdr:colOff>612624</xdr:colOff>
      <xdr:row>64</xdr:row>
      <xdr:rowOff>130359</xdr:rowOff>
    </xdr:to>
    <xdr:graphicFrame macro="">
      <xdr:nvGraphicFramePr>
        <xdr:cNvPr id="2" name="Diagram 1">
          <a:extLst>
            <a:ext uri="{FF2B5EF4-FFF2-40B4-BE49-F238E27FC236}">
              <a16:creationId xmlns:a16="http://schemas.microsoft.com/office/drawing/2014/main" id="{814ECDF5-E25F-4227-BFAC-5670C177CC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19</xdr:col>
      <xdr:colOff>220980</xdr:colOff>
      <xdr:row>5</xdr:row>
      <xdr:rowOff>38101</xdr:rowOff>
    </xdr:from>
    <xdr:to>
      <xdr:col>22</xdr:col>
      <xdr:colOff>219075</xdr:colOff>
      <xdr:row>25</xdr:row>
      <xdr:rowOff>1905</xdr:rowOff>
    </xdr:to>
    <mc:AlternateContent xmlns:mc="http://schemas.openxmlformats.org/markup-compatibility/2006" xmlns:a14="http://schemas.microsoft.com/office/drawing/2010/main">
      <mc:Choice Requires="a14">
        <xdr:graphicFrame macro="">
          <xdr:nvGraphicFramePr>
            <xdr:cNvPr id="3" name="fylke 3">
              <a:extLst>
                <a:ext uri="{FF2B5EF4-FFF2-40B4-BE49-F238E27FC236}">
                  <a16:creationId xmlns:a16="http://schemas.microsoft.com/office/drawing/2014/main" id="{D1A45162-38CE-4B06-8BC4-647684A3A80F}"/>
                </a:ext>
              </a:extLst>
            </xdr:cNvPr>
            <xdr:cNvGraphicFramePr/>
          </xdr:nvGraphicFramePr>
          <xdr:xfrm>
            <a:off x="0" y="0"/>
            <a:ext cx="0" cy="0"/>
          </xdr:xfrm>
          <a:graphic>
            <a:graphicData uri="http://schemas.microsoft.com/office/drawing/2010/slicer">
              <sle:slicer xmlns:sle="http://schemas.microsoft.com/office/drawing/2010/slicer" name="fylke 3"/>
            </a:graphicData>
          </a:graphic>
        </xdr:graphicFrame>
      </mc:Choice>
      <mc:Fallback xmlns="">
        <xdr:sp macro="" textlink="">
          <xdr:nvSpPr>
            <xdr:cNvPr id="0" name=""/>
            <xdr:cNvSpPr>
              <a:spLocks noTextEdit="1"/>
            </xdr:cNvSpPr>
          </xdr:nvSpPr>
          <xdr:spPr>
            <a:xfrm>
              <a:off x="11603355" y="1514476"/>
              <a:ext cx="1969770" cy="3011804"/>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editAs="oneCell">
    <xdr:from>
      <xdr:col>19</xdr:col>
      <xdr:colOff>215265</xdr:colOff>
      <xdr:row>1</xdr:row>
      <xdr:rowOff>200027</xdr:rowOff>
    </xdr:from>
    <xdr:to>
      <xdr:col>22</xdr:col>
      <xdr:colOff>207645</xdr:colOff>
      <xdr:row>4</xdr:row>
      <xdr:rowOff>167641</xdr:rowOff>
    </xdr:to>
    <mc:AlternateContent xmlns:mc="http://schemas.openxmlformats.org/markup-compatibility/2006" xmlns:a14="http://schemas.microsoft.com/office/drawing/2010/main">
      <mc:Choice Requires="a14">
        <xdr:graphicFrame macro="">
          <xdr:nvGraphicFramePr>
            <xdr:cNvPr id="4" name="Undergruppe 1">
              <a:extLst>
                <a:ext uri="{FF2B5EF4-FFF2-40B4-BE49-F238E27FC236}">
                  <a16:creationId xmlns:a16="http://schemas.microsoft.com/office/drawing/2014/main" id="{F43D13EC-7A2B-4C9B-975E-99A4CC8B0D7B}"/>
                </a:ext>
              </a:extLst>
            </xdr:cNvPr>
            <xdr:cNvGraphicFramePr/>
          </xdr:nvGraphicFramePr>
          <xdr:xfrm>
            <a:off x="0" y="0"/>
            <a:ext cx="0" cy="0"/>
          </xdr:xfrm>
          <a:graphic>
            <a:graphicData uri="http://schemas.microsoft.com/office/drawing/2010/slicer">
              <sle:slicer xmlns:sle="http://schemas.microsoft.com/office/drawing/2010/slicer" name="Undergruppe 1"/>
            </a:graphicData>
          </a:graphic>
        </xdr:graphicFrame>
      </mc:Choice>
      <mc:Fallback xmlns="">
        <xdr:sp macro="" textlink="">
          <xdr:nvSpPr>
            <xdr:cNvPr id="0" name=""/>
            <xdr:cNvSpPr>
              <a:spLocks noTextEdit="1"/>
            </xdr:cNvSpPr>
          </xdr:nvSpPr>
          <xdr:spPr>
            <a:xfrm>
              <a:off x="11597640" y="352427"/>
              <a:ext cx="1964055" cy="939164"/>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wsDr>
</file>

<file path=xl/drawings/drawing13.xml><?xml version="1.0" encoding="utf-8"?>
<c:userShapes xmlns:c="http://schemas.openxmlformats.org/drawingml/2006/chart">
  <cdr:relSizeAnchor xmlns:cdr="http://schemas.openxmlformats.org/drawingml/2006/chartDrawing">
    <cdr:from>
      <cdr:x>0.0077</cdr:x>
      <cdr:y>0.9816</cdr:y>
    </cdr:from>
    <cdr:to>
      <cdr:x>0.05618</cdr:x>
      <cdr:y>0.99105</cdr:y>
    </cdr:to>
    <cdr:sp macro="" textlink="">
      <cdr:nvSpPr>
        <cdr:cNvPr id="2" name="TekstSylinder 9">
          <a:extLst xmlns:a="http://schemas.openxmlformats.org/drawingml/2006/main">
            <a:ext uri="{FF2B5EF4-FFF2-40B4-BE49-F238E27FC236}">
              <a16:creationId xmlns:a16="http://schemas.microsoft.com/office/drawing/2014/main" id="{CD02C949-9A60-416C-968D-24A4DDA356E2}"/>
            </a:ext>
          </a:extLst>
        </cdr:cNvPr>
        <cdr:cNvSpPr txBox="1"/>
      </cdr:nvSpPr>
      <cdr:spPr>
        <a:xfrm xmlns:a="http://schemas.openxmlformats.org/drawingml/2006/main">
          <a:off x="50800" y="10242550"/>
          <a:ext cx="319768" cy="98617"/>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lIns="0" tIns="0" rIns="0" bIns="0" rtlCol="0" anchor="t">
          <a:sp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nb-NO" sz="630">
              <a:solidFill>
                <a:schemeClr val="bg2">
                  <a:lumMod val="75000"/>
                </a:schemeClr>
              </a:solidFill>
            </a:rPr>
            <a:t>Kilde: SSB</a:t>
          </a:r>
        </a:p>
      </cdr:txBody>
    </cdr:sp>
  </cdr:relSizeAnchor>
</c:userShapes>
</file>

<file path=xl/drawings/drawing14.xml><?xml version="1.0" encoding="utf-8"?>
<xdr:wsDr xmlns:xdr="http://schemas.openxmlformats.org/drawingml/2006/spreadsheetDrawing" xmlns:a="http://schemas.openxmlformats.org/drawingml/2006/main">
  <xdr:twoCellAnchor>
    <xdr:from>
      <xdr:col>13</xdr:col>
      <xdr:colOff>7606</xdr:colOff>
      <xdr:row>2</xdr:row>
      <xdr:rowOff>17118</xdr:rowOff>
    </xdr:from>
    <xdr:to>
      <xdr:col>22</xdr:col>
      <xdr:colOff>31606</xdr:colOff>
      <xdr:row>66</xdr:row>
      <xdr:rowOff>55863</xdr:rowOff>
    </xdr:to>
    <xdr:graphicFrame macro="">
      <xdr:nvGraphicFramePr>
        <xdr:cNvPr id="2" name="Diagram 1">
          <a:extLst>
            <a:ext uri="{FF2B5EF4-FFF2-40B4-BE49-F238E27FC236}">
              <a16:creationId xmlns:a16="http://schemas.microsoft.com/office/drawing/2014/main" id="{F37ECF3D-E579-40EA-A727-1222CC5C38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22</xdr:col>
      <xdr:colOff>340995</xdr:colOff>
      <xdr:row>7</xdr:row>
      <xdr:rowOff>15240</xdr:rowOff>
    </xdr:from>
    <xdr:to>
      <xdr:col>25</xdr:col>
      <xdr:colOff>339090</xdr:colOff>
      <xdr:row>26</xdr:row>
      <xdr:rowOff>17145</xdr:rowOff>
    </xdr:to>
    <mc:AlternateContent xmlns:mc="http://schemas.openxmlformats.org/markup-compatibility/2006" xmlns:a14="http://schemas.microsoft.com/office/drawing/2010/main">
      <mc:Choice Requires="a14">
        <xdr:graphicFrame macro="">
          <xdr:nvGraphicFramePr>
            <xdr:cNvPr id="3" name="fylke 8">
              <a:extLst>
                <a:ext uri="{FF2B5EF4-FFF2-40B4-BE49-F238E27FC236}">
                  <a16:creationId xmlns:a16="http://schemas.microsoft.com/office/drawing/2014/main" id="{9FEBAC10-2582-4668-801A-D8CD7B03A721}"/>
                </a:ext>
              </a:extLst>
            </xdr:cNvPr>
            <xdr:cNvGraphicFramePr/>
          </xdr:nvGraphicFramePr>
          <xdr:xfrm>
            <a:off x="0" y="0"/>
            <a:ext cx="0" cy="0"/>
          </xdr:xfrm>
          <a:graphic>
            <a:graphicData uri="http://schemas.microsoft.com/office/drawing/2010/slicer">
              <sle:slicer xmlns:sle="http://schemas.microsoft.com/office/drawing/2010/slicer" name="fylke 8"/>
            </a:graphicData>
          </a:graphic>
        </xdr:graphicFrame>
      </mc:Choice>
      <mc:Fallback xmlns="">
        <xdr:sp macro="" textlink="">
          <xdr:nvSpPr>
            <xdr:cNvPr id="0" name=""/>
            <xdr:cNvSpPr>
              <a:spLocks noTextEdit="1"/>
            </xdr:cNvSpPr>
          </xdr:nvSpPr>
          <xdr:spPr>
            <a:xfrm>
              <a:off x="13837920" y="1872615"/>
              <a:ext cx="1969770" cy="2897505"/>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editAs="oneCell">
    <xdr:from>
      <xdr:col>22</xdr:col>
      <xdr:colOff>257175</xdr:colOff>
      <xdr:row>2</xdr:row>
      <xdr:rowOff>87630</xdr:rowOff>
    </xdr:from>
    <xdr:to>
      <xdr:col>25</xdr:col>
      <xdr:colOff>255270</xdr:colOff>
      <xdr:row>6</xdr:row>
      <xdr:rowOff>148590</xdr:rowOff>
    </xdr:to>
    <mc:AlternateContent xmlns:mc="http://schemas.openxmlformats.org/markup-compatibility/2006" xmlns:a14="http://schemas.microsoft.com/office/drawing/2010/main">
      <mc:Choice Requires="a14">
        <xdr:graphicFrame macro="">
          <xdr:nvGraphicFramePr>
            <xdr:cNvPr id="4" name="Undergruppe 5">
              <a:extLst>
                <a:ext uri="{FF2B5EF4-FFF2-40B4-BE49-F238E27FC236}">
                  <a16:creationId xmlns:a16="http://schemas.microsoft.com/office/drawing/2014/main" id="{8A884033-A3D2-4E70-B3B7-FAE802B3B19B}"/>
                </a:ext>
              </a:extLst>
            </xdr:cNvPr>
            <xdr:cNvGraphicFramePr/>
          </xdr:nvGraphicFramePr>
          <xdr:xfrm>
            <a:off x="0" y="0"/>
            <a:ext cx="0" cy="0"/>
          </xdr:xfrm>
          <a:graphic>
            <a:graphicData uri="http://schemas.microsoft.com/office/drawing/2010/slicer">
              <sle:slicer xmlns:sle="http://schemas.microsoft.com/office/drawing/2010/slicer" name="Undergruppe 5"/>
            </a:graphicData>
          </a:graphic>
        </xdr:graphicFrame>
      </mc:Choice>
      <mc:Fallback xmlns="">
        <xdr:sp macro="" textlink="">
          <xdr:nvSpPr>
            <xdr:cNvPr id="0" name=""/>
            <xdr:cNvSpPr>
              <a:spLocks noTextEdit="1"/>
            </xdr:cNvSpPr>
          </xdr:nvSpPr>
          <xdr:spPr>
            <a:xfrm>
              <a:off x="13754100" y="392430"/>
              <a:ext cx="1969770" cy="1318260"/>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wsDr>
</file>

<file path=xl/drawings/drawing15.xml><?xml version="1.0" encoding="utf-8"?>
<c:userShapes xmlns:c="http://schemas.openxmlformats.org/drawingml/2006/chart">
  <cdr:relSizeAnchor xmlns:cdr="http://schemas.openxmlformats.org/drawingml/2006/chartDrawing">
    <cdr:from>
      <cdr:x>0.02138</cdr:x>
      <cdr:y>0.98134</cdr:y>
    </cdr:from>
    <cdr:to>
      <cdr:x>0.07523</cdr:x>
      <cdr:y>0.99066</cdr:y>
    </cdr:to>
    <cdr:sp macro="" textlink="">
      <cdr:nvSpPr>
        <cdr:cNvPr id="2" name="TekstSylinder 9">
          <a:extLst xmlns:a="http://schemas.openxmlformats.org/drawingml/2006/main">
            <a:ext uri="{FF2B5EF4-FFF2-40B4-BE49-F238E27FC236}">
              <a16:creationId xmlns:a16="http://schemas.microsoft.com/office/drawing/2014/main" id="{CD02C949-9A60-416C-968D-24A4DDA356E2}"/>
            </a:ext>
          </a:extLst>
        </cdr:cNvPr>
        <cdr:cNvSpPr txBox="1"/>
      </cdr:nvSpPr>
      <cdr:spPr>
        <a:xfrm xmlns:a="http://schemas.openxmlformats.org/drawingml/2006/main">
          <a:off x="127000" y="10385425"/>
          <a:ext cx="319768" cy="98617"/>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lIns="0" tIns="0" rIns="0" bIns="0" rtlCol="0" anchor="t">
          <a:sp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nb-NO" sz="630">
              <a:solidFill>
                <a:schemeClr val="bg2">
                  <a:lumMod val="75000"/>
                </a:schemeClr>
              </a:solidFill>
            </a:rPr>
            <a:t>Kilde: SSB</a:t>
          </a:r>
        </a:p>
      </cdr:txBody>
    </cdr:sp>
  </cdr:relSizeAnchor>
</c:userShapes>
</file>

<file path=xl/drawings/drawing16.xml><?xml version="1.0" encoding="utf-8"?>
<xdr:wsDr xmlns:xdr="http://schemas.openxmlformats.org/drawingml/2006/spreadsheetDrawing" xmlns:a="http://schemas.openxmlformats.org/drawingml/2006/main">
  <xdr:twoCellAnchor editAs="oneCell">
    <xdr:from>
      <xdr:col>9</xdr:col>
      <xdr:colOff>28574</xdr:colOff>
      <xdr:row>1</xdr:row>
      <xdr:rowOff>123825</xdr:rowOff>
    </xdr:from>
    <xdr:to>
      <xdr:col>16</xdr:col>
      <xdr:colOff>685799</xdr:colOff>
      <xdr:row>2</xdr:row>
      <xdr:rowOff>581025</xdr:rowOff>
    </xdr:to>
    <mc:AlternateContent xmlns:mc="http://schemas.openxmlformats.org/markup-compatibility/2006" xmlns:a14="http://schemas.microsoft.com/office/drawing/2010/main">
      <mc:Choice Requires="a14">
        <xdr:graphicFrame macro="">
          <xdr:nvGraphicFramePr>
            <xdr:cNvPr id="2" name="fylke 9">
              <a:extLst>
                <a:ext uri="{FF2B5EF4-FFF2-40B4-BE49-F238E27FC236}">
                  <a16:creationId xmlns:a16="http://schemas.microsoft.com/office/drawing/2014/main" id="{84C1F132-8481-425B-B4C7-1B153853DA50}"/>
                </a:ext>
              </a:extLst>
            </xdr:cNvPr>
            <xdr:cNvGraphicFramePr/>
          </xdr:nvGraphicFramePr>
          <xdr:xfrm>
            <a:off x="0" y="0"/>
            <a:ext cx="0" cy="0"/>
          </xdr:xfrm>
          <a:graphic>
            <a:graphicData uri="http://schemas.microsoft.com/office/drawing/2010/slicer">
              <sle:slicer xmlns:sle="http://schemas.microsoft.com/office/drawing/2010/slicer" name="fylke 9"/>
            </a:graphicData>
          </a:graphic>
        </xdr:graphicFrame>
      </mc:Choice>
      <mc:Fallback xmlns="">
        <xdr:sp macro="" textlink="">
          <xdr:nvSpPr>
            <xdr:cNvPr id="0" name=""/>
            <xdr:cNvSpPr>
              <a:spLocks noTextEdit="1"/>
            </xdr:cNvSpPr>
          </xdr:nvSpPr>
          <xdr:spPr>
            <a:xfrm>
              <a:off x="9582149" y="276225"/>
              <a:ext cx="5457825" cy="1085850"/>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editAs="oneCell">
    <xdr:from>
      <xdr:col>9</xdr:col>
      <xdr:colOff>9524</xdr:colOff>
      <xdr:row>4</xdr:row>
      <xdr:rowOff>76199</xdr:rowOff>
    </xdr:from>
    <xdr:to>
      <xdr:col>17</xdr:col>
      <xdr:colOff>38099</xdr:colOff>
      <xdr:row>60</xdr:row>
      <xdr:rowOff>76200</xdr:rowOff>
    </xdr:to>
    <mc:AlternateContent xmlns:mc="http://schemas.openxmlformats.org/markup-compatibility/2006" xmlns:a14="http://schemas.microsoft.com/office/drawing/2010/main">
      <mc:Choice Requires="a14">
        <xdr:graphicFrame macro="">
          <xdr:nvGraphicFramePr>
            <xdr:cNvPr id="3" name="knr_kommune">
              <a:extLst>
                <a:ext uri="{FF2B5EF4-FFF2-40B4-BE49-F238E27FC236}">
                  <a16:creationId xmlns:a16="http://schemas.microsoft.com/office/drawing/2014/main" id="{694EA475-91BD-48C4-B35A-5B38C7D3B549}"/>
                </a:ext>
              </a:extLst>
            </xdr:cNvPr>
            <xdr:cNvGraphicFramePr/>
          </xdr:nvGraphicFramePr>
          <xdr:xfrm>
            <a:off x="0" y="0"/>
            <a:ext cx="0" cy="0"/>
          </xdr:xfrm>
          <a:graphic>
            <a:graphicData uri="http://schemas.microsoft.com/office/drawing/2010/slicer">
              <sle:slicer xmlns:sle="http://schemas.microsoft.com/office/drawing/2010/slicer" name="knr_kommune"/>
            </a:graphicData>
          </a:graphic>
        </xdr:graphicFrame>
      </mc:Choice>
      <mc:Fallback xmlns="">
        <xdr:sp macro="" textlink="">
          <xdr:nvSpPr>
            <xdr:cNvPr id="0" name=""/>
            <xdr:cNvSpPr>
              <a:spLocks noTextEdit="1"/>
            </xdr:cNvSpPr>
          </xdr:nvSpPr>
          <xdr:spPr>
            <a:xfrm>
              <a:off x="9563099" y="1657349"/>
              <a:ext cx="5514975" cy="8534401"/>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wsDr>
</file>

<file path=xl/drawings/drawing17.xml><?xml version="1.0" encoding="utf-8"?>
<xdr:wsDr xmlns:xdr="http://schemas.openxmlformats.org/drawingml/2006/spreadsheetDrawing" xmlns:a="http://schemas.openxmlformats.org/drawingml/2006/main">
  <xdr:twoCellAnchor editAs="oneCell">
    <xdr:from>
      <xdr:col>21</xdr:col>
      <xdr:colOff>466724</xdr:colOff>
      <xdr:row>1</xdr:row>
      <xdr:rowOff>200025</xdr:rowOff>
    </xdr:from>
    <xdr:to>
      <xdr:col>28</xdr:col>
      <xdr:colOff>333375</xdr:colOff>
      <xdr:row>3</xdr:row>
      <xdr:rowOff>523875</xdr:rowOff>
    </xdr:to>
    <mc:AlternateContent xmlns:mc="http://schemas.openxmlformats.org/markup-compatibility/2006" xmlns:a14="http://schemas.microsoft.com/office/drawing/2010/main">
      <mc:Choice Requires="a14">
        <xdr:graphicFrame macro="">
          <xdr:nvGraphicFramePr>
            <xdr:cNvPr id="2" name="fylke 10">
              <a:extLst>
                <a:ext uri="{FF2B5EF4-FFF2-40B4-BE49-F238E27FC236}">
                  <a16:creationId xmlns:a16="http://schemas.microsoft.com/office/drawing/2014/main" id="{5365A893-9C68-452A-A070-956B5E3EFF91}"/>
                </a:ext>
              </a:extLst>
            </xdr:cNvPr>
            <xdr:cNvGraphicFramePr/>
          </xdr:nvGraphicFramePr>
          <xdr:xfrm>
            <a:off x="0" y="0"/>
            <a:ext cx="0" cy="0"/>
          </xdr:xfrm>
          <a:graphic>
            <a:graphicData uri="http://schemas.microsoft.com/office/drawing/2010/slicer">
              <sle:slicer xmlns:sle="http://schemas.microsoft.com/office/drawing/2010/slicer" name="fylke 10"/>
            </a:graphicData>
          </a:graphic>
        </xdr:graphicFrame>
      </mc:Choice>
      <mc:Fallback xmlns="">
        <xdr:sp macro="" textlink="">
          <xdr:nvSpPr>
            <xdr:cNvPr id="0" name=""/>
            <xdr:cNvSpPr>
              <a:spLocks noTextEdit="1"/>
            </xdr:cNvSpPr>
          </xdr:nvSpPr>
          <xdr:spPr>
            <a:xfrm>
              <a:off x="12087224" y="352425"/>
              <a:ext cx="4667251" cy="1057275"/>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editAs="oneCell">
    <xdr:from>
      <xdr:col>21</xdr:col>
      <xdr:colOff>485775</xdr:colOff>
      <xdr:row>4</xdr:row>
      <xdr:rowOff>85724</xdr:rowOff>
    </xdr:from>
    <xdr:to>
      <xdr:col>29</xdr:col>
      <xdr:colOff>466725</xdr:colOff>
      <xdr:row>48</xdr:row>
      <xdr:rowOff>19049</xdr:rowOff>
    </xdr:to>
    <mc:AlternateContent xmlns:mc="http://schemas.openxmlformats.org/markup-compatibility/2006" xmlns:a14="http://schemas.microsoft.com/office/drawing/2010/main">
      <mc:Choice Requires="a14">
        <xdr:graphicFrame macro="">
          <xdr:nvGraphicFramePr>
            <xdr:cNvPr id="3" name="knr_kommune 1">
              <a:extLst>
                <a:ext uri="{FF2B5EF4-FFF2-40B4-BE49-F238E27FC236}">
                  <a16:creationId xmlns:a16="http://schemas.microsoft.com/office/drawing/2014/main" id="{78DCA9BA-08B6-4ED9-9F39-4522214B21C9}"/>
                </a:ext>
              </a:extLst>
            </xdr:cNvPr>
            <xdr:cNvGraphicFramePr/>
          </xdr:nvGraphicFramePr>
          <xdr:xfrm>
            <a:off x="0" y="0"/>
            <a:ext cx="0" cy="0"/>
          </xdr:xfrm>
          <a:graphic>
            <a:graphicData uri="http://schemas.microsoft.com/office/drawing/2010/slicer">
              <sle:slicer xmlns:sle="http://schemas.microsoft.com/office/drawing/2010/slicer" name="knr_kommune 1"/>
            </a:graphicData>
          </a:graphic>
        </xdr:graphicFrame>
      </mc:Choice>
      <mc:Fallback xmlns="">
        <xdr:sp macro="" textlink="">
          <xdr:nvSpPr>
            <xdr:cNvPr id="0" name=""/>
            <xdr:cNvSpPr>
              <a:spLocks noTextEdit="1"/>
            </xdr:cNvSpPr>
          </xdr:nvSpPr>
          <xdr:spPr>
            <a:xfrm>
              <a:off x="12106275" y="1657349"/>
              <a:ext cx="5467350" cy="6638925"/>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xdr:from>
      <xdr:col>14</xdr:col>
      <xdr:colOff>594358</xdr:colOff>
      <xdr:row>4</xdr:row>
      <xdr:rowOff>114300</xdr:rowOff>
    </xdr:from>
    <xdr:to>
      <xdr:col>24</xdr:col>
      <xdr:colOff>618358</xdr:colOff>
      <xdr:row>69</xdr:row>
      <xdr:rowOff>81915</xdr:rowOff>
    </xdr:to>
    <xdr:graphicFrame macro="">
      <xdr:nvGraphicFramePr>
        <xdr:cNvPr id="2" name="Diagram 1">
          <a:extLst>
            <a:ext uri="{FF2B5EF4-FFF2-40B4-BE49-F238E27FC236}">
              <a16:creationId xmlns:a16="http://schemas.microsoft.com/office/drawing/2014/main" id="{FDA03EE3-609E-4A98-901C-3B08AE33E9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25</xdr:col>
      <xdr:colOff>293370</xdr:colOff>
      <xdr:row>10</xdr:row>
      <xdr:rowOff>95252</xdr:rowOff>
    </xdr:from>
    <xdr:to>
      <xdr:col>28</xdr:col>
      <xdr:colOff>428625</xdr:colOff>
      <xdr:row>30</xdr:row>
      <xdr:rowOff>17146</xdr:rowOff>
    </xdr:to>
    <mc:AlternateContent xmlns:mc="http://schemas.openxmlformats.org/markup-compatibility/2006" xmlns:a14="http://schemas.microsoft.com/office/drawing/2010/main">
      <mc:Choice Requires="a14">
        <xdr:graphicFrame macro="">
          <xdr:nvGraphicFramePr>
            <xdr:cNvPr id="3" name="fylke 4">
              <a:extLst>
                <a:ext uri="{FF2B5EF4-FFF2-40B4-BE49-F238E27FC236}">
                  <a16:creationId xmlns:a16="http://schemas.microsoft.com/office/drawing/2014/main" id="{9BADF89A-3D6A-48DB-A54A-FB7DBADE14E8}"/>
                </a:ext>
              </a:extLst>
            </xdr:cNvPr>
            <xdr:cNvGraphicFramePr/>
          </xdr:nvGraphicFramePr>
          <xdr:xfrm>
            <a:off x="0" y="0"/>
            <a:ext cx="0" cy="0"/>
          </xdr:xfrm>
          <a:graphic>
            <a:graphicData uri="http://schemas.microsoft.com/office/drawing/2010/slicer">
              <sle:slicer xmlns:sle="http://schemas.microsoft.com/office/drawing/2010/slicer" name="fylke 4"/>
            </a:graphicData>
          </a:graphic>
        </xdr:graphicFrame>
      </mc:Choice>
      <mc:Fallback xmlns="">
        <xdr:sp macro="" textlink="">
          <xdr:nvSpPr>
            <xdr:cNvPr id="0" name=""/>
            <xdr:cNvSpPr>
              <a:spLocks noTextEdit="1"/>
            </xdr:cNvSpPr>
          </xdr:nvSpPr>
          <xdr:spPr>
            <a:xfrm>
              <a:off x="15219045" y="2276477"/>
              <a:ext cx="2106930" cy="2969894"/>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editAs="oneCell">
    <xdr:from>
      <xdr:col>25</xdr:col>
      <xdr:colOff>228599</xdr:colOff>
      <xdr:row>2</xdr:row>
      <xdr:rowOff>5716</xdr:rowOff>
    </xdr:from>
    <xdr:to>
      <xdr:col>28</xdr:col>
      <xdr:colOff>417194</xdr:colOff>
      <xdr:row>8</xdr:row>
      <xdr:rowOff>104775</xdr:rowOff>
    </xdr:to>
    <mc:AlternateContent xmlns:mc="http://schemas.openxmlformats.org/markup-compatibility/2006" xmlns:a14="http://schemas.microsoft.com/office/drawing/2010/main">
      <mc:Choice Requires="a14">
        <xdr:graphicFrame macro="">
          <xdr:nvGraphicFramePr>
            <xdr:cNvPr id="4" name="Hovedgruppe 1">
              <a:extLst>
                <a:ext uri="{FF2B5EF4-FFF2-40B4-BE49-F238E27FC236}">
                  <a16:creationId xmlns:a16="http://schemas.microsoft.com/office/drawing/2014/main" id="{BBCFF510-ED85-4908-84E1-FFD52677622A}"/>
                </a:ext>
              </a:extLst>
            </xdr:cNvPr>
            <xdr:cNvGraphicFramePr/>
          </xdr:nvGraphicFramePr>
          <xdr:xfrm>
            <a:off x="0" y="0"/>
            <a:ext cx="0" cy="0"/>
          </xdr:xfrm>
          <a:graphic>
            <a:graphicData uri="http://schemas.microsoft.com/office/drawing/2010/slicer">
              <sle:slicer xmlns:sle="http://schemas.microsoft.com/office/drawing/2010/slicer" name="Hovedgruppe 1"/>
            </a:graphicData>
          </a:graphic>
        </xdr:graphicFrame>
      </mc:Choice>
      <mc:Fallback xmlns="">
        <xdr:sp macro="" textlink="">
          <xdr:nvSpPr>
            <xdr:cNvPr id="0" name=""/>
            <xdr:cNvSpPr>
              <a:spLocks noTextEdit="1"/>
            </xdr:cNvSpPr>
          </xdr:nvSpPr>
          <xdr:spPr>
            <a:xfrm>
              <a:off x="15154274" y="310516"/>
              <a:ext cx="2160270" cy="1670684"/>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wsDr>
</file>

<file path=xl/drawings/drawing3.xml><?xml version="1.0" encoding="utf-8"?>
<c:userShapes xmlns:c="http://schemas.openxmlformats.org/drawingml/2006/chart">
  <cdr:relSizeAnchor xmlns:cdr="http://schemas.openxmlformats.org/drawingml/2006/chartDrawing">
    <cdr:from>
      <cdr:x>0.01637</cdr:x>
      <cdr:y>0.98963</cdr:y>
    </cdr:from>
    <cdr:to>
      <cdr:x>0.06484</cdr:x>
      <cdr:y>0.99916</cdr:y>
    </cdr:to>
    <cdr:sp macro="" textlink="">
      <cdr:nvSpPr>
        <cdr:cNvPr id="2" name="TekstSylinder 9">
          <a:extLst xmlns:a="http://schemas.openxmlformats.org/drawingml/2006/main">
            <a:ext uri="{FF2B5EF4-FFF2-40B4-BE49-F238E27FC236}">
              <a16:creationId xmlns:a16="http://schemas.microsoft.com/office/drawing/2014/main" id="{CD02C949-9A60-416C-968D-24A4DDA356E2}"/>
            </a:ext>
          </a:extLst>
        </cdr:cNvPr>
        <cdr:cNvSpPr txBox="1"/>
      </cdr:nvSpPr>
      <cdr:spPr>
        <a:xfrm xmlns:a="http://schemas.openxmlformats.org/drawingml/2006/main">
          <a:off x="107950" y="10242550"/>
          <a:ext cx="319768" cy="98617"/>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lIns="0" tIns="0" rIns="0" bIns="0" rtlCol="0" anchor="t">
          <a:sp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nb-NO" sz="630">
              <a:solidFill>
                <a:schemeClr val="bg2">
                  <a:lumMod val="75000"/>
                </a:schemeClr>
              </a:solidFill>
            </a:rPr>
            <a:t>Kilde: SSB</a:t>
          </a:r>
        </a:p>
      </cdr:txBody>
    </cdr:sp>
  </cdr:relSizeAnchor>
</c:userShapes>
</file>

<file path=xl/drawings/drawing4.xml><?xml version="1.0" encoding="utf-8"?>
<xdr:wsDr xmlns:xdr="http://schemas.openxmlformats.org/drawingml/2006/spreadsheetDrawing" xmlns:a="http://schemas.openxmlformats.org/drawingml/2006/main">
  <xdr:twoCellAnchor editAs="oneCell">
    <xdr:from>
      <xdr:col>40</xdr:col>
      <xdr:colOff>320040</xdr:colOff>
      <xdr:row>5</xdr:row>
      <xdr:rowOff>9525</xdr:rowOff>
    </xdr:from>
    <xdr:to>
      <xdr:col>43</xdr:col>
      <xdr:colOff>320040</xdr:colOff>
      <xdr:row>18</xdr:row>
      <xdr:rowOff>136525</xdr:rowOff>
    </xdr:to>
    <mc:AlternateContent xmlns:mc="http://schemas.openxmlformats.org/markup-compatibility/2006" xmlns:a14="http://schemas.microsoft.com/office/drawing/2010/main">
      <mc:Choice Requires="a14">
        <xdr:graphicFrame macro="">
          <xdr:nvGraphicFramePr>
            <xdr:cNvPr id="3" name="Hovedgruppe">
              <a:extLst>
                <a:ext uri="{FF2B5EF4-FFF2-40B4-BE49-F238E27FC236}">
                  <a16:creationId xmlns:a16="http://schemas.microsoft.com/office/drawing/2014/main" id="{CE6943BB-62B8-49B2-BE4F-F8F82C0C3AB6}"/>
                </a:ext>
              </a:extLst>
            </xdr:cNvPr>
            <xdr:cNvGraphicFramePr/>
          </xdr:nvGraphicFramePr>
          <xdr:xfrm>
            <a:off x="0" y="0"/>
            <a:ext cx="0" cy="0"/>
          </xdr:xfrm>
          <a:graphic>
            <a:graphicData uri="http://schemas.microsoft.com/office/drawing/2010/slicer">
              <sle:slicer xmlns:sle="http://schemas.microsoft.com/office/drawing/2010/slicer" name="Hovedgruppe"/>
            </a:graphicData>
          </a:graphic>
        </xdr:graphicFrame>
      </mc:Choice>
      <mc:Fallback xmlns="">
        <xdr:sp macro="" textlink="">
          <xdr:nvSpPr>
            <xdr:cNvPr id="0" name=""/>
            <xdr:cNvSpPr>
              <a:spLocks noTextEdit="1"/>
            </xdr:cNvSpPr>
          </xdr:nvSpPr>
          <xdr:spPr>
            <a:xfrm>
              <a:off x="14811375" y="621030"/>
              <a:ext cx="1828800" cy="2102485"/>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editAs="oneCell">
    <xdr:from>
      <xdr:col>40</xdr:col>
      <xdr:colOff>300990</xdr:colOff>
      <xdr:row>21</xdr:row>
      <xdr:rowOff>129540</xdr:rowOff>
    </xdr:from>
    <xdr:to>
      <xdr:col>43</xdr:col>
      <xdr:colOff>300990</xdr:colOff>
      <xdr:row>44</xdr:row>
      <xdr:rowOff>53340</xdr:rowOff>
    </xdr:to>
    <mc:AlternateContent xmlns:mc="http://schemas.openxmlformats.org/markup-compatibility/2006" xmlns:a14="http://schemas.microsoft.com/office/drawing/2010/main">
      <mc:Choice Requires="a14">
        <xdr:graphicFrame macro="">
          <xdr:nvGraphicFramePr>
            <xdr:cNvPr id="4" name="fylke 1">
              <a:extLst>
                <a:ext uri="{FF2B5EF4-FFF2-40B4-BE49-F238E27FC236}">
                  <a16:creationId xmlns:a16="http://schemas.microsoft.com/office/drawing/2014/main" id="{F81598B6-FA9F-48BA-B8B0-94F2E3FB4D9E}"/>
                </a:ext>
              </a:extLst>
            </xdr:cNvPr>
            <xdr:cNvGraphicFramePr/>
          </xdr:nvGraphicFramePr>
          <xdr:xfrm>
            <a:off x="0" y="0"/>
            <a:ext cx="0" cy="0"/>
          </xdr:xfrm>
          <a:graphic>
            <a:graphicData uri="http://schemas.microsoft.com/office/drawing/2010/slicer">
              <sle:slicer xmlns:sle="http://schemas.microsoft.com/office/drawing/2010/slicer" name="fylke 1"/>
            </a:graphicData>
          </a:graphic>
        </xdr:graphicFrame>
      </mc:Choice>
      <mc:Fallback xmlns="">
        <xdr:sp macro="" textlink="">
          <xdr:nvSpPr>
            <xdr:cNvPr id="0" name=""/>
            <xdr:cNvSpPr>
              <a:spLocks noTextEdit="1"/>
            </xdr:cNvSpPr>
          </xdr:nvSpPr>
          <xdr:spPr>
            <a:xfrm>
              <a:off x="14788515" y="3181350"/>
              <a:ext cx="1828800" cy="3429000"/>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wsDr>
</file>

<file path=xl/drawings/drawing5.xml><?xml version="1.0" encoding="utf-8"?>
<xdr:wsDr xmlns:xdr="http://schemas.openxmlformats.org/drawingml/2006/spreadsheetDrawing" xmlns:a="http://schemas.openxmlformats.org/drawingml/2006/main">
  <xdr:twoCellAnchor>
    <xdr:from>
      <xdr:col>14</xdr:col>
      <xdr:colOff>619124</xdr:colOff>
      <xdr:row>1</xdr:row>
      <xdr:rowOff>26670</xdr:rowOff>
    </xdr:from>
    <xdr:to>
      <xdr:col>24</xdr:col>
      <xdr:colOff>639314</xdr:colOff>
      <xdr:row>69</xdr:row>
      <xdr:rowOff>0</xdr:rowOff>
    </xdr:to>
    <xdr:graphicFrame macro="">
      <xdr:nvGraphicFramePr>
        <xdr:cNvPr id="2" name="Diagram 1">
          <a:extLst>
            <a:ext uri="{FF2B5EF4-FFF2-40B4-BE49-F238E27FC236}">
              <a16:creationId xmlns:a16="http://schemas.microsoft.com/office/drawing/2014/main" id="{50D51A11-E6EF-49D1-A19D-54610D8E54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25</xdr:col>
      <xdr:colOff>379095</xdr:colOff>
      <xdr:row>8</xdr:row>
      <xdr:rowOff>118109</xdr:rowOff>
    </xdr:from>
    <xdr:to>
      <xdr:col>28</xdr:col>
      <xdr:colOff>634365</xdr:colOff>
      <xdr:row>29</xdr:row>
      <xdr:rowOff>11430</xdr:rowOff>
    </xdr:to>
    <mc:AlternateContent xmlns:mc="http://schemas.openxmlformats.org/markup-compatibility/2006" xmlns:a14="http://schemas.microsoft.com/office/drawing/2010/main">
      <mc:Choice Requires="a14">
        <xdr:graphicFrame macro="">
          <xdr:nvGraphicFramePr>
            <xdr:cNvPr id="3" name="fylke 5">
              <a:extLst>
                <a:ext uri="{FF2B5EF4-FFF2-40B4-BE49-F238E27FC236}">
                  <a16:creationId xmlns:a16="http://schemas.microsoft.com/office/drawing/2014/main" id="{1B9663D8-8744-484A-9E25-FE2459432C7E}"/>
                </a:ext>
              </a:extLst>
            </xdr:cNvPr>
            <xdr:cNvGraphicFramePr/>
          </xdr:nvGraphicFramePr>
          <xdr:xfrm>
            <a:off x="0" y="0"/>
            <a:ext cx="0" cy="0"/>
          </xdr:xfrm>
          <a:graphic>
            <a:graphicData uri="http://schemas.microsoft.com/office/drawing/2010/slicer">
              <sle:slicer xmlns:sle="http://schemas.microsoft.com/office/drawing/2010/slicer" name="fylke 5"/>
            </a:graphicData>
          </a:graphic>
        </xdr:graphicFrame>
      </mc:Choice>
      <mc:Fallback xmlns="">
        <xdr:sp macro="" textlink="">
          <xdr:nvSpPr>
            <xdr:cNvPr id="0" name=""/>
            <xdr:cNvSpPr>
              <a:spLocks noTextEdit="1"/>
            </xdr:cNvSpPr>
          </xdr:nvSpPr>
          <xdr:spPr>
            <a:xfrm>
              <a:off x="14971395" y="2442209"/>
              <a:ext cx="2226945" cy="3093721"/>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editAs="oneCell">
    <xdr:from>
      <xdr:col>25</xdr:col>
      <xdr:colOff>331470</xdr:colOff>
      <xdr:row>2</xdr:row>
      <xdr:rowOff>47625</xdr:rowOff>
    </xdr:from>
    <xdr:to>
      <xdr:col>28</xdr:col>
      <xdr:colOff>649605</xdr:colOff>
      <xdr:row>7</xdr:row>
      <xdr:rowOff>40005</xdr:rowOff>
    </xdr:to>
    <mc:AlternateContent xmlns:mc="http://schemas.openxmlformats.org/markup-compatibility/2006" xmlns:a14="http://schemas.microsoft.com/office/drawing/2010/main">
      <mc:Choice Requires="a14">
        <xdr:graphicFrame macro="">
          <xdr:nvGraphicFramePr>
            <xdr:cNvPr id="4" name="Undergruppe 2">
              <a:extLst>
                <a:ext uri="{FF2B5EF4-FFF2-40B4-BE49-F238E27FC236}">
                  <a16:creationId xmlns:a16="http://schemas.microsoft.com/office/drawing/2014/main" id="{5D23A999-564A-4807-BF33-03174BD5E2FD}"/>
                </a:ext>
              </a:extLst>
            </xdr:cNvPr>
            <xdr:cNvGraphicFramePr/>
          </xdr:nvGraphicFramePr>
          <xdr:xfrm>
            <a:off x="0" y="0"/>
            <a:ext cx="0" cy="0"/>
          </xdr:xfrm>
          <a:graphic>
            <a:graphicData uri="http://schemas.microsoft.com/office/drawing/2010/slicer">
              <sle:slicer xmlns:sle="http://schemas.microsoft.com/office/drawing/2010/slicer" name="Undergruppe 2"/>
            </a:graphicData>
          </a:graphic>
        </xdr:graphicFrame>
      </mc:Choice>
      <mc:Fallback xmlns="">
        <xdr:sp macro="" textlink="">
          <xdr:nvSpPr>
            <xdr:cNvPr id="0" name=""/>
            <xdr:cNvSpPr>
              <a:spLocks noTextEdit="1"/>
            </xdr:cNvSpPr>
          </xdr:nvSpPr>
          <xdr:spPr>
            <a:xfrm>
              <a:off x="15666720" y="619125"/>
              <a:ext cx="2289810" cy="1592580"/>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wsDr>
</file>

<file path=xl/drawings/drawing6.xml><?xml version="1.0" encoding="utf-8"?>
<c:userShapes xmlns:c="http://schemas.openxmlformats.org/drawingml/2006/chart">
  <cdr:relSizeAnchor xmlns:cdr="http://schemas.openxmlformats.org/drawingml/2006/chartDrawing">
    <cdr:from>
      <cdr:x>0.01637</cdr:x>
      <cdr:y>0.98513</cdr:y>
    </cdr:from>
    <cdr:to>
      <cdr:x>0.06488</cdr:x>
      <cdr:y>0.99375</cdr:y>
    </cdr:to>
    <cdr:sp macro="" textlink="">
      <cdr:nvSpPr>
        <cdr:cNvPr id="2" name="TekstSylinder 9">
          <a:extLst xmlns:a="http://schemas.openxmlformats.org/drawingml/2006/main">
            <a:ext uri="{FF2B5EF4-FFF2-40B4-BE49-F238E27FC236}">
              <a16:creationId xmlns:a16="http://schemas.microsoft.com/office/drawing/2014/main" id="{CD02C949-9A60-416C-968D-24A4DDA356E2}"/>
            </a:ext>
          </a:extLst>
        </cdr:cNvPr>
        <cdr:cNvSpPr txBox="1"/>
      </cdr:nvSpPr>
      <cdr:spPr>
        <a:xfrm xmlns:a="http://schemas.openxmlformats.org/drawingml/2006/main">
          <a:off x="107950" y="11271250"/>
          <a:ext cx="319768" cy="98617"/>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lIns="0" tIns="0" rIns="0" bIns="0" rtlCol="0" anchor="t">
          <a:sp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nb-NO" sz="630">
              <a:solidFill>
                <a:schemeClr val="bg2">
                  <a:lumMod val="75000"/>
                </a:schemeClr>
              </a:solidFill>
            </a:rPr>
            <a:t>Kilde: SSB</a:t>
          </a:r>
        </a:p>
      </cdr:txBody>
    </cdr:sp>
  </cdr:relSizeAnchor>
</c:userShapes>
</file>

<file path=xl/drawings/drawing7.xml><?xml version="1.0" encoding="utf-8"?>
<xdr:wsDr xmlns:xdr="http://schemas.openxmlformats.org/drawingml/2006/spreadsheetDrawing" xmlns:a="http://schemas.openxmlformats.org/drawingml/2006/main">
  <xdr:twoCellAnchor>
    <xdr:from>
      <xdr:col>10</xdr:col>
      <xdr:colOff>600060</xdr:colOff>
      <xdr:row>2</xdr:row>
      <xdr:rowOff>26639</xdr:rowOff>
    </xdr:from>
    <xdr:to>
      <xdr:col>20</xdr:col>
      <xdr:colOff>639300</xdr:colOff>
      <xdr:row>61</xdr:row>
      <xdr:rowOff>19664</xdr:rowOff>
    </xdr:to>
    <xdr:graphicFrame macro="">
      <xdr:nvGraphicFramePr>
        <xdr:cNvPr id="2" name="Diagram 1">
          <a:extLst>
            <a:ext uri="{FF2B5EF4-FFF2-40B4-BE49-F238E27FC236}">
              <a16:creationId xmlns:a16="http://schemas.microsoft.com/office/drawing/2014/main" id="{5DC56624-46F9-4C6D-9184-52394F36B5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21</xdr:col>
      <xdr:colOff>310515</xdr:colOff>
      <xdr:row>5</xdr:row>
      <xdr:rowOff>135255</xdr:rowOff>
    </xdr:from>
    <xdr:to>
      <xdr:col>24</xdr:col>
      <xdr:colOff>333375</xdr:colOff>
      <xdr:row>22</xdr:row>
      <xdr:rowOff>131445</xdr:rowOff>
    </xdr:to>
    <mc:AlternateContent xmlns:mc="http://schemas.openxmlformats.org/markup-compatibility/2006" xmlns:a14="http://schemas.microsoft.com/office/drawing/2010/main">
      <mc:Choice Requires="a14">
        <xdr:graphicFrame macro="">
          <xdr:nvGraphicFramePr>
            <xdr:cNvPr id="3" name="fylke 6">
              <a:extLst>
                <a:ext uri="{FF2B5EF4-FFF2-40B4-BE49-F238E27FC236}">
                  <a16:creationId xmlns:a16="http://schemas.microsoft.com/office/drawing/2014/main" id="{189A455F-DF67-4D84-85B7-9B28ED0FE3C9}"/>
                </a:ext>
              </a:extLst>
            </xdr:cNvPr>
            <xdr:cNvGraphicFramePr/>
          </xdr:nvGraphicFramePr>
          <xdr:xfrm>
            <a:off x="0" y="0"/>
            <a:ext cx="0" cy="0"/>
          </xdr:xfrm>
          <a:graphic>
            <a:graphicData uri="http://schemas.microsoft.com/office/drawing/2010/slicer">
              <sle:slicer xmlns:sle="http://schemas.microsoft.com/office/drawing/2010/slicer" name="fylke 6"/>
            </a:graphicData>
          </a:graphic>
        </xdr:graphicFrame>
      </mc:Choice>
      <mc:Fallback xmlns="">
        <xdr:sp macro="" textlink="">
          <xdr:nvSpPr>
            <xdr:cNvPr id="0" name=""/>
            <xdr:cNvSpPr>
              <a:spLocks noTextEdit="1"/>
            </xdr:cNvSpPr>
          </xdr:nvSpPr>
          <xdr:spPr>
            <a:xfrm>
              <a:off x="12569190" y="1687830"/>
              <a:ext cx="1994535" cy="2977515"/>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editAs="oneCell">
    <xdr:from>
      <xdr:col>21</xdr:col>
      <xdr:colOff>274320</xdr:colOff>
      <xdr:row>2</xdr:row>
      <xdr:rowOff>85725</xdr:rowOff>
    </xdr:from>
    <xdr:to>
      <xdr:col>24</xdr:col>
      <xdr:colOff>268605</xdr:colOff>
      <xdr:row>4</xdr:row>
      <xdr:rowOff>523875</xdr:rowOff>
    </xdr:to>
    <mc:AlternateContent xmlns:mc="http://schemas.openxmlformats.org/markup-compatibility/2006" xmlns:a14="http://schemas.microsoft.com/office/drawing/2010/main">
      <mc:Choice Requires="a14">
        <xdr:graphicFrame macro="">
          <xdr:nvGraphicFramePr>
            <xdr:cNvPr id="4" name="Undergruppe 4">
              <a:extLst>
                <a:ext uri="{FF2B5EF4-FFF2-40B4-BE49-F238E27FC236}">
                  <a16:creationId xmlns:a16="http://schemas.microsoft.com/office/drawing/2014/main" id="{A32CBDFF-6D15-4B6C-82AC-3751204AC3EB}"/>
                </a:ext>
              </a:extLst>
            </xdr:cNvPr>
            <xdr:cNvGraphicFramePr/>
          </xdr:nvGraphicFramePr>
          <xdr:xfrm>
            <a:off x="0" y="0"/>
            <a:ext cx="0" cy="0"/>
          </xdr:xfrm>
          <a:graphic>
            <a:graphicData uri="http://schemas.microsoft.com/office/drawing/2010/slicer">
              <sle:slicer xmlns:sle="http://schemas.microsoft.com/office/drawing/2010/slicer" name="Undergruppe 4"/>
            </a:graphicData>
          </a:graphic>
        </xdr:graphicFrame>
      </mc:Choice>
      <mc:Fallback xmlns="">
        <xdr:sp macro="" textlink="">
          <xdr:nvSpPr>
            <xdr:cNvPr id="0" name=""/>
            <xdr:cNvSpPr>
              <a:spLocks noTextEdit="1"/>
            </xdr:cNvSpPr>
          </xdr:nvSpPr>
          <xdr:spPr>
            <a:xfrm>
              <a:off x="12532995" y="390525"/>
              <a:ext cx="1965960" cy="1143000"/>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wsDr>
</file>

<file path=xl/drawings/drawing8.xml><?xml version="1.0" encoding="utf-8"?>
<c:userShapes xmlns:c="http://schemas.openxmlformats.org/drawingml/2006/chart">
  <cdr:relSizeAnchor xmlns:cdr="http://schemas.openxmlformats.org/drawingml/2006/chartDrawing">
    <cdr:from>
      <cdr:x>0.02065</cdr:x>
      <cdr:y>0.98413</cdr:y>
    </cdr:from>
    <cdr:to>
      <cdr:x>0.06902</cdr:x>
      <cdr:y>0.99383</cdr:y>
    </cdr:to>
    <cdr:sp macro="" textlink="">
      <cdr:nvSpPr>
        <cdr:cNvPr id="2" name="TekstSylinder 9">
          <a:extLst xmlns:a="http://schemas.openxmlformats.org/drawingml/2006/main">
            <a:ext uri="{FF2B5EF4-FFF2-40B4-BE49-F238E27FC236}">
              <a16:creationId xmlns:a16="http://schemas.microsoft.com/office/drawing/2014/main" id="{CD02C949-9A60-416C-968D-24A4DDA356E2}"/>
            </a:ext>
          </a:extLst>
        </cdr:cNvPr>
        <cdr:cNvSpPr txBox="1"/>
      </cdr:nvSpPr>
      <cdr:spPr>
        <a:xfrm xmlns:a="http://schemas.openxmlformats.org/drawingml/2006/main">
          <a:off x="136525" y="10004425"/>
          <a:ext cx="319768" cy="98617"/>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lIns="0" tIns="0" rIns="0" bIns="0" rtlCol="0" anchor="t">
          <a:sp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nb-NO" sz="630">
              <a:solidFill>
                <a:schemeClr val="bg2">
                  <a:lumMod val="75000"/>
                </a:schemeClr>
              </a:solidFill>
            </a:rPr>
            <a:t>Kilde: SSB</a:t>
          </a:r>
        </a:p>
      </cdr:txBody>
    </cdr:sp>
  </cdr:relSizeAnchor>
</c:userShapes>
</file>

<file path=xl/drawings/drawing9.xml><?xml version="1.0" encoding="utf-8"?>
<xdr:wsDr xmlns:xdr="http://schemas.openxmlformats.org/drawingml/2006/spreadsheetDrawing" xmlns:a="http://schemas.openxmlformats.org/drawingml/2006/main">
  <xdr:twoCellAnchor>
    <xdr:from>
      <xdr:col>13</xdr:col>
      <xdr:colOff>28572</xdr:colOff>
      <xdr:row>1</xdr:row>
      <xdr:rowOff>32366</xdr:rowOff>
    </xdr:from>
    <xdr:to>
      <xdr:col>23</xdr:col>
      <xdr:colOff>100197</xdr:colOff>
      <xdr:row>67</xdr:row>
      <xdr:rowOff>50156</xdr:rowOff>
    </xdr:to>
    <xdr:graphicFrame macro="">
      <xdr:nvGraphicFramePr>
        <xdr:cNvPr id="5" name="Diagram 4">
          <a:extLst>
            <a:ext uri="{FF2B5EF4-FFF2-40B4-BE49-F238E27FC236}">
              <a16:creationId xmlns:a16="http://schemas.microsoft.com/office/drawing/2014/main" id="{5857D853-AD40-409B-AE2B-1C28539F64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23</xdr:col>
      <xdr:colOff>426720</xdr:colOff>
      <xdr:row>7</xdr:row>
      <xdr:rowOff>91443</xdr:rowOff>
    </xdr:from>
    <xdr:to>
      <xdr:col>26</xdr:col>
      <xdr:colOff>464820</xdr:colOff>
      <xdr:row>27</xdr:row>
      <xdr:rowOff>121921</xdr:rowOff>
    </xdr:to>
    <mc:AlternateContent xmlns:mc="http://schemas.openxmlformats.org/markup-compatibility/2006" xmlns:a14="http://schemas.microsoft.com/office/drawing/2010/main">
      <mc:Choice Requires="a14">
        <xdr:graphicFrame macro="">
          <xdr:nvGraphicFramePr>
            <xdr:cNvPr id="6" name="fylke 7">
              <a:extLst>
                <a:ext uri="{FF2B5EF4-FFF2-40B4-BE49-F238E27FC236}">
                  <a16:creationId xmlns:a16="http://schemas.microsoft.com/office/drawing/2014/main" id="{33A40558-2C68-429A-BE1D-B0F82ECD91CC}"/>
                </a:ext>
              </a:extLst>
            </xdr:cNvPr>
            <xdr:cNvGraphicFramePr/>
          </xdr:nvGraphicFramePr>
          <xdr:xfrm>
            <a:off x="0" y="0"/>
            <a:ext cx="0" cy="0"/>
          </xdr:xfrm>
          <a:graphic>
            <a:graphicData uri="http://schemas.microsoft.com/office/drawing/2010/slicer">
              <sle:slicer xmlns:sle="http://schemas.microsoft.com/office/drawing/2010/slicer" name="fylke 7"/>
            </a:graphicData>
          </a:graphic>
        </xdr:graphicFrame>
      </mc:Choice>
      <mc:Fallback xmlns="">
        <xdr:sp macro="" textlink="">
          <xdr:nvSpPr>
            <xdr:cNvPr id="0" name=""/>
            <xdr:cNvSpPr>
              <a:spLocks noTextEdit="1"/>
            </xdr:cNvSpPr>
          </xdr:nvSpPr>
          <xdr:spPr>
            <a:xfrm>
              <a:off x="14390370" y="1929768"/>
              <a:ext cx="2009775" cy="3078478"/>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editAs="oneCell">
    <xdr:from>
      <xdr:col>23</xdr:col>
      <xdr:colOff>396240</xdr:colOff>
      <xdr:row>1</xdr:row>
      <xdr:rowOff>38102</xdr:rowOff>
    </xdr:from>
    <xdr:to>
      <xdr:col>26</xdr:col>
      <xdr:colOff>421005</xdr:colOff>
      <xdr:row>6</xdr:row>
      <xdr:rowOff>9525</xdr:rowOff>
    </xdr:to>
    <mc:AlternateContent xmlns:mc="http://schemas.openxmlformats.org/markup-compatibility/2006" xmlns:a14="http://schemas.microsoft.com/office/drawing/2010/main">
      <mc:Choice Requires="a14">
        <xdr:graphicFrame macro="">
          <xdr:nvGraphicFramePr>
            <xdr:cNvPr id="7" name="Undergruppe 3">
              <a:extLst>
                <a:ext uri="{FF2B5EF4-FFF2-40B4-BE49-F238E27FC236}">
                  <a16:creationId xmlns:a16="http://schemas.microsoft.com/office/drawing/2014/main" id="{3E511C35-A3CF-4EDD-AAD6-2A00284162BA}"/>
                </a:ext>
              </a:extLst>
            </xdr:cNvPr>
            <xdr:cNvGraphicFramePr/>
          </xdr:nvGraphicFramePr>
          <xdr:xfrm>
            <a:off x="0" y="0"/>
            <a:ext cx="0" cy="0"/>
          </xdr:xfrm>
          <a:graphic>
            <a:graphicData uri="http://schemas.microsoft.com/office/drawing/2010/slicer">
              <sle:slicer xmlns:sle="http://schemas.microsoft.com/office/drawing/2010/slicer" name="Undergruppe 3"/>
            </a:graphicData>
          </a:graphic>
        </xdr:graphicFrame>
      </mc:Choice>
      <mc:Fallback xmlns="">
        <xdr:sp macro="" textlink="">
          <xdr:nvSpPr>
            <xdr:cNvPr id="0" name=""/>
            <xdr:cNvSpPr>
              <a:spLocks noTextEdit="1"/>
            </xdr:cNvSpPr>
          </xdr:nvSpPr>
          <xdr:spPr>
            <a:xfrm>
              <a:off x="14359890" y="190502"/>
              <a:ext cx="1996440" cy="1504948"/>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wsDr>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andberg, Johan" refreshedDate="44001.382043055557" backgroundQuery="1" createdVersion="6" refreshedVersion="6" minRefreshableVersion="3" recordCount="0" supportSubquery="1" supportAdvancedDrill="1" xr:uid="{A56656CC-AF0D-4C23-AAF9-869314BBA575}">
  <cacheSource type="external" connectionId="6"/>
  <cacheFields count="2">
    <cacheField name="[T_koder].[Hovedgruppe].[Hovedgruppe]" caption="Hovedgruppe" numFmtId="0" hierarchy="16" level="1">
      <sharedItems containsSemiMixedTypes="0" containsNonDate="0" containsString="0"/>
    </cacheField>
    <cacheField name="[T_koder].[Undergruppe].[Undergruppe]" caption="Undergruppe" numFmtId="0" hierarchy="17" level="1">
      <sharedItems count="16">
        <s v="ann. bebygg."/>
        <s v="barskog"/>
        <s v="blandingsskog"/>
        <s v="boliger"/>
        <s v="ferskvatn"/>
        <s v="fulldyrka"/>
        <s v="gardstun"/>
        <s v="grøntområder"/>
        <s v="hytte"/>
        <s v="ikke fulldyrka"/>
        <s v="is og fjell"/>
        <s v="lauvskog"/>
        <s v="samferdsel"/>
        <s v="uklass. skog"/>
        <s v="våtmark"/>
        <s v="åpen fastmark"/>
      </sharedItems>
    </cacheField>
  </cacheFields>
  <cacheHierarchies count="27">
    <cacheHierarchy uniqueName="[Areal_Tab_09584].[knr]" caption="knr" attribute="1" defaultMemberUniqueName="[Areal_Tab_09584].[knr].[All]" allUniqueName="[Areal_Tab_09584].[knr].[All]" dimensionUniqueName="[Areal_Tab_09584]" displayFolder="" count="0" memberValueDatatype="130" unbalanced="0"/>
    <cacheHierarchy uniqueName="[Areal_Tab_09584].[kommune]" caption="kommune" attribute="1" defaultMemberUniqueName="[Areal_Tab_09584].[kommune].[All]" allUniqueName="[Areal_Tab_09584].[kommune].[All]" dimensionUniqueName="[Areal_Tab_09584]" displayFolder="" count="0" memberValueDatatype="130" unbalanced="0"/>
    <cacheHierarchy uniqueName="[Areal_Tab_09584].[kode]" caption="kode" attribute="1" defaultMemberUniqueName="[Areal_Tab_09584].[kode].[All]" allUniqueName="[Areal_Tab_09584].[kode].[All]" dimensionUniqueName="[Areal_Tab_09584]" displayFolder="" count="0" memberValueDatatype="130" unbalanced="0"/>
    <cacheHierarchy uniqueName="[Areal_Tab_09584].[kategori]" caption="kategori" attribute="1" defaultMemberUniqueName="[Areal_Tab_09584].[kategori].[All]" allUniqueName="[Areal_Tab_09584].[kategori].[All]" dimensionUniqueName="[Areal_Tab_09584]" displayFolder="" count="0" memberValueDatatype="130" unbalanced="0"/>
    <cacheHierarchy uniqueName="[Areal_Tab_09584].[areal]" caption="areal" attribute="1" defaultMemberUniqueName="[Areal_Tab_09584].[areal].[All]" allUniqueName="[Areal_Tab_09584].[areal].[All]" dimensionUniqueName="[Areal_Tab_09584]" displayFolder="" count="0" memberValueDatatype="5" unbalanced="0"/>
    <cacheHierarchy uniqueName="[Fysisk_nedbygd_2020].[region]" caption="region" attribute="1" defaultMemberUniqueName="[Fysisk_nedbygd_2020].[region].[All]" allUniqueName="[Fysisk_nedbygd_2020].[region].[All]" dimensionUniqueName="[Fysisk_nedbygd_2020]" displayFolder="" count="0" memberValueDatatype="130" unbalanced="0"/>
    <cacheHierarchy uniqueName="[Fysisk_nedbygd_2020].[statistikkvariabel]" caption="statistikkvariabel" attribute="1" defaultMemberUniqueName="[Fysisk_nedbygd_2020].[statistikkvariabel].[All]" allUniqueName="[Fysisk_nedbygd_2020].[statistikkvariabel].[All]" dimensionUniqueName="[Fysisk_nedbygd_2020]" displayFolder="" count="0" memberValueDatatype="130" unbalanced="0"/>
    <cacheHierarchy uniqueName="[Fysisk_nedbygd_2020].[2020]" caption="2020" attribute="1" defaultMemberUniqueName="[Fysisk_nedbygd_2020].[2020].[All]" allUniqueName="[Fysisk_nedbygd_2020].[2020].[All]" dimensionUniqueName="[Fysisk_nedbygd_2020]" displayFolder="" count="0" memberValueDatatype="5" unbalanced="0"/>
    <cacheHierarchy uniqueName="[Kode_hoved].[kode_nr]" caption="kode_nr" attribute="1" defaultMemberUniqueName="[Kode_hoved].[kode_nr].[All]" allUniqueName="[Kode_hoved].[kode_nr].[All]" dimensionUniqueName="[Kode_hoved]" displayFolder="" count="0" memberValueDatatype="130" unbalanced="0"/>
    <cacheHierarchy uniqueName="[Kode_hoved].[Kategori]" caption="Kategori" attribute="1" defaultMemberUniqueName="[Kode_hoved].[Kategori].[All]" allUniqueName="[Kode_hoved].[Kategori].[All]" dimensionUniqueName="[Kode_hoved]" displayFolder="" count="0" memberValueDatatype="130" unbalanced="0"/>
    <cacheHierarchy uniqueName="[Kode_hoved].[Hovedgrupper]" caption="Hovedgrupper" attribute="1" defaultMemberUniqueName="[Kode_hoved].[Hovedgrupper].[All]" allUniqueName="[Kode_hoved].[Hovedgrupper].[All]" dimensionUniqueName="[Kode_hoved]" displayFolder="" count="0" memberValueDatatype="130" unbalanced="0"/>
    <cacheHierarchy uniqueName="[Kode_hoved].[Undergruppe]" caption="Undergruppe" attribute="1" defaultMemberUniqueName="[Kode_hoved].[Undergruppe].[All]" allUniqueName="[Kode_hoved].[Undergruppe].[All]" dimensionUniqueName="[Kode_hoved]" displayFolder="" count="0" memberValueDatatype="130" unbalanced="0"/>
    <cacheHierarchy uniqueName="[kommuner].[fylke]" caption="fylke" attribute="1" defaultMemberUniqueName="[kommuner].[fylke].[All]" allUniqueName="[kommuner].[fylke].[All]" dimensionUniqueName="[kommuner]" displayFolder="" count="0" memberValueDatatype="130" unbalanced="0"/>
    <cacheHierarchy uniqueName="[kommuner].[komnr]" caption="komnr" attribute="1" defaultMemberUniqueName="[kommuner].[komnr].[All]" allUniqueName="[kommuner].[komnr].[All]" dimensionUniqueName="[kommuner]" displayFolder="" count="0" memberValueDatatype="130" unbalanced="0"/>
    <cacheHierarchy uniqueName="[kommuner].[kommune]" caption="kommune" attribute="1" defaultMemberUniqueName="[kommuner].[kommune].[All]" allUniqueName="[kommuner].[kommune].[All]" dimensionUniqueName="[kommuner]" displayFolder="" count="0" memberValueDatatype="130" unbalanced="0"/>
    <cacheHierarchy uniqueName="[kommuner].[knr_kommune]" caption="knr_kommune" attribute="1" defaultMemberUniqueName="[kommuner].[knr_kommune].[All]" allUniqueName="[kommuner].[knr_kommune].[All]" dimensionUniqueName="[kommuner]" displayFolder="" count="0" memberValueDatatype="130" unbalanced="0"/>
    <cacheHierarchy uniqueName="[T_koder].[Hovedgruppe]" caption="Hovedgruppe" attribute="1" defaultMemberUniqueName="[T_koder].[Hovedgruppe].[All]" allUniqueName="[T_koder].[Hovedgruppe].[All]" dimensionUniqueName="[T_koder]" displayFolder="" count="2" memberValueDatatype="130" unbalanced="0">
      <fieldsUsage count="2">
        <fieldUsage x="-1"/>
        <fieldUsage x="0"/>
      </fieldsUsage>
    </cacheHierarchy>
    <cacheHierarchy uniqueName="[T_koder].[Undergruppe]" caption="Undergruppe" attribute="1" defaultMemberUniqueName="[T_koder].[Undergruppe].[All]" allUniqueName="[T_koder].[Undergruppe].[All]" dimensionUniqueName="[T_koder]" displayFolder="" count="2" memberValueDatatype="130" unbalanced="0">
      <fieldsUsage count="2">
        <fieldUsage x="-1"/>
        <fieldUsage x="1"/>
      </fieldsUsage>
    </cacheHierarchy>
    <cacheHierarchy uniqueName="[T_koder].[kodenr]" caption="kodenr" attribute="1" defaultMemberUniqueName="[T_koder].[kodenr].[All]" allUniqueName="[T_koder].[kodenr].[All]" dimensionUniqueName="[T_koder]" displayFolder="" count="0" memberValueDatatype="130" unbalanced="0"/>
    <cacheHierarchy uniqueName="[Measures].[__XL_Count Fysisk_nedbygd_2020]" caption="__XL_Count Fysisk_nedbygd_2020" measure="1" displayFolder="" measureGroup="Fysisk_nedbygd_2020" count="0" hidden="1"/>
    <cacheHierarchy uniqueName="[Measures].[__XL_Count Areal_Tab_09584]" caption="__XL_Count Areal_Tab_09584" measure="1" displayFolder="" measureGroup="Areal_Tab_09584" count="0" hidden="1"/>
    <cacheHierarchy uniqueName="[Measures].[__XL_Count T_koder]" caption="__XL_Count T_koder" measure="1" displayFolder="" measureGroup="T_koder" count="0" hidden="1"/>
    <cacheHierarchy uniqueName="[Measures].[__XL_Count Kode_hoved]" caption="__XL_Count Kode_hoved" measure="1" displayFolder="" measureGroup="Kode_hoved" count="0" hidden="1"/>
    <cacheHierarchy uniqueName="[Measures].[__XL_Count kommuner]" caption="__XL_Count kommuner" measure="1" displayFolder="" measureGroup="kommuner" count="0" hidden="1"/>
    <cacheHierarchy uniqueName="[Measures].[__No measures defined]" caption="__No measures defined" measure="1" displayFolder="" count="0" hidden="1"/>
    <cacheHierarchy uniqueName="[Measures].[Sum av areal]" caption="Sum av areal" measure="1" displayFolder="" measureGroup="Areal_Tab_09584" count="0" hidden="1">
      <extLst>
        <ext xmlns:x15="http://schemas.microsoft.com/office/spreadsheetml/2010/11/main" uri="{B97F6D7D-B522-45F9-BDA1-12C45D357490}">
          <x15:cacheHierarchy aggregatedColumn="4"/>
        </ext>
      </extLst>
    </cacheHierarchy>
    <cacheHierarchy uniqueName="[Measures].[Antall av Undergruppe]" caption="Antall av Undergruppe" measure="1" displayFolder="" measureGroup="T_koder" count="0" hidden="1">
      <extLst>
        <ext xmlns:x15="http://schemas.microsoft.com/office/spreadsheetml/2010/11/main" uri="{B97F6D7D-B522-45F9-BDA1-12C45D357490}">
          <x15:cacheHierarchy aggregatedColumn="17"/>
        </ext>
      </extLst>
    </cacheHierarchy>
  </cacheHierarchies>
  <kpis count="0"/>
  <dimensions count="6">
    <dimension name="Areal_Tab_09584" uniqueName="[Areal_Tab_09584]" caption="Areal_Tab_09584"/>
    <dimension name="Fysisk_nedbygd_2020" uniqueName="[Fysisk_nedbygd_2020]" caption="Fysisk_nedbygd_2020"/>
    <dimension name="Kode_hoved" uniqueName="[Kode_hoved]" caption="Kode_hoved"/>
    <dimension name="kommuner" uniqueName="[kommuner]" caption="kommuner"/>
    <dimension measure="1" name="Measures" uniqueName="[Measures]" caption="Measures"/>
    <dimension name="T_koder" uniqueName="[T_koder]" caption="T_koder"/>
  </dimensions>
  <measureGroups count="5">
    <measureGroup name="Areal_Tab_09584" caption="Areal_Tab_09584"/>
    <measureGroup name="Fysisk_nedbygd_2020" caption="Fysisk_nedbygd_2020"/>
    <measureGroup name="Kode_hoved" caption="Kode_hoved"/>
    <measureGroup name="kommuner" caption="kommuner"/>
    <measureGroup name="T_koder" caption="T_koder"/>
  </measureGroups>
  <maps count="8">
    <map measureGroup="0" dimension="0"/>
    <map measureGroup="0" dimension="2"/>
    <map measureGroup="0" dimension="3"/>
    <map measureGroup="0" dimension="5"/>
    <map measureGroup="1" dimension="1"/>
    <map measureGroup="2" dimension="2"/>
    <map measureGroup="3" dimension="3"/>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andberg, Johan" refreshedDate="44095.434622685185" backgroundQuery="1" createdVersion="6" refreshedVersion="6" minRefreshableVersion="3" recordCount="0" supportSubquery="1" supportAdvancedDrill="1" xr:uid="{B77B289A-4D7E-4C10-9D8E-CF20645B3D2B}">
  <cacheSource type="external" connectionId="6"/>
  <cacheFields count="5">
    <cacheField name="[Kode_hoved].[Hovedgrupper].[Hovedgrupper]" caption="Hovedgrupper" numFmtId="0" hierarchy="10" level="1">
      <sharedItems containsSemiMixedTypes="0" containsNonDate="0" containsString="0"/>
    </cacheField>
    <cacheField name="[kommuner].[fylke].[fylke]" caption="fylke" numFmtId="0" hierarchy="12" level="1">
      <sharedItems containsSemiMixedTypes="0" containsNonDate="0" containsString="0"/>
    </cacheField>
    <cacheField name="[kommuner].[kommune].[kommune]" caption="kommune" numFmtId="0" hierarchy="14" level="1">
      <sharedItems count="38">
        <s v="Flatanger"/>
        <s v="Frosta"/>
        <s v="Frøya"/>
        <s v="Grong"/>
        <s v="Heim"/>
        <s v="Hitra"/>
        <s v="Holtålen"/>
        <s v="Høylandet"/>
        <s v="Inderøy"/>
        <s v="Indre Fosen"/>
        <s v="Leka"/>
        <s v="Levanger"/>
        <s v="Lierne"/>
        <s v="Malvik"/>
        <s v="Melhus"/>
        <s v="Meråker"/>
        <s v="Midtre Gauldal"/>
        <s v="Namsos"/>
        <s v="Namsskogan"/>
        <s v="Nærøysund"/>
        <s v="Oppdal"/>
        <s v="Orkland"/>
        <s v="Osen"/>
        <s v="Overhalla"/>
        <s v="Rennebu"/>
        <s v="Rindal"/>
        <s v="Røros"/>
        <s v="Røyrvik"/>
        <s v="Selbu"/>
        <s v="Skaun"/>
        <s v="Snåsa"/>
        <s v="Steinkjer"/>
        <s v="Stjørdal"/>
        <s v="Trondheim"/>
        <s v="Tydal"/>
        <s v="Verdal"/>
        <s v="Ørland"/>
        <s v="Åfjord"/>
      </sharedItems>
    </cacheField>
    <cacheField name="[Measures].[Sum av areal]" caption="Sum av areal" numFmtId="0" hierarchy="25" level="32767"/>
    <cacheField name="[Kode_hoved].[Undergruppe].[Undergruppe]" caption="Undergruppe" numFmtId="0" hierarchy="11" level="1">
      <sharedItems count="5">
        <s v="annen bebyggelse"/>
        <s v="boliger"/>
        <s v="gardstun"/>
        <s v="grøntområder mv."/>
        <s v="hytte"/>
      </sharedItems>
    </cacheField>
  </cacheFields>
  <cacheHierarchies count="27">
    <cacheHierarchy uniqueName="[Areal_Tab_09584].[knr]" caption="knr" attribute="1" defaultMemberUniqueName="[Areal_Tab_09584].[knr].[All]" allUniqueName="[Areal_Tab_09584].[knr].[All]" dimensionUniqueName="[Areal_Tab_09584]" displayFolder="" count="2" memberValueDatatype="130" unbalanced="0"/>
    <cacheHierarchy uniqueName="[Areal_Tab_09584].[kommune]" caption="kommune" attribute="1" defaultMemberUniqueName="[Areal_Tab_09584].[kommune].[All]" allUniqueName="[Areal_Tab_09584].[kommune].[All]" dimensionUniqueName="[Areal_Tab_09584]" displayFolder="" count="2" memberValueDatatype="130" unbalanced="0"/>
    <cacheHierarchy uniqueName="[Areal_Tab_09584].[kode]" caption="kode" attribute="1" defaultMemberUniqueName="[Areal_Tab_09584].[kode].[All]" allUniqueName="[Areal_Tab_09584].[kode].[All]" dimensionUniqueName="[Areal_Tab_09584]" displayFolder="" count="2" memberValueDatatype="130" unbalanced="0"/>
    <cacheHierarchy uniqueName="[Areal_Tab_09584].[kategori]" caption="kategori" attribute="1" defaultMemberUniqueName="[Areal_Tab_09584].[kategori].[All]" allUniqueName="[Areal_Tab_09584].[kategori].[All]" dimensionUniqueName="[Areal_Tab_09584]" displayFolder="" count="2" memberValueDatatype="130" unbalanced="0"/>
    <cacheHierarchy uniqueName="[Areal_Tab_09584].[areal]" caption="areal" attribute="1" defaultMemberUniqueName="[Areal_Tab_09584].[areal].[All]" allUniqueName="[Areal_Tab_09584].[areal].[All]" dimensionUniqueName="[Areal_Tab_09584]" displayFolder="" count="2" memberValueDatatype="5" unbalanced="0"/>
    <cacheHierarchy uniqueName="[Fysisk_nedbygd_2020].[region]" caption="region" attribute="1" defaultMemberUniqueName="[Fysisk_nedbygd_2020].[region].[All]" allUniqueName="[Fysisk_nedbygd_2020].[region].[All]" dimensionUniqueName="[Fysisk_nedbygd_2020]" displayFolder="" count="2" memberValueDatatype="130" unbalanced="0"/>
    <cacheHierarchy uniqueName="[Fysisk_nedbygd_2020].[statistikkvariabel]" caption="statistikkvariabel" attribute="1" defaultMemberUniqueName="[Fysisk_nedbygd_2020].[statistikkvariabel].[All]" allUniqueName="[Fysisk_nedbygd_2020].[statistikkvariabel].[All]" dimensionUniqueName="[Fysisk_nedbygd_2020]" displayFolder="" count="2" memberValueDatatype="130" unbalanced="0"/>
    <cacheHierarchy uniqueName="[Fysisk_nedbygd_2020].[2020]" caption="2020" attribute="1" defaultMemberUniqueName="[Fysisk_nedbygd_2020].[2020].[All]" allUniqueName="[Fysisk_nedbygd_2020].[2020].[All]" dimensionUniqueName="[Fysisk_nedbygd_2020]" displayFolder="" count="2" memberValueDatatype="5" unbalanced="0"/>
    <cacheHierarchy uniqueName="[Kode_hoved].[kode_nr]" caption="kode_nr" attribute="1" defaultMemberUniqueName="[Kode_hoved].[kode_nr].[All]" allUniqueName="[Kode_hoved].[kode_nr].[All]" dimensionUniqueName="[Kode_hoved]" displayFolder="" count="2" memberValueDatatype="130" unbalanced="0"/>
    <cacheHierarchy uniqueName="[Kode_hoved].[Kategori]" caption="Kategori" attribute="1" defaultMemberUniqueName="[Kode_hoved].[Kategori].[All]" allUniqueName="[Kode_hoved].[Kategori].[All]" dimensionUniqueName="[Kode_hoved]" displayFolder="" count="2" memberValueDatatype="130" unbalanced="0"/>
    <cacheHierarchy uniqueName="[Kode_hoved].[Hovedgrupper]" caption="Hovedgrupper" attribute="1" defaultMemberUniqueName="[Kode_hoved].[Hovedgrupper].[All]" allUniqueName="[Kode_hoved].[Hovedgrupper].[All]" dimensionUniqueName="[Kode_hoved]" displayFolder="" count="2" memberValueDatatype="130" unbalanced="0">
      <fieldsUsage count="2">
        <fieldUsage x="-1"/>
        <fieldUsage x="0"/>
      </fieldsUsage>
    </cacheHierarchy>
    <cacheHierarchy uniqueName="[Kode_hoved].[Undergruppe]" caption="Undergruppe" attribute="1" defaultMemberUniqueName="[Kode_hoved].[Undergruppe].[All]" allUniqueName="[Kode_hoved].[Undergruppe].[All]" dimensionUniqueName="[Kode_hoved]" displayFolder="" count="2" memberValueDatatype="130" unbalanced="0">
      <fieldsUsage count="2">
        <fieldUsage x="-1"/>
        <fieldUsage x="4"/>
      </fieldsUsage>
    </cacheHierarchy>
    <cacheHierarchy uniqueName="[kommuner].[fylke]" caption="fylke" attribute="1" defaultMemberUniqueName="[kommuner].[fylke].[All]" allUniqueName="[kommuner].[fylke].[All]" dimensionUniqueName="[kommuner]" displayFolder="" count="2" memberValueDatatype="130" unbalanced="0">
      <fieldsUsage count="2">
        <fieldUsage x="-1"/>
        <fieldUsage x="1"/>
      </fieldsUsage>
    </cacheHierarchy>
    <cacheHierarchy uniqueName="[kommuner].[komnr]" caption="komnr" attribute="1" defaultMemberUniqueName="[kommuner].[komnr].[All]" allUniqueName="[kommuner].[komnr].[All]" dimensionUniqueName="[kommuner]" displayFolder="" count="2" memberValueDatatype="130" unbalanced="0"/>
    <cacheHierarchy uniqueName="[kommuner].[kommune]" caption="kommune" attribute="1" defaultMemberUniqueName="[kommuner].[kommune].[All]" allUniqueName="[kommuner].[kommune].[All]" dimensionUniqueName="[kommuner]" displayFolder="" count="2" memberValueDatatype="130" unbalanced="0">
      <fieldsUsage count="2">
        <fieldUsage x="-1"/>
        <fieldUsage x="2"/>
      </fieldsUsage>
    </cacheHierarchy>
    <cacheHierarchy uniqueName="[kommuner].[knr_kommune]" caption="knr_kommune" attribute="1" defaultMemberUniqueName="[kommuner].[knr_kommune].[All]" allUniqueName="[kommuner].[knr_kommune].[All]" dimensionUniqueName="[kommuner]" displayFolder="" count="2" memberValueDatatype="130" unbalanced="0"/>
    <cacheHierarchy uniqueName="[T_koder].[Hovedgruppe]" caption="Hovedgruppe" attribute="1" defaultMemberUniqueName="[T_koder].[Hovedgruppe].[All]" allUniqueName="[T_koder].[Hovedgruppe].[All]" dimensionUniqueName="[T_koder]" displayFolder="" count="2" memberValueDatatype="130" unbalanced="0"/>
    <cacheHierarchy uniqueName="[T_koder].[Undergruppe]" caption="Undergruppe" attribute="1" defaultMemberUniqueName="[T_koder].[Undergruppe].[All]" allUniqueName="[T_koder].[Undergruppe].[All]" dimensionUniqueName="[T_koder]" displayFolder="" count="2" memberValueDatatype="130" unbalanced="0"/>
    <cacheHierarchy uniqueName="[T_koder].[kodenr]" caption="kodenr" attribute="1" defaultMemberUniqueName="[T_koder].[kodenr].[All]" allUniqueName="[T_koder].[kodenr].[All]" dimensionUniqueName="[T_koder]" displayFolder="" count="2" memberValueDatatype="130" unbalanced="0"/>
    <cacheHierarchy uniqueName="[Measures].[__XL_Count Fysisk_nedbygd_2020]" caption="__XL_Count Fysisk_nedbygd_2020" measure="1" displayFolder="" measureGroup="Fysisk_nedbygd_2020" count="0" hidden="1"/>
    <cacheHierarchy uniqueName="[Measures].[__XL_Count Areal_Tab_09584]" caption="__XL_Count Areal_Tab_09584" measure="1" displayFolder="" measureGroup="Areal_Tab_09584" count="0" hidden="1"/>
    <cacheHierarchy uniqueName="[Measures].[__XL_Count T_koder]" caption="__XL_Count T_koder" measure="1" displayFolder="" measureGroup="T_koder" count="0" hidden="1"/>
    <cacheHierarchy uniqueName="[Measures].[__XL_Count Kode_hoved]" caption="__XL_Count Kode_hoved" measure="1" displayFolder="" measureGroup="Kode_hoved" count="0" hidden="1"/>
    <cacheHierarchy uniqueName="[Measures].[__XL_Count kommuner]" caption="__XL_Count kommuner" measure="1" displayFolder="" measureGroup="kommuner" count="0" hidden="1"/>
    <cacheHierarchy uniqueName="[Measures].[__No measures defined]" caption="__No measures defined" measure="1" displayFolder="" count="0" hidden="1"/>
    <cacheHierarchy uniqueName="[Measures].[Sum av areal]" caption="Sum av areal" measure="1" displayFolder="" measureGroup="Areal_Tab_09584" count="0" oneField="1" hidden="1">
      <fieldsUsage count="1">
        <fieldUsage x="3"/>
      </fieldsUsage>
      <extLst>
        <ext xmlns:x15="http://schemas.microsoft.com/office/spreadsheetml/2010/11/main" uri="{B97F6D7D-B522-45F9-BDA1-12C45D357490}">
          <x15:cacheHierarchy aggregatedColumn="4"/>
        </ext>
      </extLst>
    </cacheHierarchy>
    <cacheHierarchy uniqueName="[Measures].[Antall av Undergruppe]" caption="Antall av Undergruppe" measure="1" displayFolder="" measureGroup="T_koder" count="0" hidden="1">
      <extLst>
        <ext xmlns:x15="http://schemas.microsoft.com/office/spreadsheetml/2010/11/main" uri="{B97F6D7D-B522-45F9-BDA1-12C45D357490}">
          <x15:cacheHierarchy aggregatedColumn="17"/>
        </ext>
      </extLst>
    </cacheHierarchy>
  </cacheHierarchies>
  <kpis count="0"/>
  <dimensions count="6">
    <dimension name="Areal_Tab_09584" uniqueName="[Areal_Tab_09584]" caption="Areal_Tab_09584"/>
    <dimension name="Fysisk_nedbygd_2020" uniqueName="[Fysisk_nedbygd_2020]" caption="Fysisk_nedbygd_2020"/>
    <dimension name="Kode_hoved" uniqueName="[Kode_hoved]" caption="Kode_hoved"/>
    <dimension name="kommuner" uniqueName="[kommuner]" caption="kommuner"/>
    <dimension measure="1" name="Measures" uniqueName="[Measures]" caption="Measures"/>
    <dimension name="T_koder" uniqueName="[T_koder]" caption="T_koder"/>
  </dimensions>
  <measureGroups count="5">
    <measureGroup name="Areal_Tab_09584" caption="Areal_Tab_09584"/>
    <measureGroup name="Fysisk_nedbygd_2020" caption="Fysisk_nedbygd_2020"/>
    <measureGroup name="Kode_hoved" caption="Kode_hoved"/>
    <measureGroup name="kommuner" caption="kommuner"/>
    <measureGroup name="T_koder" caption="T_koder"/>
  </measureGroups>
  <maps count="8">
    <map measureGroup="0" dimension="0"/>
    <map measureGroup="0" dimension="2"/>
    <map measureGroup="0" dimension="3"/>
    <map measureGroup="0" dimension="5"/>
    <map measureGroup="1" dimension="1"/>
    <map measureGroup="2" dimension="2"/>
    <map measureGroup="3" dimension="3"/>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andberg, Johan" refreshedDate="44095.434623263885" backgroundQuery="1" createdVersion="6" refreshedVersion="6" minRefreshableVersion="3" recordCount="0" supportSubquery="1" supportAdvancedDrill="1" xr:uid="{452DE124-9147-470B-83DF-DD758D58C589}">
  <cacheSource type="external" connectionId="6"/>
  <cacheFields count="6">
    <cacheField name="[Kode_hoved].[Hovedgrupper].[Hovedgrupper]" caption="Hovedgrupper" numFmtId="0" hierarchy="10" level="1">
      <sharedItems containsSemiMixedTypes="0" containsNonDate="0" containsString="0"/>
    </cacheField>
    <cacheField name="[kommuner].[fylke].[fylke]" caption="fylke" numFmtId="0" hierarchy="12" level="1">
      <sharedItems containsSemiMixedTypes="0" containsNonDate="0" containsString="0"/>
    </cacheField>
    <cacheField name="[kommuner].[kommune].[kommune]" caption="kommune" numFmtId="0" hierarchy="14" level="1">
      <sharedItems count="38">
        <s v="Flatanger"/>
        <s v="Frosta"/>
        <s v="Frøya"/>
        <s v="Grong"/>
        <s v="Heim"/>
        <s v="Hitra"/>
        <s v="Holtålen"/>
        <s v="Høylandet"/>
        <s v="Inderøy"/>
        <s v="Indre Fosen"/>
        <s v="Leka"/>
        <s v="Levanger"/>
        <s v="Lierne"/>
        <s v="Malvik"/>
        <s v="Melhus"/>
        <s v="Meråker"/>
        <s v="Midtre Gauldal"/>
        <s v="Namsos"/>
        <s v="Namsskogan"/>
        <s v="Nærøysund"/>
        <s v="Oppdal"/>
        <s v="Orkland"/>
        <s v="Osen"/>
        <s v="Overhalla"/>
        <s v="Rennebu"/>
        <s v="Rindal"/>
        <s v="Røros"/>
        <s v="Røyrvik"/>
        <s v="Selbu"/>
        <s v="Skaun"/>
        <s v="Snåsa"/>
        <s v="Steinkjer"/>
        <s v="Stjørdal"/>
        <s v="Trondheim"/>
        <s v="Tydal"/>
        <s v="Verdal"/>
        <s v="Ørland"/>
        <s v="Åfjord"/>
      </sharedItems>
    </cacheField>
    <cacheField name="[Measures].[Sum av areal]" caption="Sum av areal" numFmtId="0" hierarchy="25" level="32767"/>
    <cacheField name="[Kode_hoved].[Undergruppe].[Undergruppe]" caption="Undergruppe" numFmtId="0" hierarchy="11" level="1">
      <sharedItems count="5">
        <s v="annen bebyggelse"/>
        <s v="boliger"/>
        <s v="gardstun"/>
        <s v="grøntområder mv."/>
        <s v="hytte"/>
      </sharedItems>
    </cacheField>
    <cacheField name="Dummy0" numFmtId="0" hierarchy="27" level="32767">
      <extLst>
        <ext xmlns:x14="http://schemas.microsoft.com/office/spreadsheetml/2009/9/main" uri="{63CAB8AC-B538-458d-9737-405883B0398D}">
          <x14:cacheField ignore="1"/>
        </ext>
      </extLst>
    </cacheField>
  </cacheFields>
  <cacheHierarchies count="28">
    <cacheHierarchy uniqueName="[Areal_Tab_09584].[knr]" caption="knr" attribute="1" defaultMemberUniqueName="[Areal_Tab_09584].[knr].[All]" allUniqueName="[Areal_Tab_09584].[knr].[All]" dimensionUniqueName="[Areal_Tab_09584]" displayFolder="" count="2" memberValueDatatype="130" unbalanced="0"/>
    <cacheHierarchy uniqueName="[Areal_Tab_09584].[kommune]" caption="kommune" attribute="1" defaultMemberUniqueName="[Areal_Tab_09584].[kommune].[All]" allUniqueName="[Areal_Tab_09584].[kommune].[All]" dimensionUniqueName="[Areal_Tab_09584]" displayFolder="" count="2" memberValueDatatype="130" unbalanced="0"/>
    <cacheHierarchy uniqueName="[Areal_Tab_09584].[kode]" caption="kode" attribute="1" defaultMemberUniqueName="[Areal_Tab_09584].[kode].[All]" allUniqueName="[Areal_Tab_09584].[kode].[All]" dimensionUniqueName="[Areal_Tab_09584]" displayFolder="" count="2" memberValueDatatype="130" unbalanced="0"/>
    <cacheHierarchy uniqueName="[Areal_Tab_09584].[kategori]" caption="kategori" attribute="1" defaultMemberUniqueName="[Areal_Tab_09584].[kategori].[All]" allUniqueName="[Areal_Tab_09584].[kategori].[All]" dimensionUniqueName="[Areal_Tab_09584]" displayFolder="" count="2" memberValueDatatype="130" unbalanced="0"/>
    <cacheHierarchy uniqueName="[Areal_Tab_09584].[areal]" caption="areal" attribute="1" defaultMemberUniqueName="[Areal_Tab_09584].[areal].[All]" allUniqueName="[Areal_Tab_09584].[areal].[All]" dimensionUniqueName="[Areal_Tab_09584]" displayFolder="" count="2" memberValueDatatype="5" unbalanced="0"/>
    <cacheHierarchy uniqueName="[Fysisk_nedbygd_2020].[region]" caption="region" attribute="1" defaultMemberUniqueName="[Fysisk_nedbygd_2020].[region].[All]" allUniqueName="[Fysisk_nedbygd_2020].[region].[All]" dimensionUniqueName="[Fysisk_nedbygd_2020]" displayFolder="" count="2" memberValueDatatype="130" unbalanced="0"/>
    <cacheHierarchy uniqueName="[Fysisk_nedbygd_2020].[statistikkvariabel]" caption="statistikkvariabel" attribute="1" defaultMemberUniqueName="[Fysisk_nedbygd_2020].[statistikkvariabel].[All]" allUniqueName="[Fysisk_nedbygd_2020].[statistikkvariabel].[All]" dimensionUniqueName="[Fysisk_nedbygd_2020]" displayFolder="" count="2" memberValueDatatype="130" unbalanced="0"/>
    <cacheHierarchy uniqueName="[Fysisk_nedbygd_2020].[2020]" caption="2020" attribute="1" defaultMemberUniqueName="[Fysisk_nedbygd_2020].[2020].[All]" allUniqueName="[Fysisk_nedbygd_2020].[2020].[All]" dimensionUniqueName="[Fysisk_nedbygd_2020]" displayFolder="" count="2" memberValueDatatype="5" unbalanced="0"/>
    <cacheHierarchy uniqueName="[Kode_hoved].[kode_nr]" caption="kode_nr" attribute="1" defaultMemberUniqueName="[Kode_hoved].[kode_nr].[All]" allUniqueName="[Kode_hoved].[kode_nr].[All]" dimensionUniqueName="[Kode_hoved]" displayFolder="" count="2" memberValueDatatype="130" unbalanced="0"/>
    <cacheHierarchy uniqueName="[Kode_hoved].[Kategori]" caption="Kategori" attribute="1" defaultMemberUniqueName="[Kode_hoved].[Kategori].[All]" allUniqueName="[Kode_hoved].[Kategori].[All]" dimensionUniqueName="[Kode_hoved]" displayFolder="" count="2" memberValueDatatype="130" unbalanced="0"/>
    <cacheHierarchy uniqueName="[Kode_hoved].[Hovedgrupper]" caption="Hovedgrupper" attribute="1" defaultMemberUniqueName="[Kode_hoved].[Hovedgrupper].[All]" allUniqueName="[Kode_hoved].[Hovedgrupper].[All]" dimensionUniqueName="[Kode_hoved]" displayFolder="" count="2" memberValueDatatype="130" unbalanced="0">
      <fieldsUsage count="2">
        <fieldUsage x="-1"/>
        <fieldUsage x="0"/>
      </fieldsUsage>
    </cacheHierarchy>
    <cacheHierarchy uniqueName="[Kode_hoved].[Undergruppe]" caption="Undergruppe" attribute="1" defaultMemberUniqueName="[Kode_hoved].[Undergruppe].[All]" allUniqueName="[Kode_hoved].[Undergruppe].[All]" dimensionUniqueName="[Kode_hoved]" displayFolder="" count="2" memberValueDatatype="130" unbalanced="0">
      <fieldsUsage count="2">
        <fieldUsage x="-1"/>
        <fieldUsage x="4"/>
      </fieldsUsage>
    </cacheHierarchy>
    <cacheHierarchy uniqueName="[kommuner].[fylke]" caption="fylke" attribute="1" defaultMemberUniqueName="[kommuner].[fylke].[All]" allUniqueName="[kommuner].[fylke].[All]" dimensionUniqueName="[kommuner]" displayFolder="" count="2" memberValueDatatype="130" unbalanced="0">
      <fieldsUsage count="2">
        <fieldUsage x="-1"/>
        <fieldUsage x="1"/>
      </fieldsUsage>
    </cacheHierarchy>
    <cacheHierarchy uniqueName="[kommuner].[komnr]" caption="komnr" attribute="1" defaultMemberUniqueName="[kommuner].[komnr].[All]" allUniqueName="[kommuner].[komnr].[All]" dimensionUniqueName="[kommuner]" displayFolder="" count="2" memberValueDatatype="130" unbalanced="0"/>
    <cacheHierarchy uniqueName="[kommuner].[kommune]" caption="kommune" attribute="1" defaultMemberUniqueName="[kommuner].[kommune].[All]" allUniqueName="[kommuner].[kommune].[All]" dimensionUniqueName="[kommuner]" displayFolder="" count="2" memberValueDatatype="130" unbalanced="0">
      <fieldsUsage count="2">
        <fieldUsage x="-1"/>
        <fieldUsage x="2"/>
      </fieldsUsage>
    </cacheHierarchy>
    <cacheHierarchy uniqueName="[kommuner].[knr_kommune]" caption="knr_kommune" attribute="1" defaultMemberUniqueName="[kommuner].[knr_kommune].[All]" allUniqueName="[kommuner].[knr_kommune].[All]" dimensionUniqueName="[kommuner]" displayFolder="" count="2" memberValueDatatype="130" unbalanced="0"/>
    <cacheHierarchy uniqueName="[T_koder].[Hovedgruppe]" caption="Hovedgruppe" attribute="1" defaultMemberUniqueName="[T_koder].[Hovedgruppe].[All]" allUniqueName="[T_koder].[Hovedgruppe].[All]" dimensionUniqueName="[T_koder]" displayFolder="" count="2" memberValueDatatype="130" unbalanced="0"/>
    <cacheHierarchy uniqueName="[T_koder].[Undergruppe]" caption="Undergruppe" attribute="1" defaultMemberUniqueName="[T_koder].[Undergruppe].[All]" allUniqueName="[T_koder].[Undergruppe].[All]" dimensionUniqueName="[T_koder]" displayFolder="" count="2" memberValueDatatype="130" unbalanced="0"/>
    <cacheHierarchy uniqueName="[T_koder].[kodenr]" caption="kodenr" attribute="1" defaultMemberUniqueName="[T_koder].[kodenr].[All]" allUniqueName="[T_koder].[kodenr].[All]" dimensionUniqueName="[T_koder]" displayFolder="" count="2" memberValueDatatype="130" unbalanced="0"/>
    <cacheHierarchy uniqueName="[Measures].[__XL_Count Fysisk_nedbygd_2020]" caption="__XL_Count Fysisk_nedbygd_2020" measure="1" displayFolder="" measureGroup="Fysisk_nedbygd_2020" count="0" hidden="1"/>
    <cacheHierarchy uniqueName="[Measures].[__XL_Count Areal_Tab_09584]" caption="__XL_Count Areal_Tab_09584" measure="1" displayFolder="" measureGroup="Areal_Tab_09584" count="0" hidden="1"/>
    <cacheHierarchy uniqueName="[Measures].[__XL_Count T_koder]" caption="__XL_Count T_koder" measure="1" displayFolder="" measureGroup="T_koder" count="0" hidden="1"/>
    <cacheHierarchy uniqueName="[Measures].[__XL_Count Kode_hoved]" caption="__XL_Count Kode_hoved" measure="1" displayFolder="" measureGroup="Kode_hoved" count="0" hidden="1"/>
    <cacheHierarchy uniqueName="[Measures].[__XL_Count kommuner]" caption="__XL_Count kommuner" measure="1" displayFolder="" measureGroup="kommuner" count="0" hidden="1"/>
    <cacheHierarchy uniqueName="[Measures].[__No measures defined]" caption="__No measures defined" measure="1" displayFolder="" count="0" hidden="1"/>
    <cacheHierarchy uniqueName="[Measures].[Sum av areal]" caption="Sum av areal" measure="1" displayFolder="" measureGroup="Areal_Tab_09584" count="0" oneField="1" hidden="1">
      <fieldsUsage count="1">
        <fieldUsage x="3"/>
      </fieldsUsage>
      <extLst>
        <ext xmlns:x15="http://schemas.microsoft.com/office/spreadsheetml/2010/11/main" uri="{B97F6D7D-B522-45F9-BDA1-12C45D357490}">
          <x15:cacheHierarchy aggregatedColumn="4"/>
        </ext>
      </extLst>
    </cacheHierarchy>
    <cacheHierarchy uniqueName="[Measures].[Antall av Undergruppe]" caption="Antall av Undergruppe" measure="1" displayFolder="" measureGroup="T_koder" count="0" hidden="1">
      <extLst>
        <ext xmlns:x15="http://schemas.microsoft.com/office/spreadsheetml/2010/11/main" uri="{B97F6D7D-B522-45F9-BDA1-12C45D357490}">
          <x15:cacheHierarchy aggregatedColumn="17"/>
        </ext>
      </extLst>
    </cacheHierarchy>
    <cacheHierarchy uniqueName="Dummy0" caption="knr" measure="1" count="0">
      <extLst>
        <ext xmlns:x14="http://schemas.microsoft.com/office/spreadsheetml/2009/9/main" uri="{8CF416AD-EC4C-4aba-99F5-12A058AE0983}">
          <x14:cacheHierarchy ignore="1"/>
        </ext>
      </extLst>
    </cacheHierarchy>
  </cacheHierarchies>
  <kpis count="0"/>
  <dimensions count="6">
    <dimension name="Areal_Tab_09584" uniqueName="[Areal_Tab_09584]" caption="Areal_Tab_09584"/>
    <dimension name="Fysisk_nedbygd_2020" uniqueName="[Fysisk_nedbygd_2020]" caption="Fysisk_nedbygd_2020"/>
    <dimension name="Kode_hoved" uniqueName="[Kode_hoved]" caption="Kode_hoved"/>
    <dimension name="kommuner" uniqueName="[kommuner]" caption="kommuner"/>
    <dimension measure="1" name="Measures" uniqueName="[Measures]" caption="Measures"/>
    <dimension name="T_koder" uniqueName="[T_koder]" caption="T_koder"/>
  </dimensions>
  <measureGroups count="5">
    <measureGroup name="Areal_Tab_09584" caption="Areal_Tab_09584"/>
    <measureGroup name="Fysisk_nedbygd_2020" caption="Fysisk_nedbygd_2020"/>
    <measureGroup name="Kode_hoved" caption="Kode_hoved"/>
    <measureGroup name="kommuner" caption="kommuner"/>
    <measureGroup name="T_koder" caption="T_koder"/>
  </measureGroups>
  <maps count="8">
    <map measureGroup="0" dimension="0"/>
    <map measureGroup="0" dimension="2"/>
    <map measureGroup="0" dimension="3"/>
    <map measureGroup="0" dimension="5"/>
    <map measureGroup="1" dimension="1"/>
    <map measureGroup="2" dimension="2"/>
    <map measureGroup="3" dimension="3"/>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andberg, Johan" refreshedDate="44095.434624074071" backgroundQuery="1" createdVersion="6" refreshedVersion="6" minRefreshableVersion="3" recordCount="0" supportSubquery="1" supportAdvancedDrill="1" xr:uid="{DB59DE12-8B97-4F3B-8D2D-DB766AC8D6A2}">
  <cacheSource type="external" connectionId="6"/>
  <cacheFields count="5">
    <cacheField name="[Kode_hoved].[Hovedgrupper].[Hovedgrupper]" caption="Hovedgrupper" numFmtId="0" hierarchy="10" level="1">
      <sharedItems containsSemiMixedTypes="0" containsNonDate="0" containsString="0"/>
    </cacheField>
    <cacheField name="[Kode_hoved].[Undergruppe].[Undergruppe]" caption="Undergruppe" numFmtId="0" hierarchy="11" level="1">
      <sharedItems count="3">
        <s v="parkering torg o.l."/>
        <s v="strøm, tele o.l."/>
        <s v="veg og bane"/>
      </sharedItems>
    </cacheField>
    <cacheField name="[kommuner].[fylke].[fylke]" caption="fylke" numFmtId="0" hierarchy="12" level="1">
      <sharedItems containsSemiMixedTypes="0" containsNonDate="0" containsString="0"/>
    </cacheField>
    <cacheField name="[kommuner].[kommune].[kommune]" caption="kommune" numFmtId="0" hierarchy="14" level="1">
      <sharedItems count="38">
        <s v="Flatanger"/>
        <s v="Frosta"/>
        <s v="Frøya"/>
        <s v="Grong"/>
        <s v="Heim"/>
        <s v="Hitra"/>
        <s v="Holtålen"/>
        <s v="Høylandet"/>
        <s v="Inderøy"/>
        <s v="Indre Fosen"/>
        <s v="Leka"/>
        <s v="Levanger"/>
        <s v="Lierne"/>
        <s v="Malvik"/>
        <s v="Melhus"/>
        <s v="Meråker"/>
        <s v="Midtre Gauldal"/>
        <s v="Namsos"/>
        <s v="Namsskogan"/>
        <s v="Nærøysund"/>
        <s v="Oppdal"/>
        <s v="Orkland"/>
        <s v="Osen"/>
        <s v="Overhalla"/>
        <s v="Rennebu"/>
        <s v="Rindal"/>
        <s v="Røros"/>
        <s v="Røyrvik"/>
        <s v="Selbu"/>
        <s v="Skaun"/>
        <s v="Snåsa"/>
        <s v="Steinkjer"/>
        <s v="Stjørdal"/>
        <s v="Trondheim"/>
        <s v="Tydal"/>
        <s v="Verdal"/>
        <s v="Ørland"/>
        <s v="Åfjord"/>
      </sharedItems>
    </cacheField>
    <cacheField name="[Measures].[Sum av areal]" caption="Sum av areal" numFmtId="0" hierarchy="25" level="32767"/>
  </cacheFields>
  <cacheHierarchies count="27">
    <cacheHierarchy uniqueName="[Areal_Tab_09584].[knr]" caption="knr" attribute="1" defaultMemberUniqueName="[Areal_Tab_09584].[knr].[All]" allUniqueName="[Areal_Tab_09584].[knr].[All]" dimensionUniqueName="[Areal_Tab_09584]" displayFolder="" count="2" memberValueDatatype="130" unbalanced="0"/>
    <cacheHierarchy uniqueName="[Areal_Tab_09584].[kommune]" caption="kommune" attribute="1" defaultMemberUniqueName="[Areal_Tab_09584].[kommune].[All]" allUniqueName="[Areal_Tab_09584].[kommune].[All]" dimensionUniqueName="[Areal_Tab_09584]" displayFolder="" count="2" memberValueDatatype="130" unbalanced="0"/>
    <cacheHierarchy uniqueName="[Areal_Tab_09584].[kode]" caption="kode" attribute="1" defaultMemberUniqueName="[Areal_Tab_09584].[kode].[All]" allUniqueName="[Areal_Tab_09584].[kode].[All]" dimensionUniqueName="[Areal_Tab_09584]" displayFolder="" count="2" memberValueDatatype="130" unbalanced="0"/>
    <cacheHierarchy uniqueName="[Areal_Tab_09584].[kategori]" caption="kategori" attribute="1" defaultMemberUniqueName="[Areal_Tab_09584].[kategori].[All]" allUniqueName="[Areal_Tab_09584].[kategori].[All]" dimensionUniqueName="[Areal_Tab_09584]" displayFolder="" count="2" memberValueDatatype="130" unbalanced="0"/>
    <cacheHierarchy uniqueName="[Areal_Tab_09584].[areal]" caption="areal" attribute="1" defaultMemberUniqueName="[Areal_Tab_09584].[areal].[All]" allUniqueName="[Areal_Tab_09584].[areal].[All]" dimensionUniqueName="[Areal_Tab_09584]" displayFolder="" count="2" memberValueDatatype="5" unbalanced="0"/>
    <cacheHierarchy uniqueName="[Fysisk_nedbygd_2020].[region]" caption="region" attribute="1" defaultMemberUniqueName="[Fysisk_nedbygd_2020].[region].[All]" allUniqueName="[Fysisk_nedbygd_2020].[region].[All]" dimensionUniqueName="[Fysisk_nedbygd_2020]" displayFolder="" count="2" memberValueDatatype="130" unbalanced="0"/>
    <cacheHierarchy uniqueName="[Fysisk_nedbygd_2020].[statistikkvariabel]" caption="statistikkvariabel" attribute="1" defaultMemberUniqueName="[Fysisk_nedbygd_2020].[statistikkvariabel].[All]" allUniqueName="[Fysisk_nedbygd_2020].[statistikkvariabel].[All]" dimensionUniqueName="[Fysisk_nedbygd_2020]" displayFolder="" count="2" memberValueDatatype="130" unbalanced="0"/>
    <cacheHierarchy uniqueName="[Fysisk_nedbygd_2020].[2020]" caption="2020" attribute="1" defaultMemberUniqueName="[Fysisk_nedbygd_2020].[2020].[All]" allUniqueName="[Fysisk_nedbygd_2020].[2020].[All]" dimensionUniqueName="[Fysisk_nedbygd_2020]" displayFolder="" count="2" memberValueDatatype="5" unbalanced="0"/>
    <cacheHierarchy uniqueName="[Kode_hoved].[kode_nr]" caption="kode_nr" attribute="1" defaultMemberUniqueName="[Kode_hoved].[kode_nr].[All]" allUniqueName="[Kode_hoved].[kode_nr].[All]" dimensionUniqueName="[Kode_hoved]" displayFolder="" count="2" memberValueDatatype="130" unbalanced="0"/>
    <cacheHierarchy uniqueName="[Kode_hoved].[Kategori]" caption="Kategori" attribute="1" defaultMemberUniqueName="[Kode_hoved].[Kategori].[All]" allUniqueName="[Kode_hoved].[Kategori].[All]" dimensionUniqueName="[Kode_hoved]" displayFolder="" count="2" memberValueDatatype="130" unbalanced="0"/>
    <cacheHierarchy uniqueName="[Kode_hoved].[Hovedgrupper]" caption="Hovedgrupper" attribute="1" defaultMemberUniqueName="[Kode_hoved].[Hovedgrupper].[All]" allUniqueName="[Kode_hoved].[Hovedgrupper].[All]" dimensionUniqueName="[Kode_hoved]" displayFolder="" count="2" memberValueDatatype="130" unbalanced="0">
      <fieldsUsage count="2">
        <fieldUsage x="-1"/>
        <fieldUsage x="0"/>
      </fieldsUsage>
    </cacheHierarchy>
    <cacheHierarchy uniqueName="[Kode_hoved].[Undergruppe]" caption="Undergruppe" attribute="1" defaultMemberUniqueName="[Kode_hoved].[Undergruppe].[All]" allUniqueName="[Kode_hoved].[Undergruppe].[All]" dimensionUniqueName="[Kode_hoved]" displayFolder="" count="2" memberValueDatatype="130" unbalanced="0">
      <fieldsUsage count="2">
        <fieldUsage x="-1"/>
        <fieldUsage x="1"/>
      </fieldsUsage>
    </cacheHierarchy>
    <cacheHierarchy uniqueName="[kommuner].[fylke]" caption="fylke" attribute="1" defaultMemberUniqueName="[kommuner].[fylke].[All]" allUniqueName="[kommuner].[fylke].[All]" dimensionUniqueName="[kommuner]" displayFolder="" count="2" memberValueDatatype="130" unbalanced="0">
      <fieldsUsage count="2">
        <fieldUsage x="-1"/>
        <fieldUsage x="2"/>
      </fieldsUsage>
    </cacheHierarchy>
    <cacheHierarchy uniqueName="[kommuner].[komnr]" caption="komnr" attribute="1" defaultMemberUniqueName="[kommuner].[komnr].[All]" allUniqueName="[kommuner].[komnr].[All]" dimensionUniqueName="[kommuner]" displayFolder="" count="2" memberValueDatatype="130" unbalanced="0"/>
    <cacheHierarchy uniqueName="[kommuner].[kommune]" caption="kommune" attribute="1" defaultMemberUniqueName="[kommuner].[kommune].[All]" allUniqueName="[kommuner].[kommune].[All]" dimensionUniqueName="[kommuner]" displayFolder="" count="2" memberValueDatatype="130" unbalanced="0">
      <fieldsUsage count="2">
        <fieldUsage x="-1"/>
        <fieldUsage x="3"/>
      </fieldsUsage>
    </cacheHierarchy>
    <cacheHierarchy uniqueName="[kommuner].[knr_kommune]" caption="knr_kommune" attribute="1" defaultMemberUniqueName="[kommuner].[knr_kommune].[All]" allUniqueName="[kommuner].[knr_kommune].[All]" dimensionUniqueName="[kommuner]" displayFolder="" count="2" memberValueDatatype="130" unbalanced="0"/>
    <cacheHierarchy uniqueName="[T_koder].[Hovedgruppe]" caption="Hovedgruppe" attribute="1" defaultMemberUniqueName="[T_koder].[Hovedgruppe].[All]" allUniqueName="[T_koder].[Hovedgruppe].[All]" dimensionUniqueName="[T_koder]" displayFolder="" count="2" memberValueDatatype="130" unbalanced="0"/>
    <cacheHierarchy uniqueName="[T_koder].[Undergruppe]" caption="Undergruppe" attribute="1" defaultMemberUniqueName="[T_koder].[Undergruppe].[All]" allUniqueName="[T_koder].[Undergruppe].[All]" dimensionUniqueName="[T_koder]" displayFolder="" count="2" memberValueDatatype="130" unbalanced="0"/>
    <cacheHierarchy uniqueName="[T_koder].[kodenr]" caption="kodenr" attribute="1" defaultMemberUniqueName="[T_koder].[kodenr].[All]" allUniqueName="[T_koder].[kodenr].[All]" dimensionUniqueName="[T_koder]" displayFolder="" count="2" memberValueDatatype="130" unbalanced="0"/>
    <cacheHierarchy uniqueName="[Measures].[__XL_Count Fysisk_nedbygd_2020]" caption="__XL_Count Fysisk_nedbygd_2020" measure="1" displayFolder="" measureGroup="Fysisk_nedbygd_2020" count="0" hidden="1"/>
    <cacheHierarchy uniqueName="[Measures].[__XL_Count Areal_Tab_09584]" caption="__XL_Count Areal_Tab_09584" measure="1" displayFolder="" measureGroup="Areal_Tab_09584" count="0" hidden="1"/>
    <cacheHierarchy uniqueName="[Measures].[__XL_Count T_koder]" caption="__XL_Count T_koder" measure="1" displayFolder="" measureGroup="T_koder" count="0" hidden="1"/>
    <cacheHierarchy uniqueName="[Measures].[__XL_Count Kode_hoved]" caption="__XL_Count Kode_hoved" measure="1" displayFolder="" measureGroup="Kode_hoved" count="0" hidden="1"/>
    <cacheHierarchy uniqueName="[Measures].[__XL_Count kommuner]" caption="__XL_Count kommuner" measure="1" displayFolder="" measureGroup="kommuner" count="0" hidden="1"/>
    <cacheHierarchy uniqueName="[Measures].[__No measures defined]" caption="__No measures defined" measure="1" displayFolder="" count="0" hidden="1"/>
    <cacheHierarchy uniqueName="[Measures].[Sum av areal]" caption="Sum av areal" measure="1" displayFolder="" measureGroup="Areal_Tab_09584" count="0" oneField="1" hidden="1">
      <fieldsUsage count="1">
        <fieldUsage x="4"/>
      </fieldsUsage>
      <extLst>
        <ext xmlns:x15="http://schemas.microsoft.com/office/spreadsheetml/2010/11/main" uri="{B97F6D7D-B522-45F9-BDA1-12C45D357490}">
          <x15:cacheHierarchy aggregatedColumn="4"/>
        </ext>
      </extLst>
    </cacheHierarchy>
    <cacheHierarchy uniqueName="[Measures].[Antall av Undergruppe]" caption="Antall av Undergruppe" measure="1" displayFolder="" measureGroup="T_koder" count="0" hidden="1">
      <extLst>
        <ext xmlns:x15="http://schemas.microsoft.com/office/spreadsheetml/2010/11/main" uri="{B97F6D7D-B522-45F9-BDA1-12C45D357490}">
          <x15:cacheHierarchy aggregatedColumn="17"/>
        </ext>
      </extLst>
    </cacheHierarchy>
  </cacheHierarchies>
  <kpis count="0"/>
  <dimensions count="6">
    <dimension name="Areal_Tab_09584" uniqueName="[Areal_Tab_09584]" caption="Areal_Tab_09584"/>
    <dimension name="Fysisk_nedbygd_2020" uniqueName="[Fysisk_nedbygd_2020]" caption="Fysisk_nedbygd_2020"/>
    <dimension name="Kode_hoved" uniqueName="[Kode_hoved]" caption="Kode_hoved"/>
    <dimension name="kommuner" uniqueName="[kommuner]" caption="kommuner"/>
    <dimension measure="1" name="Measures" uniqueName="[Measures]" caption="Measures"/>
    <dimension name="T_koder" uniqueName="[T_koder]" caption="T_koder"/>
  </dimensions>
  <measureGroups count="5">
    <measureGroup name="Areal_Tab_09584" caption="Areal_Tab_09584"/>
    <measureGroup name="Fysisk_nedbygd_2020" caption="Fysisk_nedbygd_2020"/>
    <measureGroup name="Kode_hoved" caption="Kode_hoved"/>
    <measureGroup name="kommuner" caption="kommuner"/>
    <measureGroup name="T_koder" caption="T_koder"/>
  </measureGroups>
  <maps count="8">
    <map measureGroup="0" dimension="0"/>
    <map measureGroup="0" dimension="2"/>
    <map measureGroup="0" dimension="3"/>
    <map measureGroup="0" dimension="5"/>
    <map measureGroup="1" dimension="1"/>
    <map measureGroup="2" dimension="2"/>
    <map measureGroup="3" dimension="3"/>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andberg, Johan" refreshedDate="44095.434624652778" backgroundQuery="1" createdVersion="6" refreshedVersion="6" minRefreshableVersion="3" recordCount="0" supportSubquery="1" supportAdvancedDrill="1" xr:uid="{7B64011E-9BB2-424B-8F49-42862D10B186}">
  <cacheSource type="external" connectionId="6"/>
  <cacheFields count="6">
    <cacheField name="[Kode_hoved].[Hovedgrupper].[Hovedgrupper]" caption="Hovedgrupper" numFmtId="0" hierarchy="10" level="1">
      <sharedItems containsSemiMixedTypes="0" containsNonDate="0" containsString="0"/>
    </cacheField>
    <cacheField name="[Kode_hoved].[Undergruppe].[Undergruppe]" caption="Undergruppe" numFmtId="0" hierarchy="11" level="1">
      <sharedItems count="3">
        <s v="parkering torg o.l."/>
        <s v="strøm, tele o.l."/>
        <s v="veg og bane"/>
      </sharedItems>
    </cacheField>
    <cacheField name="[kommuner].[fylke].[fylke]" caption="fylke" numFmtId="0" hierarchy="12" level="1">
      <sharedItems containsSemiMixedTypes="0" containsNonDate="0" containsString="0"/>
    </cacheField>
    <cacheField name="[kommuner].[kommune].[kommune]" caption="kommune" numFmtId="0" hierarchy="14" level="1">
      <sharedItems count="38">
        <s v="Flatanger"/>
        <s v="Frosta"/>
        <s v="Frøya"/>
        <s v="Grong"/>
        <s v="Heim"/>
        <s v="Hitra"/>
        <s v="Holtålen"/>
        <s v="Høylandet"/>
        <s v="Inderøy"/>
        <s v="Indre Fosen"/>
        <s v="Leka"/>
        <s v="Levanger"/>
        <s v="Lierne"/>
        <s v="Malvik"/>
        <s v="Melhus"/>
        <s v="Meråker"/>
        <s v="Midtre Gauldal"/>
        <s v="Namsos"/>
        <s v="Namsskogan"/>
        <s v="Nærøysund"/>
        <s v="Oppdal"/>
        <s v="Orkland"/>
        <s v="Osen"/>
        <s v="Overhalla"/>
        <s v="Rennebu"/>
        <s v="Rindal"/>
        <s v="Røros"/>
        <s v="Røyrvik"/>
        <s v="Selbu"/>
        <s v="Skaun"/>
        <s v="Snåsa"/>
        <s v="Steinkjer"/>
        <s v="Stjørdal"/>
        <s v="Trondheim"/>
        <s v="Tydal"/>
        <s v="Verdal"/>
        <s v="Ørland"/>
        <s v="Åfjord"/>
      </sharedItems>
    </cacheField>
    <cacheField name="[Measures].[Sum av areal]" caption="Sum av areal" numFmtId="0" hierarchy="25" level="32767"/>
    <cacheField name="Dummy0" numFmtId="0" hierarchy="27" level="32767">
      <extLst>
        <ext xmlns:x14="http://schemas.microsoft.com/office/spreadsheetml/2009/9/main" uri="{63CAB8AC-B538-458d-9737-405883B0398D}">
          <x14:cacheField ignore="1"/>
        </ext>
      </extLst>
    </cacheField>
  </cacheFields>
  <cacheHierarchies count="28">
    <cacheHierarchy uniqueName="[Areal_Tab_09584].[knr]" caption="knr" attribute="1" defaultMemberUniqueName="[Areal_Tab_09584].[knr].[All]" allUniqueName="[Areal_Tab_09584].[knr].[All]" dimensionUniqueName="[Areal_Tab_09584]" displayFolder="" count="0" memberValueDatatype="130" unbalanced="0"/>
    <cacheHierarchy uniqueName="[Areal_Tab_09584].[kommune]" caption="kommune" attribute="1" defaultMemberUniqueName="[Areal_Tab_09584].[kommune].[All]" allUniqueName="[Areal_Tab_09584].[kommune].[All]" dimensionUniqueName="[Areal_Tab_09584]" displayFolder="" count="0" memberValueDatatype="130" unbalanced="0"/>
    <cacheHierarchy uniqueName="[Areal_Tab_09584].[kode]" caption="kode" attribute="1" defaultMemberUniqueName="[Areal_Tab_09584].[kode].[All]" allUniqueName="[Areal_Tab_09584].[kode].[All]" dimensionUniqueName="[Areal_Tab_09584]" displayFolder="" count="0" memberValueDatatype="130" unbalanced="0"/>
    <cacheHierarchy uniqueName="[Areal_Tab_09584].[kategori]" caption="kategori" attribute="1" defaultMemberUniqueName="[Areal_Tab_09584].[kategori].[All]" allUniqueName="[Areal_Tab_09584].[kategori].[All]" dimensionUniqueName="[Areal_Tab_09584]" displayFolder="" count="0" memberValueDatatype="130" unbalanced="0"/>
    <cacheHierarchy uniqueName="[Areal_Tab_09584].[areal]" caption="areal" attribute="1" defaultMemberUniqueName="[Areal_Tab_09584].[areal].[All]" allUniqueName="[Areal_Tab_09584].[areal].[All]" dimensionUniqueName="[Areal_Tab_09584]" displayFolder="" count="0" memberValueDatatype="5" unbalanced="0"/>
    <cacheHierarchy uniqueName="[Fysisk_nedbygd_2020].[region]" caption="region" attribute="1" defaultMemberUniqueName="[Fysisk_nedbygd_2020].[region].[All]" allUniqueName="[Fysisk_nedbygd_2020].[region].[All]" dimensionUniqueName="[Fysisk_nedbygd_2020]" displayFolder="" count="0" memberValueDatatype="130" unbalanced="0"/>
    <cacheHierarchy uniqueName="[Fysisk_nedbygd_2020].[statistikkvariabel]" caption="statistikkvariabel" attribute="1" defaultMemberUniqueName="[Fysisk_nedbygd_2020].[statistikkvariabel].[All]" allUniqueName="[Fysisk_nedbygd_2020].[statistikkvariabel].[All]" dimensionUniqueName="[Fysisk_nedbygd_2020]" displayFolder="" count="0" memberValueDatatype="130" unbalanced="0"/>
    <cacheHierarchy uniqueName="[Fysisk_nedbygd_2020].[2020]" caption="2020" attribute="1" defaultMemberUniqueName="[Fysisk_nedbygd_2020].[2020].[All]" allUniqueName="[Fysisk_nedbygd_2020].[2020].[All]" dimensionUniqueName="[Fysisk_nedbygd_2020]" displayFolder="" count="0" memberValueDatatype="5" unbalanced="0"/>
    <cacheHierarchy uniqueName="[Kode_hoved].[kode_nr]" caption="kode_nr" attribute="1" defaultMemberUniqueName="[Kode_hoved].[kode_nr].[All]" allUniqueName="[Kode_hoved].[kode_nr].[All]" dimensionUniqueName="[Kode_hoved]" displayFolder="" count="0" memberValueDatatype="130" unbalanced="0"/>
    <cacheHierarchy uniqueName="[Kode_hoved].[Kategori]" caption="Kategori" attribute="1" defaultMemberUniqueName="[Kode_hoved].[Kategori].[All]" allUniqueName="[Kode_hoved].[Kategori].[All]" dimensionUniqueName="[Kode_hoved]" displayFolder="" count="0" memberValueDatatype="130" unbalanced="0"/>
    <cacheHierarchy uniqueName="[Kode_hoved].[Hovedgrupper]" caption="Hovedgrupper" attribute="1" defaultMemberUniqueName="[Kode_hoved].[Hovedgrupper].[All]" allUniqueName="[Kode_hoved].[Hovedgrupper].[All]" dimensionUniqueName="[Kode_hoved]" displayFolder="" count="2" memberValueDatatype="130" unbalanced="0">
      <fieldsUsage count="2">
        <fieldUsage x="-1"/>
        <fieldUsage x="0"/>
      </fieldsUsage>
    </cacheHierarchy>
    <cacheHierarchy uniqueName="[Kode_hoved].[Undergruppe]" caption="Undergruppe" attribute="1" defaultMemberUniqueName="[Kode_hoved].[Undergruppe].[All]" allUniqueName="[Kode_hoved].[Undergruppe].[All]" dimensionUniqueName="[Kode_hoved]" displayFolder="" count="2" memberValueDatatype="130" unbalanced="0">
      <fieldsUsage count="2">
        <fieldUsage x="-1"/>
        <fieldUsage x="1"/>
      </fieldsUsage>
    </cacheHierarchy>
    <cacheHierarchy uniqueName="[kommuner].[fylke]" caption="fylke" attribute="1" defaultMemberUniqueName="[kommuner].[fylke].[All]" allUniqueName="[kommuner].[fylke].[All]" dimensionUniqueName="[kommuner]" displayFolder="" count="2" memberValueDatatype="130" unbalanced="0">
      <fieldsUsage count="2">
        <fieldUsage x="-1"/>
        <fieldUsage x="2"/>
      </fieldsUsage>
    </cacheHierarchy>
    <cacheHierarchy uniqueName="[kommuner].[komnr]" caption="komnr" attribute="1" defaultMemberUniqueName="[kommuner].[komnr].[All]" allUniqueName="[kommuner].[komnr].[All]" dimensionUniqueName="[kommuner]" displayFolder="" count="0" memberValueDatatype="130" unbalanced="0"/>
    <cacheHierarchy uniqueName="[kommuner].[kommune]" caption="kommune" attribute="1" defaultMemberUniqueName="[kommuner].[kommune].[All]" allUniqueName="[kommuner].[kommune].[All]" dimensionUniqueName="[kommuner]" displayFolder="" count="2" memberValueDatatype="130" unbalanced="0">
      <fieldsUsage count="2">
        <fieldUsage x="-1"/>
        <fieldUsage x="3"/>
      </fieldsUsage>
    </cacheHierarchy>
    <cacheHierarchy uniqueName="[kommuner].[knr_kommune]" caption="knr_kommune" attribute="1" defaultMemberUniqueName="[kommuner].[knr_kommune].[All]" allUniqueName="[kommuner].[knr_kommune].[All]" dimensionUniqueName="[kommuner]" displayFolder="" count="0" memberValueDatatype="130" unbalanced="0"/>
    <cacheHierarchy uniqueName="[T_koder].[Hovedgruppe]" caption="Hovedgruppe" attribute="1" defaultMemberUniqueName="[T_koder].[Hovedgruppe].[All]" allUniqueName="[T_koder].[Hovedgruppe].[All]" dimensionUniqueName="[T_koder]" displayFolder="" count="0" memberValueDatatype="130" unbalanced="0"/>
    <cacheHierarchy uniqueName="[T_koder].[Undergruppe]" caption="Undergruppe" attribute="1" defaultMemberUniqueName="[T_koder].[Undergruppe].[All]" allUniqueName="[T_koder].[Undergruppe].[All]" dimensionUniqueName="[T_koder]" displayFolder="" count="0" memberValueDatatype="130" unbalanced="0"/>
    <cacheHierarchy uniqueName="[T_koder].[kodenr]" caption="kodenr" attribute="1" defaultMemberUniqueName="[T_koder].[kodenr].[All]" allUniqueName="[T_koder].[kodenr].[All]" dimensionUniqueName="[T_koder]" displayFolder="" count="0" memberValueDatatype="130" unbalanced="0"/>
    <cacheHierarchy uniqueName="[Measures].[__XL_Count Fysisk_nedbygd_2020]" caption="__XL_Count Fysisk_nedbygd_2020" measure="1" displayFolder="" measureGroup="Fysisk_nedbygd_2020" count="0" hidden="1"/>
    <cacheHierarchy uniqueName="[Measures].[__XL_Count Areal_Tab_09584]" caption="__XL_Count Areal_Tab_09584" measure="1" displayFolder="" measureGroup="Areal_Tab_09584" count="0" hidden="1"/>
    <cacheHierarchy uniqueName="[Measures].[__XL_Count T_koder]" caption="__XL_Count T_koder" measure="1" displayFolder="" measureGroup="T_koder" count="0" hidden="1"/>
    <cacheHierarchy uniqueName="[Measures].[__XL_Count Kode_hoved]" caption="__XL_Count Kode_hoved" measure="1" displayFolder="" measureGroup="Kode_hoved" count="0" hidden="1"/>
    <cacheHierarchy uniqueName="[Measures].[__XL_Count kommuner]" caption="__XL_Count kommuner" measure="1" displayFolder="" measureGroup="kommuner" count="0" hidden="1"/>
    <cacheHierarchy uniqueName="[Measures].[__No measures defined]" caption="__No measures defined" measure="1" displayFolder="" count="0" hidden="1"/>
    <cacheHierarchy uniqueName="[Measures].[Sum av areal]" caption="Sum av areal" measure="1" displayFolder="" measureGroup="Areal_Tab_09584" count="0" oneField="1" hidden="1">
      <fieldsUsage count="1">
        <fieldUsage x="4"/>
      </fieldsUsage>
      <extLst>
        <ext xmlns:x15="http://schemas.microsoft.com/office/spreadsheetml/2010/11/main" uri="{B97F6D7D-B522-45F9-BDA1-12C45D357490}">
          <x15:cacheHierarchy aggregatedColumn="4"/>
        </ext>
      </extLst>
    </cacheHierarchy>
    <cacheHierarchy uniqueName="[Measures].[Antall av Undergruppe]" caption="Antall av Undergruppe" measure="1" displayFolder="" measureGroup="T_koder" count="0" hidden="1">
      <extLst>
        <ext xmlns:x15="http://schemas.microsoft.com/office/spreadsheetml/2010/11/main" uri="{B97F6D7D-B522-45F9-BDA1-12C45D357490}">
          <x15:cacheHierarchy aggregatedColumn="17"/>
        </ext>
      </extLst>
    </cacheHierarchy>
    <cacheHierarchy uniqueName="Dummy0" caption="knr" measure="1" count="0">
      <extLst>
        <ext xmlns:x14="http://schemas.microsoft.com/office/spreadsheetml/2009/9/main" uri="{8CF416AD-EC4C-4aba-99F5-12A058AE0983}">
          <x14:cacheHierarchy ignore="1"/>
        </ext>
      </extLst>
    </cacheHierarchy>
  </cacheHierarchies>
  <kpis count="0"/>
  <dimensions count="6">
    <dimension name="Areal_Tab_09584" uniqueName="[Areal_Tab_09584]" caption="Areal_Tab_09584"/>
    <dimension name="Fysisk_nedbygd_2020" uniqueName="[Fysisk_nedbygd_2020]" caption="Fysisk_nedbygd_2020"/>
    <dimension name="Kode_hoved" uniqueName="[Kode_hoved]" caption="Kode_hoved"/>
    <dimension name="kommuner" uniqueName="[kommuner]" caption="kommuner"/>
    <dimension measure="1" name="Measures" uniqueName="[Measures]" caption="Measures"/>
    <dimension name="T_koder" uniqueName="[T_koder]" caption="T_koder"/>
  </dimensions>
  <measureGroups count="5">
    <measureGroup name="Areal_Tab_09584" caption="Areal_Tab_09584"/>
    <measureGroup name="Fysisk_nedbygd_2020" caption="Fysisk_nedbygd_2020"/>
    <measureGroup name="Kode_hoved" caption="Kode_hoved"/>
    <measureGroup name="kommuner" caption="kommuner"/>
    <measureGroup name="T_koder" caption="T_koder"/>
  </measureGroups>
  <maps count="8">
    <map measureGroup="0" dimension="0"/>
    <map measureGroup="0" dimension="2"/>
    <map measureGroup="0" dimension="3"/>
    <map measureGroup="0" dimension="5"/>
    <map measureGroup="1" dimension="1"/>
    <map measureGroup="2" dimension="2"/>
    <map measureGroup="3" dimension="3"/>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andberg, Johan" refreshedDate="44095.434625231479" backgroundQuery="1" createdVersion="6" refreshedVersion="6" minRefreshableVersion="3" recordCount="0" supportSubquery="1" supportAdvancedDrill="1" xr:uid="{486B16A7-AE4E-4BAE-94BF-B9B2E6EBAA7A}">
  <cacheSource type="external" connectionId="6"/>
  <cacheFields count="6">
    <cacheField name="[kommuner].[fylke].[fylke]" caption="fylke" numFmtId="0" hierarchy="12" level="1">
      <sharedItems containsSemiMixedTypes="0" containsNonDate="0" containsString="0"/>
    </cacheField>
    <cacheField name="[kommuner].[kommune].[kommune]" caption="kommune" numFmtId="0" hierarchy="14" level="1">
      <sharedItems count="38">
        <s v="Flatanger"/>
        <s v="Frosta"/>
        <s v="Frøya"/>
        <s v="Grong"/>
        <s v="Heim"/>
        <s v="Hitra"/>
        <s v="Holtålen"/>
        <s v="Høylandet"/>
        <s v="Inderøy"/>
        <s v="Indre Fosen"/>
        <s v="Leka"/>
        <s v="Levanger"/>
        <s v="Lierne"/>
        <s v="Malvik"/>
        <s v="Melhus"/>
        <s v="Meråker"/>
        <s v="Midtre Gauldal"/>
        <s v="Namsos"/>
        <s v="Namsskogan"/>
        <s v="Nærøysund"/>
        <s v="Oppdal"/>
        <s v="Orkland"/>
        <s v="Osen"/>
        <s v="Overhalla"/>
        <s v="Rennebu"/>
        <s v="Rindal"/>
        <s v="Røros"/>
        <s v="Røyrvik"/>
        <s v="Selbu"/>
        <s v="Skaun"/>
        <s v="Snåsa"/>
        <s v="Steinkjer"/>
        <s v="Stjørdal"/>
        <s v="Trondheim"/>
        <s v="Tydal"/>
        <s v="Verdal"/>
        <s v="Ørland"/>
        <s v="Åfjord"/>
      </sharedItems>
    </cacheField>
    <cacheField name="[Measures].[Sum av areal]" caption="Sum av areal" numFmtId="0" hierarchy="25" level="32767"/>
    <cacheField name="[T_koder].[Hovedgruppe].[Hovedgruppe]" caption="Hovedgruppe" numFmtId="0" hierarchy="16" level="1">
      <sharedItems containsSemiMixedTypes="0" containsNonDate="0" containsString="0"/>
    </cacheField>
    <cacheField name="[T_koder].[Undergruppe].[Undergruppe]" caption="Undergruppe" numFmtId="0" hierarchy="17" level="1">
      <sharedItems count="4">
        <s v="barskog"/>
        <s v="blandingsskog"/>
        <s v="lauvskog"/>
        <s v="uklass. skog"/>
      </sharedItems>
    </cacheField>
    <cacheField name="Dummy0" numFmtId="0" hierarchy="27" level="32767">
      <extLst>
        <ext xmlns:x14="http://schemas.microsoft.com/office/spreadsheetml/2009/9/main" uri="{63CAB8AC-B538-458d-9737-405883B0398D}">
          <x14:cacheField ignore="1"/>
        </ext>
      </extLst>
    </cacheField>
  </cacheFields>
  <cacheHierarchies count="28">
    <cacheHierarchy uniqueName="[Areal_Tab_09584].[knr]" caption="knr" attribute="1" defaultMemberUniqueName="[Areal_Tab_09584].[knr].[All]" allUniqueName="[Areal_Tab_09584].[knr].[All]" dimensionUniqueName="[Areal_Tab_09584]" displayFolder="" count="0" memberValueDatatype="130" unbalanced="0"/>
    <cacheHierarchy uniqueName="[Areal_Tab_09584].[kommune]" caption="kommune" attribute="1" defaultMemberUniqueName="[Areal_Tab_09584].[kommune].[All]" allUniqueName="[Areal_Tab_09584].[kommune].[All]" dimensionUniqueName="[Areal_Tab_09584]" displayFolder="" count="0" memberValueDatatype="130" unbalanced="0"/>
    <cacheHierarchy uniqueName="[Areal_Tab_09584].[kode]" caption="kode" attribute="1" defaultMemberUniqueName="[Areal_Tab_09584].[kode].[All]" allUniqueName="[Areal_Tab_09584].[kode].[All]" dimensionUniqueName="[Areal_Tab_09584]" displayFolder="" count="0" memberValueDatatype="130" unbalanced="0"/>
    <cacheHierarchy uniqueName="[Areal_Tab_09584].[kategori]" caption="kategori" attribute="1" defaultMemberUniqueName="[Areal_Tab_09584].[kategori].[All]" allUniqueName="[Areal_Tab_09584].[kategori].[All]" dimensionUniqueName="[Areal_Tab_09584]" displayFolder="" count="0" memberValueDatatype="130" unbalanced="0"/>
    <cacheHierarchy uniqueName="[Areal_Tab_09584].[areal]" caption="areal" attribute="1" defaultMemberUniqueName="[Areal_Tab_09584].[areal].[All]" allUniqueName="[Areal_Tab_09584].[areal].[All]" dimensionUniqueName="[Areal_Tab_09584]" displayFolder="" count="0" memberValueDatatype="5" unbalanced="0"/>
    <cacheHierarchy uniqueName="[Fysisk_nedbygd_2020].[region]" caption="region" attribute="1" defaultMemberUniqueName="[Fysisk_nedbygd_2020].[region].[All]" allUniqueName="[Fysisk_nedbygd_2020].[region].[All]" dimensionUniqueName="[Fysisk_nedbygd_2020]" displayFolder="" count="0" memberValueDatatype="130" unbalanced="0"/>
    <cacheHierarchy uniqueName="[Fysisk_nedbygd_2020].[statistikkvariabel]" caption="statistikkvariabel" attribute="1" defaultMemberUniqueName="[Fysisk_nedbygd_2020].[statistikkvariabel].[All]" allUniqueName="[Fysisk_nedbygd_2020].[statistikkvariabel].[All]" dimensionUniqueName="[Fysisk_nedbygd_2020]" displayFolder="" count="0" memberValueDatatype="130" unbalanced="0"/>
    <cacheHierarchy uniqueName="[Fysisk_nedbygd_2020].[2020]" caption="2020" attribute="1" defaultMemberUniqueName="[Fysisk_nedbygd_2020].[2020].[All]" allUniqueName="[Fysisk_nedbygd_2020].[2020].[All]" dimensionUniqueName="[Fysisk_nedbygd_2020]" displayFolder="" count="0" memberValueDatatype="5" unbalanced="0"/>
    <cacheHierarchy uniqueName="[Kode_hoved].[kode_nr]" caption="kode_nr" attribute="1" defaultMemberUniqueName="[Kode_hoved].[kode_nr].[All]" allUniqueName="[Kode_hoved].[kode_nr].[All]" dimensionUniqueName="[Kode_hoved]" displayFolder="" count="0" memberValueDatatype="130" unbalanced="0"/>
    <cacheHierarchy uniqueName="[Kode_hoved].[Kategori]" caption="Kategori" attribute="1" defaultMemberUniqueName="[Kode_hoved].[Kategori].[All]" allUniqueName="[Kode_hoved].[Kategori].[All]" dimensionUniqueName="[Kode_hoved]" displayFolder="" count="0" memberValueDatatype="130" unbalanced="0"/>
    <cacheHierarchy uniqueName="[Kode_hoved].[Hovedgrupper]" caption="Hovedgrupper" attribute="1" defaultMemberUniqueName="[Kode_hoved].[Hovedgrupper].[All]" allUniqueName="[Kode_hoved].[Hovedgrupper].[All]" dimensionUniqueName="[Kode_hoved]" displayFolder="" count="0" memberValueDatatype="130" unbalanced="0"/>
    <cacheHierarchy uniqueName="[Kode_hoved].[Undergruppe]" caption="Undergruppe" attribute="1" defaultMemberUniqueName="[Kode_hoved].[Undergruppe].[All]" allUniqueName="[Kode_hoved].[Undergruppe].[All]" dimensionUniqueName="[Kode_hoved]" displayFolder="" count="0" memberValueDatatype="130" unbalanced="0"/>
    <cacheHierarchy uniqueName="[kommuner].[fylke]" caption="fylke" attribute="1" defaultMemberUniqueName="[kommuner].[fylke].[All]" allUniqueName="[kommuner].[fylke].[All]" dimensionUniqueName="[kommuner]" displayFolder="" count="2" memberValueDatatype="130" unbalanced="0">
      <fieldsUsage count="2">
        <fieldUsage x="-1"/>
        <fieldUsage x="0"/>
      </fieldsUsage>
    </cacheHierarchy>
    <cacheHierarchy uniqueName="[kommuner].[komnr]" caption="komnr" attribute="1" defaultMemberUniqueName="[kommuner].[komnr].[All]" allUniqueName="[kommuner].[komnr].[All]" dimensionUniqueName="[kommuner]" displayFolder="" count="0" memberValueDatatype="130" unbalanced="0"/>
    <cacheHierarchy uniqueName="[kommuner].[kommune]" caption="kommune" attribute="1" defaultMemberUniqueName="[kommuner].[kommune].[All]" allUniqueName="[kommuner].[kommune].[All]" dimensionUniqueName="[kommuner]" displayFolder="" count="2" memberValueDatatype="130" unbalanced="0">
      <fieldsUsage count="2">
        <fieldUsage x="-1"/>
        <fieldUsage x="1"/>
      </fieldsUsage>
    </cacheHierarchy>
    <cacheHierarchy uniqueName="[kommuner].[knr_kommune]" caption="knr_kommune" attribute="1" defaultMemberUniqueName="[kommuner].[knr_kommune].[All]" allUniqueName="[kommuner].[knr_kommune].[All]" dimensionUniqueName="[kommuner]" displayFolder="" count="0" memberValueDatatype="130" unbalanced="0"/>
    <cacheHierarchy uniqueName="[T_koder].[Hovedgruppe]" caption="Hovedgruppe" attribute="1" defaultMemberUniqueName="[T_koder].[Hovedgruppe].[All]" allUniqueName="[T_koder].[Hovedgruppe].[All]" dimensionUniqueName="[T_koder]" displayFolder="" count="2" memberValueDatatype="130" unbalanced="0">
      <fieldsUsage count="2">
        <fieldUsage x="-1"/>
        <fieldUsage x="3"/>
      </fieldsUsage>
    </cacheHierarchy>
    <cacheHierarchy uniqueName="[T_koder].[Undergruppe]" caption="Undergruppe" attribute="1" defaultMemberUniqueName="[T_koder].[Undergruppe].[All]" allUniqueName="[T_koder].[Undergruppe].[All]" dimensionUniqueName="[T_koder]" displayFolder="" count="2" memberValueDatatype="130" unbalanced="0">
      <fieldsUsage count="2">
        <fieldUsage x="-1"/>
        <fieldUsage x="4"/>
      </fieldsUsage>
    </cacheHierarchy>
    <cacheHierarchy uniqueName="[T_koder].[kodenr]" caption="kodenr" attribute="1" defaultMemberUniqueName="[T_koder].[kodenr].[All]" allUniqueName="[T_koder].[kodenr].[All]" dimensionUniqueName="[T_koder]" displayFolder="" count="0" memberValueDatatype="130" unbalanced="0"/>
    <cacheHierarchy uniqueName="[Measures].[__XL_Count Fysisk_nedbygd_2020]" caption="__XL_Count Fysisk_nedbygd_2020" measure="1" displayFolder="" measureGroup="Fysisk_nedbygd_2020" count="0" hidden="1"/>
    <cacheHierarchy uniqueName="[Measures].[__XL_Count Areal_Tab_09584]" caption="__XL_Count Areal_Tab_09584" measure="1" displayFolder="" measureGroup="Areal_Tab_09584" count="0" hidden="1"/>
    <cacheHierarchy uniqueName="[Measures].[__XL_Count T_koder]" caption="__XL_Count T_koder" measure="1" displayFolder="" measureGroup="T_koder" count="0" hidden="1"/>
    <cacheHierarchy uniqueName="[Measures].[__XL_Count Kode_hoved]" caption="__XL_Count Kode_hoved" measure="1" displayFolder="" measureGroup="Kode_hoved" count="0" hidden="1"/>
    <cacheHierarchy uniqueName="[Measures].[__XL_Count kommuner]" caption="__XL_Count kommuner" measure="1" displayFolder="" measureGroup="kommuner" count="0" hidden="1"/>
    <cacheHierarchy uniqueName="[Measures].[__No measures defined]" caption="__No measures defined" measure="1" displayFolder="" count="0" hidden="1"/>
    <cacheHierarchy uniqueName="[Measures].[Sum av areal]" caption="Sum av areal" measure="1" displayFolder="" measureGroup="Areal_Tab_09584" count="0" oneField="1" hidden="1">
      <fieldsUsage count="1">
        <fieldUsage x="2"/>
      </fieldsUsage>
      <extLst>
        <ext xmlns:x15="http://schemas.microsoft.com/office/spreadsheetml/2010/11/main" uri="{B97F6D7D-B522-45F9-BDA1-12C45D357490}">
          <x15:cacheHierarchy aggregatedColumn="4"/>
        </ext>
      </extLst>
    </cacheHierarchy>
    <cacheHierarchy uniqueName="[Measures].[Antall av Undergruppe]" caption="Antall av Undergruppe" measure="1" displayFolder="" measureGroup="T_koder" count="0" hidden="1">
      <extLst>
        <ext xmlns:x15="http://schemas.microsoft.com/office/spreadsheetml/2010/11/main" uri="{B97F6D7D-B522-45F9-BDA1-12C45D357490}">
          <x15:cacheHierarchy aggregatedColumn="17"/>
        </ext>
      </extLst>
    </cacheHierarchy>
    <cacheHierarchy uniqueName="Dummy0" caption="knr" measure="1" count="0">
      <extLst>
        <ext xmlns:x14="http://schemas.microsoft.com/office/spreadsheetml/2009/9/main" uri="{8CF416AD-EC4C-4aba-99F5-12A058AE0983}">
          <x14:cacheHierarchy ignore="1"/>
        </ext>
      </extLst>
    </cacheHierarchy>
  </cacheHierarchies>
  <kpis count="0"/>
  <dimensions count="6">
    <dimension name="Areal_Tab_09584" uniqueName="[Areal_Tab_09584]" caption="Areal_Tab_09584"/>
    <dimension name="Fysisk_nedbygd_2020" uniqueName="[Fysisk_nedbygd_2020]" caption="Fysisk_nedbygd_2020"/>
    <dimension name="Kode_hoved" uniqueName="[Kode_hoved]" caption="Kode_hoved"/>
    <dimension name="kommuner" uniqueName="[kommuner]" caption="kommuner"/>
    <dimension measure="1" name="Measures" uniqueName="[Measures]" caption="Measures"/>
    <dimension name="T_koder" uniqueName="[T_koder]" caption="T_koder"/>
  </dimensions>
  <measureGroups count="5">
    <measureGroup name="Areal_Tab_09584" caption="Areal_Tab_09584"/>
    <measureGroup name="Fysisk_nedbygd_2020" caption="Fysisk_nedbygd_2020"/>
    <measureGroup name="Kode_hoved" caption="Kode_hoved"/>
    <measureGroup name="kommuner" caption="kommuner"/>
    <measureGroup name="T_koder" caption="T_koder"/>
  </measureGroups>
  <maps count="8">
    <map measureGroup="0" dimension="0"/>
    <map measureGroup="0" dimension="2"/>
    <map measureGroup="0" dimension="3"/>
    <map measureGroup="0" dimension="5"/>
    <map measureGroup="1" dimension="1"/>
    <map measureGroup="2" dimension="2"/>
    <map measureGroup="3" dimension="3"/>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andberg, Johan" refreshedDate="44095.434625578702" backgroundQuery="1" createdVersion="6" refreshedVersion="6" minRefreshableVersion="3" recordCount="0" supportSubquery="1" supportAdvancedDrill="1" xr:uid="{F679725B-AC6D-4278-8A53-9EA9C08160C8}">
  <cacheSource type="external" connectionId="6"/>
  <cacheFields count="6">
    <cacheField name="[kommuner].[fylke].[fylke]" caption="fylke" numFmtId="0" hierarchy="12" level="1">
      <sharedItems containsSemiMixedTypes="0" containsNonDate="0" containsString="0"/>
    </cacheField>
    <cacheField name="[kommuner].[kommune].[kommune]" caption="kommune" numFmtId="0" hierarchy="14" level="1">
      <sharedItems count="38">
        <s v="Flatanger"/>
        <s v="Frosta"/>
        <s v="Frøya"/>
        <s v="Grong"/>
        <s v="Heim"/>
        <s v="Hitra"/>
        <s v="Holtålen"/>
        <s v="Høylandet"/>
        <s v="Inderøy"/>
        <s v="Indre Fosen"/>
        <s v="Leka"/>
        <s v="Levanger"/>
        <s v="Lierne"/>
        <s v="Malvik"/>
        <s v="Melhus"/>
        <s v="Meråker"/>
        <s v="Midtre Gauldal"/>
        <s v="Namsos"/>
        <s v="Namsskogan"/>
        <s v="Nærøysund"/>
        <s v="Oppdal"/>
        <s v="Orkland"/>
        <s v="Osen"/>
        <s v="Overhalla"/>
        <s v="Rennebu"/>
        <s v="Rindal"/>
        <s v="Røros"/>
        <s v="Røyrvik"/>
        <s v="Selbu"/>
        <s v="Skaun"/>
        <s v="Snåsa"/>
        <s v="Steinkjer"/>
        <s v="Stjørdal"/>
        <s v="Trondheim"/>
        <s v="Tydal"/>
        <s v="Verdal"/>
        <s v="Ørland"/>
        <s v="Åfjord"/>
      </sharedItems>
    </cacheField>
    <cacheField name="[T_koder].[Hovedgruppe].[Hovedgruppe]" caption="Hovedgruppe" numFmtId="0" hierarchy="16" level="1">
      <sharedItems containsSemiMixedTypes="0" containsNonDate="0" containsString="0"/>
    </cacheField>
    <cacheField name="[T_koder].[Undergruppe].[Undergruppe]" caption="Undergruppe" numFmtId="0" hierarchy="17" level="1">
      <sharedItems count="2">
        <s v="fulldyrka"/>
        <s v="ikke fulldyrka"/>
      </sharedItems>
    </cacheField>
    <cacheField name="[Measures].[Sum av areal]" caption="Sum av areal" numFmtId="0" hierarchy="25" level="32767"/>
    <cacheField name="Dummy0" numFmtId="0" hierarchy="27" level="32767">
      <extLst>
        <ext xmlns:x14="http://schemas.microsoft.com/office/spreadsheetml/2009/9/main" uri="{63CAB8AC-B538-458d-9737-405883B0398D}">
          <x14:cacheField ignore="1"/>
        </ext>
      </extLst>
    </cacheField>
  </cacheFields>
  <cacheHierarchies count="28">
    <cacheHierarchy uniqueName="[Areal_Tab_09584].[knr]" caption="knr" attribute="1" defaultMemberUniqueName="[Areal_Tab_09584].[knr].[All]" allUniqueName="[Areal_Tab_09584].[knr].[All]" dimensionUniqueName="[Areal_Tab_09584]" displayFolder="" count="0" memberValueDatatype="130" unbalanced="0"/>
    <cacheHierarchy uniqueName="[Areal_Tab_09584].[kommune]" caption="kommune" attribute="1" defaultMemberUniqueName="[Areal_Tab_09584].[kommune].[All]" allUniqueName="[Areal_Tab_09584].[kommune].[All]" dimensionUniqueName="[Areal_Tab_09584]" displayFolder="" count="0" memberValueDatatype="130" unbalanced="0"/>
    <cacheHierarchy uniqueName="[Areal_Tab_09584].[kode]" caption="kode" attribute="1" defaultMemberUniqueName="[Areal_Tab_09584].[kode].[All]" allUniqueName="[Areal_Tab_09584].[kode].[All]" dimensionUniqueName="[Areal_Tab_09584]" displayFolder="" count="0" memberValueDatatype="130" unbalanced="0"/>
    <cacheHierarchy uniqueName="[Areal_Tab_09584].[kategori]" caption="kategori" attribute="1" defaultMemberUniqueName="[Areal_Tab_09584].[kategori].[All]" allUniqueName="[Areal_Tab_09584].[kategori].[All]" dimensionUniqueName="[Areal_Tab_09584]" displayFolder="" count="0" memberValueDatatype="130" unbalanced="0"/>
    <cacheHierarchy uniqueName="[Areal_Tab_09584].[areal]" caption="areal" attribute="1" defaultMemberUniqueName="[Areal_Tab_09584].[areal].[All]" allUniqueName="[Areal_Tab_09584].[areal].[All]" dimensionUniqueName="[Areal_Tab_09584]" displayFolder="" count="0" memberValueDatatype="5" unbalanced="0"/>
    <cacheHierarchy uniqueName="[Fysisk_nedbygd_2020].[region]" caption="region" attribute="1" defaultMemberUniqueName="[Fysisk_nedbygd_2020].[region].[All]" allUniqueName="[Fysisk_nedbygd_2020].[region].[All]" dimensionUniqueName="[Fysisk_nedbygd_2020]" displayFolder="" count="0" memberValueDatatype="130" unbalanced="0"/>
    <cacheHierarchy uniqueName="[Fysisk_nedbygd_2020].[statistikkvariabel]" caption="statistikkvariabel" attribute="1" defaultMemberUniqueName="[Fysisk_nedbygd_2020].[statistikkvariabel].[All]" allUniqueName="[Fysisk_nedbygd_2020].[statistikkvariabel].[All]" dimensionUniqueName="[Fysisk_nedbygd_2020]" displayFolder="" count="0" memberValueDatatype="130" unbalanced="0"/>
    <cacheHierarchy uniqueName="[Fysisk_nedbygd_2020].[2020]" caption="2020" attribute="1" defaultMemberUniqueName="[Fysisk_nedbygd_2020].[2020].[All]" allUniqueName="[Fysisk_nedbygd_2020].[2020].[All]" dimensionUniqueName="[Fysisk_nedbygd_2020]" displayFolder="" count="0" memberValueDatatype="5" unbalanced="0"/>
    <cacheHierarchy uniqueName="[Kode_hoved].[kode_nr]" caption="kode_nr" attribute="1" defaultMemberUniqueName="[Kode_hoved].[kode_nr].[All]" allUniqueName="[Kode_hoved].[kode_nr].[All]" dimensionUniqueName="[Kode_hoved]" displayFolder="" count="0" memberValueDatatype="130" unbalanced="0"/>
    <cacheHierarchy uniqueName="[Kode_hoved].[Kategori]" caption="Kategori" attribute="1" defaultMemberUniqueName="[Kode_hoved].[Kategori].[All]" allUniqueName="[Kode_hoved].[Kategori].[All]" dimensionUniqueName="[Kode_hoved]" displayFolder="" count="0" memberValueDatatype="130" unbalanced="0"/>
    <cacheHierarchy uniqueName="[Kode_hoved].[Hovedgrupper]" caption="Hovedgrupper" attribute="1" defaultMemberUniqueName="[Kode_hoved].[Hovedgrupper].[All]" allUniqueName="[Kode_hoved].[Hovedgrupper].[All]" dimensionUniqueName="[Kode_hoved]" displayFolder="" count="0" memberValueDatatype="130" unbalanced="0"/>
    <cacheHierarchy uniqueName="[Kode_hoved].[Undergruppe]" caption="Undergruppe" attribute="1" defaultMemberUniqueName="[Kode_hoved].[Undergruppe].[All]" allUniqueName="[Kode_hoved].[Undergruppe].[All]" dimensionUniqueName="[Kode_hoved]" displayFolder="" count="0" memberValueDatatype="130" unbalanced="0"/>
    <cacheHierarchy uniqueName="[kommuner].[fylke]" caption="fylke" attribute="1" defaultMemberUniqueName="[kommuner].[fylke].[All]" allUniqueName="[kommuner].[fylke].[All]" dimensionUniqueName="[kommuner]" displayFolder="" count="2" memberValueDatatype="130" unbalanced="0">
      <fieldsUsage count="2">
        <fieldUsage x="-1"/>
        <fieldUsage x="0"/>
      </fieldsUsage>
    </cacheHierarchy>
    <cacheHierarchy uniqueName="[kommuner].[komnr]" caption="komnr" attribute="1" defaultMemberUniqueName="[kommuner].[komnr].[All]" allUniqueName="[kommuner].[komnr].[All]" dimensionUniqueName="[kommuner]" displayFolder="" count="0" memberValueDatatype="130" unbalanced="0"/>
    <cacheHierarchy uniqueName="[kommuner].[kommune]" caption="kommune" attribute="1" defaultMemberUniqueName="[kommuner].[kommune].[All]" allUniqueName="[kommuner].[kommune].[All]" dimensionUniqueName="[kommuner]" displayFolder="" count="2" memberValueDatatype="130" unbalanced="0">
      <fieldsUsage count="2">
        <fieldUsage x="-1"/>
        <fieldUsage x="1"/>
      </fieldsUsage>
    </cacheHierarchy>
    <cacheHierarchy uniqueName="[kommuner].[knr_kommune]" caption="knr_kommune" attribute="1" defaultMemberUniqueName="[kommuner].[knr_kommune].[All]" allUniqueName="[kommuner].[knr_kommune].[All]" dimensionUniqueName="[kommuner]" displayFolder="" count="0" memberValueDatatype="130" unbalanced="0"/>
    <cacheHierarchy uniqueName="[T_koder].[Hovedgruppe]" caption="Hovedgruppe" attribute="1" defaultMemberUniqueName="[T_koder].[Hovedgruppe].[All]" allUniqueName="[T_koder].[Hovedgruppe].[All]" dimensionUniqueName="[T_koder]" displayFolder="" count="2" memberValueDatatype="130" unbalanced="0">
      <fieldsUsage count="2">
        <fieldUsage x="-1"/>
        <fieldUsage x="2"/>
      </fieldsUsage>
    </cacheHierarchy>
    <cacheHierarchy uniqueName="[T_koder].[Undergruppe]" caption="Undergruppe" attribute="1" defaultMemberUniqueName="[T_koder].[Undergruppe].[All]" allUniqueName="[T_koder].[Undergruppe].[All]" dimensionUniqueName="[T_koder]" displayFolder="" count="2" memberValueDatatype="130" unbalanced="0">
      <fieldsUsage count="2">
        <fieldUsage x="-1"/>
        <fieldUsage x="3"/>
      </fieldsUsage>
    </cacheHierarchy>
    <cacheHierarchy uniqueName="[T_koder].[kodenr]" caption="kodenr" attribute="1" defaultMemberUniqueName="[T_koder].[kodenr].[All]" allUniqueName="[T_koder].[kodenr].[All]" dimensionUniqueName="[T_koder]" displayFolder="" count="0" memberValueDatatype="130" unbalanced="0"/>
    <cacheHierarchy uniqueName="[Measures].[__XL_Count Fysisk_nedbygd_2020]" caption="__XL_Count Fysisk_nedbygd_2020" measure="1" displayFolder="" measureGroup="Fysisk_nedbygd_2020" count="0" hidden="1"/>
    <cacheHierarchy uniqueName="[Measures].[__XL_Count Areal_Tab_09584]" caption="__XL_Count Areal_Tab_09584" measure="1" displayFolder="" measureGroup="Areal_Tab_09584" count="0" hidden="1"/>
    <cacheHierarchy uniqueName="[Measures].[__XL_Count T_koder]" caption="__XL_Count T_koder" measure="1" displayFolder="" measureGroup="T_koder" count="0" hidden="1"/>
    <cacheHierarchy uniqueName="[Measures].[__XL_Count Kode_hoved]" caption="__XL_Count Kode_hoved" measure="1" displayFolder="" measureGroup="Kode_hoved" count="0" hidden="1"/>
    <cacheHierarchy uniqueName="[Measures].[__XL_Count kommuner]" caption="__XL_Count kommuner" measure="1" displayFolder="" measureGroup="kommuner" count="0" hidden="1"/>
    <cacheHierarchy uniqueName="[Measures].[__No measures defined]" caption="__No measures defined" measure="1" displayFolder="" count="0" hidden="1"/>
    <cacheHierarchy uniqueName="[Measures].[Sum av areal]" caption="Sum av areal" measure="1" displayFolder="" measureGroup="Areal_Tab_09584" count="0" oneField="1" hidden="1">
      <fieldsUsage count="1">
        <fieldUsage x="4"/>
      </fieldsUsage>
      <extLst>
        <ext xmlns:x15="http://schemas.microsoft.com/office/spreadsheetml/2010/11/main" uri="{B97F6D7D-B522-45F9-BDA1-12C45D357490}">
          <x15:cacheHierarchy aggregatedColumn="4"/>
        </ext>
      </extLst>
    </cacheHierarchy>
    <cacheHierarchy uniqueName="[Measures].[Antall av Undergruppe]" caption="Antall av Undergruppe" measure="1" displayFolder="" measureGroup="T_koder" count="0" hidden="1">
      <extLst>
        <ext xmlns:x15="http://schemas.microsoft.com/office/spreadsheetml/2010/11/main" uri="{B97F6D7D-B522-45F9-BDA1-12C45D357490}">
          <x15:cacheHierarchy aggregatedColumn="17"/>
        </ext>
      </extLst>
    </cacheHierarchy>
    <cacheHierarchy uniqueName="Dummy0" caption="knr" measure="1" count="0">
      <extLst>
        <ext xmlns:x14="http://schemas.microsoft.com/office/spreadsheetml/2009/9/main" uri="{8CF416AD-EC4C-4aba-99F5-12A058AE0983}">
          <x14:cacheHierarchy ignore="1"/>
        </ext>
      </extLst>
    </cacheHierarchy>
  </cacheHierarchies>
  <kpis count="0"/>
  <dimensions count="6">
    <dimension name="Areal_Tab_09584" uniqueName="[Areal_Tab_09584]" caption="Areal_Tab_09584"/>
    <dimension name="Fysisk_nedbygd_2020" uniqueName="[Fysisk_nedbygd_2020]" caption="Fysisk_nedbygd_2020"/>
    <dimension name="Kode_hoved" uniqueName="[Kode_hoved]" caption="Kode_hoved"/>
    <dimension name="kommuner" uniqueName="[kommuner]" caption="kommuner"/>
    <dimension measure="1" name="Measures" uniqueName="[Measures]" caption="Measures"/>
    <dimension name="T_koder" uniqueName="[T_koder]" caption="T_koder"/>
  </dimensions>
  <measureGroups count="5">
    <measureGroup name="Areal_Tab_09584" caption="Areal_Tab_09584"/>
    <measureGroup name="Fysisk_nedbygd_2020" caption="Fysisk_nedbygd_2020"/>
    <measureGroup name="Kode_hoved" caption="Kode_hoved"/>
    <measureGroup name="kommuner" caption="kommuner"/>
    <measureGroup name="T_koder" caption="T_koder"/>
  </measureGroups>
  <maps count="8">
    <map measureGroup="0" dimension="0"/>
    <map measureGroup="0" dimension="2"/>
    <map measureGroup="0" dimension="3"/>
    <map measureGroup="0" dimension="5"/>
    <map measureGroup="1" dimension="1"/>
    <map measureGroup="2" dimension="2"/>
    <map measureGroup="3" dimension="3"/>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andberg, Johan" refreshedDate="44095.434626388887" backgroundQuery="1" createdVersion="6" refreshedVersion="6" minRefreshableVersion="3" recordCount="0" supportSubquery="1" supportAdvancedDrill="1" xr:uid="{AC81358F-E252-4893-B857-EEE6BC11D53E}">
  <cacheSource type="external" connectionId="6"/>
  <cacheFields count="5">
    <cacheField name="[Kode_hoved].[Hovedgrupper].[Hovedgrupper]" caption="Hovedgrupper" numFmtId="0" hierarchy="10" level="1">
      <sharedItems containsSemiMixedTypes="0" containsNonDate="0" containsString="0"/>
    </cacheField>
    <cacheField name="[Kode_hoved].[Undergruppe].[Undergruppe]" caption="Undergruppe" numFmtId="0" hierarchy="11" level="1">
      <sharedItems count="4">
        <s v="ferskvatn"/>
        <s v="is og fjell"/>
        <s v="våtmark"/>
        <s v="åpen fastmark"/>
      </sharedItems>
    </cacheField>
    <cacheField name="[Measures].[Sum av areal]" caption="Sum av areal" numFmtId="0" hierarchy="25" level="32767"/>
    <cacheField name="[kommuner].[fylke].[fylke]" caption="fylke" numFmtId="0" hierarchy="12" level="1">
      <sharedItems containsSemiMixedTypes="0" containsNonDate="0" containsString="0"/>
    </cacheField>
    <cacheField name="[kommuner].[kommune].[kommune]" caption="kommune" numFmtId="0" hierarchy="14" level="1">
      <sharedItems count="38">
        <s v="Flatanger"/>
        <s v="Frosta"/>
        <s v="Frøya"/>
        <s v="Grong"/>
        <s v="Heim"/>
        <s v="Hitra"/>
        <s v="Holtålen"/>
        <s v="Høylandet"/>
        <s v="Inderøy"/>
        <s v="Indre Fosen"/>
        <s v="Leka"/>
        <s v="Levanger"/>
        <s v="Lierne"/>
        <s v="Malvik"/>
        <s v="Melhus"/>
        <s v="Meråker"/>
        <s v="Midtre Gauldal"/>
        <s v="Namsos"/>
        <s v="Namsskogan"/>
        <s v="Nærøysund"/>
        <s v="Oppdal"/>
        <s v="Orkland"/>
        <s v="Osen"/>
        <s v="Overhalla"/>
        <s v="Rennebu"/>
        <s v="Rindal"/>
        <s v="Røros"/>
        <s v="Røyrvik"/>
        <s v="Selbu"/>
        <s v="Skaun"/>
        <s v="Snåsa"/>
        <s v="Steinkjer"/>
        <s v="Stjørdal"/>
        <s v="Trondheim"/>
        <s v="Tydal"/>
        <s v="Verdal"/>
        <s v="Ørland"/>
        <s v="Åfjord"/>
      </sharedItems>
    </cacheField>
  </cacheFields>
  <cacheHierarchies count="27">
    <cacheHierarchy uniqueName="[Areal_Tab_09584].[knr]" caption="knr" attribute="1" defaultMemberUniqueName="[Areal_Tab_09584].[knr].[All]" allUniqueName="[Areal_Tab_09584].[knr].[All]" dimensionUniqueName="[Areal_Tab_09584]" displayFolder="" count="2" memberValueDatatype="130" unbalanced="0"/>
    <cacheHierarchy uniqueName="[Areal_Tab_09584].[kommune]" caption="kommune" attribute="1" defaultMemberUniqueName="[Areal_Tab_09584].[kommune].[All]" allUniqueName="[Areal_Tab_09584].[kommune].[All]" dimensionUniqueName="[Areal_Tab_09584]" displayFolder="" count="2" memberValueDatatype="130" unbalanced="0"/>
    <cacheHierarchy uniqueName="[Areal_Tab_09584].[kode]" caption="kode" attribute="1" defaultMemberUniqueName="[Areal_Tab_09584].[kode].[All]" allUniqueName="[Areal_Tab_09584].[kode].[All]" dimensionUniqueName="[Areal_Tab_09584]" displayFolder="" count="2" memberValueDatatype="130" unbalanced="0"/>
    <cacheHierarchy uniqueName="[Areal_Tab_09584].[kategori]" caption="kategori" attribute="1" defaultMemberUniqueName="[Areal_Tab_09584].[kategori].[All]" allUniqueName="[Areal_Tab_09584].[kategori].[All]" dimensionUniqueName="[Areal_Tab_09584]" displayFolder="" count="2" memberValueDatatype="130" unbalanced="0"/>
    <cacheHierarchy uniqueName="[Areal_Tab_09584].[areal]" caption="areal" attribute="1" defaultMemberUniqueName="[Areal_Tab_09584].[areal].[All]" allUniqueName="[Areal_Tab_09584].[areal].[All]" dimensionUniqueName="[Areal_Tab_09584]" displayFolder="" count="2" memberValueDatatype="5" unbalanced="0"/>
    <cacheHierarchy uniqueName="[Fysisk_nedbygd_2020].[region]" caption="region" attribute="1" defaultMemberUniqueName="[Fysisk_nedbygd_2020].[region].[All]" allUniqueName="[Fysisk_nedbygd_2020].[region].[All]" dimensionUniqueName="[Fysisk_nedbygd_2020]" displayFolder="" count="2" memberValueDatatype="130" unbalanced="0"/>
    <cacheHierarchy uniqueName="[Fysisk_nedbygd_2020].[statistikkvariabel]" caption="statistikkvariabel" attribute="1" defaultMemberUniqueName="[Fysisk_nedbygd_2020].[statistikkvariabel].[All]" allUniqueName="[Fysisk_nedbygd_2020].[statistikkvariabel].[All]" dimensionUniqueName="[Fysisk_nedbygd_2020]" displayFolder="" count="2" memberValueDatatype="130" unbalanced="0"/>
    <cacheHierarchy uniqueName="[Fysisk_nedbygd_2020].[2020]" caption="2020" attribute="1" defaultMemberUniqueName="[Fysisk_nedbygd_2020].[2020].[All]" allUniqueName="[Fysisk_nedbygd_2020].[2020].[All]" dimensionUniqueName="[Fysisk_nedbygd_2020]" displayFolder="" count="2" memberValueDatatype="5" unbalanced="0"/>
    <cacheHierarchy uniqueName="[Kode_hoved].[kode_nr]" caption="kode_nr" attribute="1" defaultMemberUniqueName="[Kode_hoved].[kode_nr].[All]" allUniqueName="[Kode_hoved].[kode_nr].[All]" dimensionUniqueName="[Kode_hoved]" displayFolder="" count="2" memberValueDatatype="130" unbalanced="0"/>
    <cacheHierarchy uniqueName="[Kode_hoved].[Kategori]" caption="Kategori" attribute="1" defaultMemberUniqueName="[Kode_hoved].[Kategori].[All]" allUniqueName="[Kode_hoved].[Kategori].[All]" dimensionUniqueName="[Kode_hoved]" displayFolder="" count="2" memberValueDatatype="130" unbalanced="0"/>
    <cacheHierarchy uniqueName="[Kode_hoved].[Hovedgrupper]" caption="Hovedgrupper" attribute="1" defaultMemberUniqueName="[Kode_hoved].[Hovedgrupper].[All]" allUniqueName="[Kode_hoved].[Hovedgrupper].[All]" dimensionUniqueName="[Kode_hoved]" displayFolder="" count="2" memberValueDatatype="130" unbalanced="0">
      <fieldsUsage count="2">
        <fieldUsage x="-1"/>
        <fieldUsage x="0"/>
      </fieldsUsage>
    </cacheHierarchy>
    <cacheHierarchy uniqueName="[Kode_hoved].[Undergruppe]" caption="Undergruppe" attribute="1" defaultMemberUniqueName="[Kode_hoved].[Undergruppe].[All]" allUniqueName="[Kode_hoved].[Undergruppe].[All]" dimensionUniqueName="[Kode_hoved]" displayFolder="" count="2" memberValueDatatype="130" unbalanced="0">
      <fieldsUsage count="2">
        <fieldUsage x="-1"/>
        <fieldUsage x="1"/>
      </fieldsUsage>
    </cacheHierarchy>
    <cacheHierarchy uniqueName="[kommuner].[fylke]" caption="fylke" attribute="1" defaultMemberUniqueName="[kommuner].[fylke].[All]" allUniqueName="[kommuner].[fylke].[All]" dimensionUniqueName="[kommuner]" displayFolder="" count="2" memberValueDatatype="130" unbalanced="0">
      <fieldsUsage count="2">
        <fieldUsage x="-1"/>
        <fieldUsage x="3"/>
      </fieldsUsage>
    </cacheHierarchy>
    <cacheHierarchy uniqueName="[kommuner].[komnr]" caption="komnr" attribute="1" defaultMemberUniqueName="[kommuner].[komnr].[All]" allUniqueName="[kommuner].[komnr].[All]" dimensionUniqueName="[kommuner]" displayFolder="" count="2" memberValueDatatype="130" unbalanced="0"/>
    <cacheHierarchy uniqueName="[kommuner].[kommune]" caption="kommune" attribute="1" defaultMemberUniqueName="[kommuner].[kommune].[All]" allUniqueName="[kommuner].[kommune].[All]" dimensionUniqueName="[kommuner]" displayFolder="" count="2" memberValueDatatype="130" unbalanced="0">
      <fieldsUsage count="2">
        <fieldUsage x="-1"/>
        <fieldUsage x="4"/>
      </fieldsUsage>
    </cacheHierarchy>
    <cacheHierarchy uniqueName="[kommuner].[knr_kommune]" caption="knr_kommune" attribute="1" defaultMemberUniqueName="[kommuner].[knr_kommune].[All]" allUniqueName="[kommuner].[knr_kommune].[All]" dimensionUniqueName="[kommuner]" displayFolder="" count="2" memberValueDatatype="130" unbalanced="0"/>
    <cacheHierarchy uniqueName="[T_koder].[Hovedgruppe]" caption="Hovedgruppe" attribute="1" defaultMemberUniqueName="[T_koder].[Hovedgruppe].[All]" allUniqueName="[T_koder].[Hovedgruppe].[All]" dimensionUniqueName="[T_koder]" displayFolder="" count="2" memberValueDatatype="130" unbalanced="0"/>
    <cacheHierarchy uniqueName="[T_koder].[Undergruppe]" caption="Undergruppe" attribute="1" defaultMemberUniqueName="[T_koder].[Undergruppe].[All]" allUniqueName="[T_koder].[Undergruppe].[All]" dimensionUniqueName="[T_koder]" displayFolder="" count="2" memberValueDatatype="130" unbalanced="0"/>
    <cacheHierarchy uniqueName="[T_koder].[kodenr]" caption="kodenr" attribute="1" defaultMemberUniqueName="[T_koder].[kodenr].[All]" allUniqueName="[T_koder].[kodenr].[All]" dimensionUniqueName="[T_koder]" displayFolder="" count="2" memberValueDatatype="130" unbalanced="0"/>
    <cacheHierarchy uniqueName="[Measures].[__XL_Count Fysisk_nedbygd_2020]" caption="__XL_Count Fysisk_nedbygd_2020" measure="1" displayFolder="" measureGroup="Fysisk_nedbygd_2020" count="0" hidden="1"/>
    <cacheHierarchy uniqueName="[Measures].[__XL_Count Areal_Tab_09584]" caption="__XL_Count Areal_Tab_09584" measure="1" displayFolder="" measureGroup="Areal_Tab_09584" count="0" hidden="1"/>
    <cacheHierarchy uniqueName="[Measures].[__XL_Count T_koder]" caption="__XL_Count T_koder" measure="1" displayFolder="" measureGroup="T_koder" count="0" hidden="1"/>
    <cacheHierarchy uniqueName="[Measures].[__XL_Count Kode_hoved]" caption="__XL_Count Kode_hoved" measure="1" displayFolder="" measureGroup="Kode_hoved" count="0" hidden="1"/>
    <cacheHierarchy uniqueName="[Measures].[__XL_Count kommuner]" caption="__XL_Count kommuner" measure="1" displayFolder="" measureGroup="kommuner" count="0" hidden="1"/>
    <cacheHierarchy uniqueName="[Measures].[__No measures defined]" caption="__No measures defined" measure="1" displayFolder="" count="0" hidden="1"/>
    <cacheHierarchy uniqueName="[Measures].[Sum av areal]" caption="Sum av areal" measure="1" displayFolder="" measureGroup="Areal_Tab_09584" count="0" oneField="1" hidden="1">
      <fieldsUsage count="1">
        <fieldUsage x="2"/>
      </fieldsUsage>
      <extLst>
        <ext xmlns:x15="http://schemas.microsoft.com/office/spreadsheetml/2010/11/main" uri="{B97F6D7D-B522-45F9-BDA1-12C45D357490}">
          <x15:cacheHierarchy aggregatedColumn="4"/>
        </ext>
      </extLst>
    </cacheHierarchy>
    <cacheHierarchy uniqueName="[Measures].[Antall av Undergruppe]" caption="Antall av Undergruppe" measure="1" displayFolder="" measureGroup="T_koder" count="0" hidden="1">
      <extLst>
        <ext xmlns:x15="http://schemas.microsoft.com/office/spreadsheetml/2010/11/main" uri="{B97F6D7D-B522-45F9-BDA1-12C45D357490}">
          <x15:cacheHierarchy aggregatedColumn="17"/>
        </ext>
      </extLst>
    </cacheHierarchy>
  </cacheHierarchies>
  <kpis count="0"/>
  <dimensions count="6">
    <dimension name="Areal_Tab_09584" uniqueName="[Areal_Tab_09584]" caption="Areal_Tab_09584"/>
    <dimension name="Fysisk_nedbygd_2020" uniqueName="[Fysisk_nedbygd_2020]" caption="Fysisk_nedbygd_2020"/>
    <dimension name="Kode_hoved" uniqueName="[Kode_hoved]" caption="Kode_hoved"/>
    <dimension name="kommuner" uniqueName="[kommuner]" caption="kommuner"/>
    <dimension measure="1" name="Measures" uniqueName="[Measures]" caption="Measures"/>
    <dimension name="T_koder" uniqueName="[T_koder]" caption="T_koder"/>
  </dimensions>
  <measureGroups count="5">
    <measureGroup name="Areal_Tab_09584" caption="Areal_Tab_09584"/>
    <measureGroup name="Fysisk_nedbygd_2020" caption="Fysisk_nedbygd_2020"/>
    <measureGroup name="Kode_hoved" caption="Kode_hoved"/>
    <measureGroup name="kommuner" caption="kommuner"/>
    <measureGroup name="T_koder" caption="T_koder"/>
  </measureGroups>
  <maps count="8">
    <map measureGroup="0" dimension="0"/>
    <map measureGroup="0" dimension="2"/>
    <map measureGroup="0" dimension="3"/>
    <map measureGroup="0" dimension="5"/>
    <map measureGroup="1" dimension="1"/>
    <map measureGroup="2" dimension="2"/>
    <map measureGroup="3" dimension="3"/>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andberg, Johan" refreshedDate="44095.434627083334" backgroundQuery="1" createdVersion="6" refreshedVersion="6" minRefreshableVersion="3" recordCount="0" supportSubquery="1" supportAdvancedDrill="1" xr:uid="{83C6A4AD-0F8C-4B2E-B65F-0AF46A8FED44}">
  <cacheSource type="external" connectionId="6"/>
  <cacheFields count="6">
    <cacheField name="[Kode_hoved].[Hovedgrupper].[Hovedgrupper]" caption="Hovedgrupper" numFmtId="0" hierarchy="10" level="1">
      <sharedItems containsSemiMixedTypes="0" containsNonDate="0" containsString="0"/>
    </cacheField>
    <cacheField name="[Kode_hoved].[Undergruppe].[Undergruppe]" caption="Undergruppe" numFmtId="0" hierarchy="11" level="1">
      <sharedItems count="4">
        <s v="ferskvatn"/>
        <s v="is og fjell"/>
        <s v="våtmark"/>
        <s v="åpen fastmark"/>
      </sharedItems>
    </cacheField>
    <cacheField name="[Measures].[Sum av areal]" caption="Sum av areal" numFmtId="0" hierarchy="25" level="32767"/>
    <cacheField name="[kommuner].[fylke].[fylke]" caption="fylke" numFmtId="0" hierarchy="12" level="1">
      <sharedItems containsSemiMixedTypes="0" containsNonDate="0" containsString="0"/>
    </cacheField>
    <cacheField name="[kommuner].[kommune].[kommune]" caption="kommune" numFmtId="0" hierarchy="14" level="1">
      <sharedItems count="38">
        <s v="Flatanger"/>
        <s v="Frosta"/>
        <s v="Frøya"/>
        <s v="Grong"/>
        <s v="Heim"/>
        <s v="Hitra"/>
        <s v="Holtålen"/>
        <s v="Høylandet"/>
        <s v="Inderøy"/>
        <s v="Indre Fosen"/>
        <s v="Leka"/>
        <s v="Levanger"/>
        <s v="Lierne"/>
        <s v="Malvik"/>
        <s v="Melhus"/>
        <s v="Meråker"/>
        <s v="Midtre Gauldal"/>
        <s v="Namsos"/>
        <s v="Namsskogan"/>
        <s v="Nærøysund"/>
        <s v="Oppdal"/>
        <s v="Orkland"/>
        <s v="Osen"/>
        <s v="Overhalla"/>
        <s v="Rennebu"/>
        <s v="Rindal"/>
        <s v="Røros"/>
        <s v="Røyrvik"/>
        <s v="Selbu"/>
        <s v="Skaun"/>
        <s v="Snåsa"/>
        <s v="Steinkjer"/>
        <s v="Stjørdal"/>
        <s v="Trondheim"/>
        <s v="Tydal"/>
        <s v="Verdal"/>
        <s v="Ørland"/>
        <s v="Åfjord"/>
      </sharedItems>
    </cacheField>
    <cacheField name="Dummy0" numFmtId="0" hierarchy="27" level="32767">
      <extLst>
        <ext xmlns:x14="http://schemas.microsoft.com/office/spreadsheetml/2009/9/main" uri="{63CAB8AC-B538-458d-9737-405883B0398D}">
          <x14:cacheField ignore="1"/>
        </ext>
      </extLst>
    </cacheField>
  </cacheFields>
  <cacheHierarchies count="28">
    <cacheHierarchy uniqueName="[Areal_Tab_09584].[knr]" caption="knr" attribute="1" defaultMemberUniqueName="[Areal_Tab_09584].[knr].[All]" allUniqueName="[Areal_Tab_09584].[knr].[All]" dimensionUniqueName="[Areal_Tab_09584]" displayFolder="" count="0" memberValueDatatype="130" unbalanced="0"/>
    <cacheHierarchy uniqueName="[Areal_Tab_09584].[kommune]" caption="kommune" attribute="1" defaultMemberUniqueName="[Areal_Tab_09584].[kommune].[All]" allUniqueName="[Areal_Tab_09584].[kommune].[All]" dimensionUniqueName="[Areal_Tab_09584]" displayFolder="" count="0" memberValueDatatype="130" unbalanced="0"/>
    <cacheHierarchy uniqueName="[Areal_Tab_09584].[kode]" caption="kode" attribute="1" defaultMemberUniqueName="[Areal_Tab_09584].[kode].[All]" allUniqueName="[Areal_Tab_09584].[kode].[All]" dimensionUniqueName="[Areal_Tab_09584]" displayFolder="" count="0" memberValueDatatype="130" unbalanced="0"/>
    <cacheHierarchy uniqueName="[Areal_Tab_09584].[kategori]" caption="kategori" attribute="1" defaultMemberUniqueName="[Areal_Tab_09584].[kategori].[All]" allUniqueName="[Areal_Tab_09584].[kategori].[All]" dimensionUniqueName="[Areal_Tab_09584]" displayFolder="" count="0" memberValueDatatype="130" unbalanced="0"/>
    <cacheHierarchy uniqueName="[Areal_Tab_09584].[areal]" caption="areal" attribute="1" defaultMemberUniqueName="[Areal_Tab_09584].[areal].[All]" allUniqueName="[Areal_Tab_09584].[areal].[All]" dimensionUniqueName="[Areal_Tab_09584]" displayFolder="" count="0" memberValueDatatype="5" unbalanced="0"/>
    <cacheHierarchy uniqueName="[Fysisk_nedbygd_2020].[region]" caption="region" attribute="1" defaultMemberUniqueName="[Fysisk_nedbygd_2020].[region].[All]" allUniqueName="[Fysisk_nedbygd_2020].[region].[All]" dimensionUniqueName="[Fysisk_nedbygd_2020]" displayFolder="" count="0" memberValueDatatype="130" unbalanced="0"/>
    <cacheHierarchy uniqueName="[Fysisk_nedbygd_2020].[statistikkvariabel]" caption="statistikkvariabel" attribute="1" defaultMemberUniqueName="[Fysisk_nedbygd_2020].[statistikkvariabel].[All]" allUniqueName="[Fysisk_nedbygd_2020].[statistikkvariabel].[All]" dimensionUniqueName="[Fysisk_nedbygd_2020]" displayFolder="" count="0" memberValueDatatype="130" unbalanced="0"/>
    <cacheHierarchy uniqueName="[Fysisk_nedbygd_2020].[2020]" caption="2020" attribute="1" defaultMemberUniqueName="[Fysisk_nedbygd_2020].[2020].[All]" allUniqueName="[Fysisk_nedbygd_2020].[2020].[All]" dimensionUniqueName="[Fysisk_nedbygd_2020]" displayFolder="" count="0" memberValueDatatype="5" unbalanced="0"/>
    <cacheHierarchy uniqueName="[Kode_hoved].[kode_nr]" caption="kode_nr" attribute="1" defaultMemberUniqueName="[Kode_hoved].[kode_nr].[All]" allUniqueName="[Kode_hoved].[kode_nr].[All]" dimensionUniqueName="[Kode_hoved]" displayFolder="" count="0" memberValueDatatype="130" unbalanced="0"/>
    <cacheHierarchy uniqueName="[Kode_hoved].[Kategori]" caption="Kategori" attribute="1" defaultMemberUniqueName="[Kode_hoved].[Kategori].[All]" allUniqueName="[Kode_hoved].[Kategori].[All]" dimensionUniqueName="[Kode_hoved]" displayFolder="" count="0" memberValueDatatype="130" unbalanced="0"/>
    <cacheHierarchy uniqueName="[Kode_hoved].[Hovedgrupper]" caption="Hovedgrupper" attribute="1" defaultMemberUniqueName="[Kode_hoved].[Hovedgrupper].[All]" allUniqueName="[Kode_hoved].[Hovedgrupper].[All]" dimensionUniqueName="[Kode_hoved]" displayFolder="" count="2" memberValueDatatype="130" unbalanced="0">
      <fieldsUsage count="2">
        <fieldUsage x="-1"/>
        <fieldUsage x="0"/>
      </fieldsUsage>
    </cacheHierarchy>
    <cacheHierarchy uniqueName="[Kode_hoved].[Undergruppe]" caption="Undergruppe" attribute="1" defaultMemberUniqueName="[Kode_hoved].[Undergruppe].[All]" allUniqueName="[Kode_hoved].[Undergruppe].[All]" dimensionUniqueName="[Kode_hoved]" displayFolder="" count="2" memberValueDatatype="130" unbalanced="0">
      <fieldsUsage count="2">
        <fieldUsage x="-1"/>
        <fieldUsage x="1"/>
      </fieldsUsage>
    </cacheHierarchy>
    <cacheHierarchy uniqueName="[kommuner].[fylke]" caption="fylke" attribute="1" defaultMemberUniqueName="[kommuner].[fylke].[All]" allUniqueName="[kommuner].[fylke].[All]" dimensionUniqueName="[kommuner]" displayFolder="" count="2" memberValueDatatype="130" unbalanced="0">
      <fieldsUsage count="2">
        <fieldUsage x="-1"/>
        <fieldUsage x="3"/>
      </fieldsUsage>
    </cacheHierarchy>
    <cacheHierarchy uniqueName="[kommuner].[komnr]" caption="komnr" attribute="1" defaultMemberUniqueName="[kommuner].[komnr].[All]" allUniqueName="[kommuner].[komnr].[All]" dimensionUniqueName="[kommuner]" displayFolder="" count="0" memberValueDatatype="130" unbalanced="0"/>
    <cacheHierarchy uniqueName="[kommuner].[kommune]" caption="kommune" attribute="1" defaultMemberUniqueName="[kommuner].[kommune].[All]" allUniqueName="[kommuner].[kommune].[All]" dimensionUniqueName="[kommuner]" displayFolder="" count="2" memberValueDatatype="130" unbalanced="0">
      <fieldsUsage count="2">
        <fieldUsage x="-1"/>
        <fieldUsage x="4"/>
      </fieldsUsage>
    </cacheHierarchy>
    <cacheHierarchy uniqueName="[kommuner].[knr_kommune]" caption="knr_kommune" attribute="1" defaultMemberUniqueName="[kommuner].[knr_kommune].[All]" allUniqueName="[kommuner].[knr_kommune].[All]" dimensionUniqueName="[kommuner]" displayFolder="" count="0" memberValueDatatype="130" unbalanced="0"/>
    <cacheHierarchy uniqueName="[T_koder].[Hovedgruppe]" caption="Hovedgruppe" attribute="1" defaultMemberUniqueName="[T_koder].[Hovedgruppe].[All]" allUniqueName="[T_koder].[Hovedgruppe].[All]" dimensionUniqueName="[T_koder]" displayFolder="" count="0" memberValueDatatype="130" unbalanced="0"/>
    <cacheHierarchy uniqueName="[T_koder].[Undergruppe]" caption="Undergruppe" attribute="1" defaultMemberUniqueName="[T_koder].[Undergruppe].[All]" allUniqueName="[T_koder].[Undergruppe].[All]" dimensionUniqueName="[T_koder]" displayFolder="" count="0" memberValueDatatype="130" unbalanced="0"/>
    <cacheHierarchy uniqueName="[T_koder].[kodenr]" caption="kodenr" attribute="1" defaultMemberUniqueName="[T_koder].[kodenr].[All]" allUniqueName="[T_koder].[kodenr].[All]" dimensionUniqueName="[T_koder]" displayFolder="" count="0" memberValueDatatype="130" unbalanced="0"/>
    <cacheHierarchy uniqueName="[Measures].[__XL_Count Fysisk_nedbygd_2020]" caption="__XL_Count Fysisk_nedbygd_2020" measure="1" displayFolder="" measureGroup="Fysisk_nedbygd_2020" count="0" hidden="1"/>
    <cacheHierarchy uniqueName="[Measures].[__XL_Count Areal_Tab_09584]" caption="__XL_Count Areal_Tab_09584" measure="1" displayFolder="" measureGroup="Areal_Tab_09584" count="0" hidden="1"/>
    <cacheHierarchy uniqueName="[Measures].[__XL_Count T_koder]" caption="__XL_Count T_koder" measure="1" displayFolder="" measureGroup="T_koder" count="0" hidden="1"/>
    <cacheHierarchy uniqueName="[Measures].[__XL_Count Kode_hoved]" caption="__XL_Count Kode_hoved" measure="1" displayFolder="" measureGroup="Kode_hoved" count="0" hidden="1"/>
    <cacheHierarchy uniqueName="[Measures].[__XL_Count kommuner]" caption="__XL_Count kommuner" measure="1" displayFolder="" measureGroup="kommuner" count="0" hidden="1"/>
    <cacheHierarchy uniqueName="[Measures].[__No measures defined]" caption="__No measures defined" measure="1" displayFolder="" count="0" hidden="1"/>
    <cacheHierarchy uniqueName="[Measures].[Sum av areal]" caption="Sum av areal" measure="1" displayFolder="" measureGroup="Areal_Tab_09584" count="0" oneField="1" hidden="1">
      <fieldsUsage count="1">
        <fieldUsage x="2"/>
      </fieldsUsage>
      <extLst>
        <ext xmlns:x15="http://schemas.microsoft.com/office/spreadsheetml/2010/11/main" uri="{B97F6D7D-B522-45F9-BDA1-12C45D357490}">
          <x15:cacheHierarchy aggregatedColumn="4"/>
        </ext>
      </extLst>
    </cacheHierarchy>
    <cacheHierarchy uniqueName="[Measures].[Antall av Undergruppe]" caption="Antall av Undergruppe" measure="1" displayFolder="" measureGroup="T_koder" count="0" hidden="1">
      <extLst>
        <ext xmlns:x15="http://schemas.microsoft.com/office/spreadsheetml/2010/11/main" uri="{B97F6D7D-B522-45F9-BDA1-12C45D357490}">
          <x15:cacheHierarchy aggregatedColumn="17"/>
        </ext>
      </extLst>
    </cacheHierarchy>
    <cacheHierarchy uniqueName="Dummy0" caption="knr" measure="1" count="0">
      <extLst>
        <ext xmlns:x14="http://schemas.microsoft.com/office/spreadsheetml/2009/9/main" uri="{8CF416AD-EC4C-4aba-99F5-12A058AE0983}">
          <x14:cacheHierarchy ignore="1"/>
        </ext>
      </extLst>
    </cacheHierarchy>
  </cacheHierarchies>
  <kpis count="0"/>
  <dimensions count="6">
    <dimension name="Areal_Tab_09584" uniqueName="[Areal_Tab_09584]" caption="Areal_Tab_09584"/>
    <dimension name="Fysisk_nedbygd_2020" uniqueName="[Fysisk_nedbygd_2020]" caption="Fysisk_nedbygd_2020"/>
    <dimension name="Kode_hoved" uniqueName="[Kode_hoved]" caption="Kode_hoved"/>
    <dimension name="kommuner" uniqueName="[kommuner]" caption="kommuner"/>
    <dimension measure="1" name="Measures" uniqueName="[Measures]" caption="Measures"/>
    <dimension name="T_koder" uniqueName="[T_koder]" caption="T_koder"/>
  </dimensions>
  <measureGroups count="5">
    <measureGroup name="Areal_Tab_09584" caption="Areal_Tab_09584"/>
    <measureGroup name="Fysisk_nedbygd_2020" caption="Fysisk_nedbygd_2020"/>
    <measureGroup name="Kode_hoved" caption="Kode_hoved"/>
    <measureGroup name="kommuner" caption="kommuner"/>
    <measureGroup name="T_koder" caption="T_koder"/>
  </measureGroups>
  <maps count="8">
    <map measureGroup="0" dimension="0"/>
    <map measureGroup="0" dimension="2"/>
    <map measureGroup="0" dimension="3"/>
    <map measureGroup="0" dimension="5"/>
    <map measureGroup="1" dimension="1"/>
    <map measureGroup="2" dimension="2"/>
    <map measureGroup="3" dimension="3"/>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andberg, Johan" refreshedDate="44095.434627430557" backgroundQuery="1" createdVersion="6" refreshedVersion="6" minRefreshableVersion="3" recordCount="0" supportSubquery="1" supportAdvancedDrill="1" xr:uid="{B9DC9C0E-FAFD-4DA6-8C29-4BF85047A8F7}">
  <cacheSource type="external" connectionId="6"/>
  <cacheFields count="5">
    <cacheField name="[kommuner].[fylke].[fylke]" caption="fylke" numFmtId="0" hierarchy="12" level="1">
      <sharedItems containsSemiMixedTypes="0" containsNonDate="0" containsString="0"/>
    </cacheField>
    <cacheField name="[kommuner].[kommune].[kommune]" caption="kommune" numFmtId="0" hierarchy="14" level="1">
      <sharedItems containsSemiMixedTypes="0" containsNonDate="0" containsString="0"/>
    </cacheField>
    <cacheField name="[T_koder].[Hovedgruppe].[Hovedgruppe]" caption="Hovedgruppe" numFmtId="0" hierarchy="16" level="1">
      <sharedItems count="5">
        <s v="ann. utmark"/>
        <s v="bebyggelse"/>
        <s v="jbr. areal"/>
        <s v="samferdsel"/>
        <s v="skogareal"/>
      </sharedItems>
    </cacheField>
    <cacheField name="[Measures].[Sum av areal]" caption="Sum av areal" numFmtId="0" hierarchy="25" level="32767"/>
    <cacheField name="Dummy0" numFmtId="0" hierarchy="27" level="32767">
      <extLst>
        <ext xmlns:x14="http://schemas.microsoft.com/office/spreadsheetml/2009/9/main" uri="{63CAB8AC-B538-458d-9737-405883B0398D}">
          <x14:cacheField ignore="1"/>
        </ext>
      </extLst>
    </cacheField>
  </cacheFields>
  <cacheHierarchies count="28">
    <cacheHierarchy uniqueName="[Areal_Tab_09584].[knr]" caption="knr" attribute="1" defaultMemberUniqueName="[Areal_Tab_09584].[knr].[All]" allUniqueName="[Areal_Tab_09584].[knr].[All]" dimensionUniqueName="[Areal_Tab_09584]" displayFolder="" count="0" memberValueDatatype="130" unbalanced="0"/>
    <cacheHierarchy uniqueName="[Areal_Tab_09584].[kommune]" caption="kommune" attribute="1" defaultMemberUniqueName="[Areal_Tab_09584].[kommune].[All]" allUniqueName="[Areal_Tab_09584].[kommune].[All]" dimensionUniqueName="[Areal_Tab_09584]" displayFolder="" count="0" memberValueDatatype="130" unbalanced="0"/>
    <cacheHierarchy uniqueName="[Areal_Tab_09584].[kode]" caption="kode" attribute="1" defaultMemberUniqueName="[Areal_Tab_09584].[kode].[All]" allUniqueName="[Areal_Tab_09584].[kode].[All]" dimensionUniqueName="[Areal_Tab_09584]" displayFolder="" count="0" memberValueDatatype="130" unbalanced="0"/>
    <cacheHierarchy uniqueName="[Areal_Tab_09584].[kategori]" caption="kategori" attribute="1" defaultMemberUniqueName="[Areal_Tab_09584].[kategori].[All]" allUniqueName="[Areal_Tab_09584].[kategori].[All]" dimensionUniqueName="[Areal_Tab_09584]" displayFolder="" count="0" memberValueDatatype="130" unbalanced="0"/>
    <cacheHierarchy uniqueName="[Areal_Tab_09584].[areal]" caption="areal" attribute="1" defaultMemberUniqueName="[Areal_Tab_09584].[areal].[All]" allUniqueName="[Areal_Tab_09584].[areal].[All]" dimensionUniqueName="[Areal_Tab_09584]" displayFolder="" count="0" memberValueDatatype="5" unbalanced="0"/>
    <cacheHierarchy uniqueName="[Fysisk_nedbygd_2020].[region]" caption="region" attribute="1" defaultMemberUniqueName="[Fysisk_nedbygd_2020].[region].[All]" allUniqueName="[Fysisk_nedbygd_2020].[region].[All]" dimensionUniqueName="[Fysisk_nedbygd_2020]" displayFolder="" count="0" memberValueDatatype="130" unbalanced="0"/>
    <cacheHierarchy uniqueName="[Fysisk_nedbygd_2020].[statistikkvariabel]" caption="statistikkvariabel" attribute="1" defaultMemberUniqueName="[Fysisk_nedbygd_2020].[statistikkvariabel].[All]" allUniqueName="[Fysisk_nedbygd_2020].[statistikkvariabel].[All]" dimensionUniqueName="[Fysisk_nedbygd_2020]" displayFolder="" count="0" memberValueDatatype="130" unbalanced="0"/>
    <cacheHierarchy uniqueName="[Fysisk_nedbygd_2020].[2020]" caption="2020" attribute="1" defaultMemberUniqueName="[Fysisk_nedbygd_2020].[2020].[All]" allUniqueName="[Fysisk_nedbygd_2020].[2020].[All]" dimensionUniqueName="[Fysisk_nedbygd_2020]" displayFolder="" count="0" memberValueDatatype="5" unbalanced="0"/>
    <cacheHierarchy uniqueName="[Kode_hoved].[kode_nr]" caption="kode_nr" attribute="1" defaultMemberUniqueName="[Kode_hoved].[kode_nr].[All]" allUniqueName="[Kode_hoved].[kode_nr].[All]" dimensionUniqueName="[Kode_hoved]" displayFolder="" count="0" memberValueDatatype="130" unbalanced="0"/>
    <cacheHierarchy uniqueName="[Kode_hoved].[Kategori]" caption="Kategori" attribute="1" defaultMemberUniqueName="[Kode_hoved].[Kategori].[All]" allUniqueName="[Kode_hoved].[Kategori].[All]" dimensionUniqueName="[Kode_hoved]" displayFolder="" count="0" memberValueDatatype="130" unbalanced="0"/>
    <cacheHierarchy uniqueName="[Kode_hoved].[Hovedgrupper]" caption="Hovedgrupper" attribute="1" defaultMemberUniqueName="[Kode_hoved].[Hovedgrupper].[All]" allUniqueName="[Kode_hoved].[Hovedgrupper].[All]" dimensionUniqueName="[Kode_hoved]" displayFolder="" count="0" memberValueDatatype="130" unbalanced="0"/>
    <cacheHierarchy uniqueName="[Kode_hoved].[Undergruppe]" caption="Undergruppe" attribute="1" defaultMemberUniqueName="[Kode_hoved].[Undergruppe].[All]" allUniqueName="[Kode_hoved].[Undergruppe].[All]" dimensionUniqueName="[Kode_hoved]" displayFolder="" count="0" memberValueDatatype="130" unbalanced="0"/>
    <cacheHierarchy uniqueName="[kommuner].[fylke]" caption="fylke" attribute="1" defaultMemberUniqueName="[kommuner].[fylke].[All]" allUniqueName="[kommuner].[fylke].[All]" dimensionUniqueName="[kommuner]" displayFolder="" count="2" memberValueDatatype="130" unbalanced="0">
      <fieldsUsage count="2">
        <fieldUsage x="-1"/>
        <fieldUsage x="0"/>
      </fieldsUsage>
    </cacheHierarchy>
    <cacheHierarchy uniqueName="[kommuner].[komnr]" caption="komnr" attribute="1" defaultMemberUniqueName="[kommuner].[komnr].[All]" allUniqueName="[kommuner].[komnr].[All]" dimensionUniqueName="[kommuner]" displayFolder="" count="0" memberValueDatatype="130" unbalanced="0"/>
    <cacheHierarchy uniqueName="[kommuner].[kommune]" caption="kommune" attribute="1" defaultMemberUniqueName="[kommuner].[kommune].[All]" allUniqueName="[kommuner].[kommune].[All]" dimensionUniqueName="[kommuner]" displayFolder="" count="2" memberValueDatatype="130" unbalanced="0">
      <fieldsUsage count="2">
        <fieldUsage x="-1"/>
        <fieldUsage x="1"/>
      </fieldsUsage>
    </cacheHierarchy>
    <cacheHierarchy uniqueName="[kommuner].[knr_kommune]" caption="knr_kommune" attribute="1" defaultMemberUniqueName="[kommuner].[knr_kommune].[All]" allUniqueName="[kommuner].[knr_kommune].[All]" dimensionUniqueName="[kommuner]" displayFolder="" count="0" memberValueDatatype="130" unbalanced="0"/>
    <cacheHierarchy uniqueName="[T_koder].[Hovedgruppe]" caption="Hovedgruppe" attribute="1" defaultMemberUniqueName="[T_koder].[Hovedgruppe].[All]" allUniqueName="[T_koder].[Hovedgruppe].[All]" dimensionUniqueName="[T_koder]" displayFolder="" count="2" memberValueDatatype="130" unbalanced="0">
      <fieldsUsage count="2">
        <fieldUsage x="-1"/>
        <fieldUsage x="2"/>
      </fieldsUsage>
    </cacheHierarchy>
    <cacheHierarchy uniqueName="[T_koder].[Undergruppe]" caption="Undergruppe" attribute="1" defaultMemberUniqueName="[T_koder].[Undergruppe].[All]" allUniqueName="[T_koder].[Undergruppe].[All]" dimensionUniqueName="[T_koder]" displayFolder="" count="2" memberValueDatatype="130" unbalanced="0"/>
    <cacheHierarchy uniqueName="[T_koder].[kodenr]" caption="kodenr" attribute="1" defaultMemberUniqueName="[T_koder].[kodenr].[All]" allUniqueName="[T_koder].[kodenr].[All]" dimensionUniqueName="[T_koder]" displayFolder="" count="0" memberValueDatatype="130" unbalanced="0"/>
    <cacheHierarchy uniqueName="[Measures].[__XL_Count Fysisk_nedbygd_2020]" caption="__XL_Count Fysisk_nedbygd_2020" measure="1" displayFolder="" measureGroup="Fysisk_nedbygd_2020" count="0" hidden="1"/>
    <cacheHierarchy uniqueName="[Measures].[__XL_Count Areal_Tab_09584]" caption="__XL_Count Areal_Tab_09584" measure="1" displayFolder="" measureGroup="Areal_Tab_09584" count="0" hidden="1"/>
    <cacheHierarchy uniqueName="[Measures].[__XL_Count T_koder]" caption="__XL_Count T_koder" measure="1" displayFolder="" measureGroup="T_koder" count="0" hidden="1"/>
    <cacheHierarchy uniqueName="[Measures].[__XL_Count Kode_hoved]" caption="__XL_Count Kode_hoved" measure="1" displayFolder="" measureGroup="Kode_hoved" count="0" hidden="1"/>
    <cacheHierarchy uniqueName="[Measures].[__XL_Count kommuner]" caption="__XL_Count kommuner" measure="1" displayFolder="" measureGroup="kommuner" count="0" hidden="1"/>
    <cacheHierarchy uniqueName="[Measures].[__No measures defined]" caption="__No measures defined" measure="1" displayFolder="" count="0" hidden="1"/>
    <cacheHierarchy uniqueName="[Measures].[Sum av areal]" caption="Sum av areal" measure="1" displayFolder="" measureGroup="Areal_Tab_09584" count="0" oneField="1" hidden="1">
      <fieldsUsage count="1">
        <fieldUsage x="3"/>
      </fieldsUsage>
      <extLst>
        <ext xmlns:x15="http://schemas.microsoft.com/office/spreadsheetml/2010/11/main" uri="{B97F6D7D-B522-45F9-BDA1-12C45D357490}">
          <x15:cacheHierarchy aggregatedColumn="4"/>
        </ext>
      </extLst>
    </cacheHierarchy>
    <cacheHierarchy uniqueName="[Measures].[Antall av Undergruppe]" caption="Antall av Undergruppe" measure="1" displayFolder="" measureGroup="T_koder" count="0" hidden="1">
      <extLst>
        <ext xmlns:x15="http://schemas.microsoft.com/office/spreadsheetml/2010/11/main" uri="{B97F6D7D-B522-45F9-BDA1-12C45D357490}">
          <x15:cacheHierarchy aggregatedColumn="17"/>
        </ext>
      </extLst>
    </cacheHierarchy>
    <cacheHierarchy uniqueName="Dummy0" caption="knr" measure="1" count="0">
      <extLst>
        <ext xmlns:x14="http://schemas.microsoft.com/office/spreadsheetml/2009/9/main" uri="{8CF416AD-EC4C-4aba-99F5-12A058AE0983}">
          <x14:cacheHierarchy ignore="1"/>
        </ext>
      </extLst>
    </cacheHierarchy>
  </cacheHierarchies>
  <kpis count="0"/>
  <dimensions count="6">
    <dimension name="Areal_Tab_09584" uniqueName="[Areal_Tab_09584]" caption="Areal_Tab_09584"/>
    <dimension name="Fysisk_nedbygd_2020" uniqueName="[Fysisk_nedbygd_2020]" caption="Fysisk_nedbygd_2020"/>
    <dimension name="Kode_hoved" uniqueName="[Kode_hoved]" caption="Kode_hoved"/>
    <dimension name="kommuner" uniqueName="[kommuner]" caption="kommuner"/>
    <dimension measure="1" name="Measures" uniqueName="[Measures]" caption="Measures"/>
    <dimension name="T_koder" uniqueName="[T_koder]" caption="T_koder"/>
  </dimensions>
  <measureGroups count="5">
    <measureGroup name="Areal_Tab_09584" caption="Areal_Tab_09584"/>
    <measureGroup name="Fysisk_nedbygd_2020" caption="Fysisk_nedbygd_2020"/>
    <measureGroup name="Kode_hoved" caption="Kode_hoved"/>
    <measureGroup name="kommuner" caption="kommuner"/>
    <measureGroup name="T_koder" caption="T_koder"/>
  </measureGroups>
  <maps count="8">
    <map measureGroup="0" dimension="0"/>
    <map measureGroup="0" dimension="2"/>
    <map measureGroup="0" dimension="3"/>
    <map measureGroup="0" dimension="5"/>
    <map measureGroup="1" dimension="1"/>
    <map measureGroup="2" dimension="2"/>
    <map measureGroup="3" dimension="3"/>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andberg, Johan" refreshedDate="44095.434627893519" backgroundQuery="1" createdVersion="6" refreshedVersion="6" minRefreshableVersion="3" recordCount="0" supportSubquery="1" supportAdvancedDrill="1" xr:uid="{97A5BC86-6A1B-447D-BAEB-3227F835672A}">
  <cacheSource type="external" connectionId="6"/>
  <cacheFields count="6">
    <cacheField name="[kommuner].[fylke].[fylke]" caption="fylke" numFmtId="0" hierarchy="12" level="1">
      <sharedItems containsSemiMixedTypes="0" containsNonDate="0" containsString="0"/>
    </cacheField>
    <cacheField name="[kommuner].[kommune].[kommune]" caption="kommune" numFmtId="0" hierarchy="14" level="1">
      <sharedItems containsSemiMixedTypes="0" containsNonDate="0" containsString="0"/>
    </cacheField>
    <cacheField name="[T_koder].[Hovedgruppe].[Hovedgruppe]" caption="Hovedgruppe" numFmtId="0" hierarchy="16" level="1">
      <sharedItems count="5">
        <s v="ann. utmark"/>
        <s v="bebyggelse"/>
        <s v="jbr. areal"/>
        <s v="samferdsel"/>
        <s v="skogareal"/>
      </sharedItems>
    </cacheField>
    <cacheField name="[T_koder].[Undergruppe].[Undergruppe]" caption="Undergruppe" numFmtId="0" hierarchy="17" level="1">
      <sharedItems count="16">
        <s v="ferskvatn"/>
        <s v="is og fjell"/>
        <s v="våtmark"/>
        <s v="åpen fastmark"/>
        <s v="ann. bebygg."/>
        <s v="boliger"/>
        <s v="gardstun"/>
        <s v="grøntområder"/>
        <s v="hytte"/>
        <s v="fulldyrka"/>
        <s v="ikke fulldyrka"/>
        <s v="samferdsel"/>
        <s v="barskog"/>
        <s v="blandingsskog"/>
        <s v="lauvskog"/>
        <s v="uklass. skog"/>
      </sharedItems>
    </cacheField>
    <cacheField name="[Measures].[Sum av areal]" caption="Sum av areal" numFmtId="0" hierarchy="25" level="32767"/>
    <cacheField name="Dummy0" numFmtId="0" hierarchy="27" level="32767">
      <extLst>
        <ext xmlns:x14="http://schemas.microsoft.com/office/spreadsheetml/2009/9/main" uri="{63CAB8AC-B538-458d-9737-405883B0398D}">
          <x14:cacheField ignore="1"/>
        </ext>
      </extLst>
    </cacheField>
  </cacheFields>
  <cacheHierarchies count="28">
    <cacheHierarchy uniqueName="[Areal_Tab_09584].[knr]" caption="knr" attribute="1" defaultMemberUniqueName="[Areal_Tab_09584].[knr].[All]" allUniqueName="[Areal_Tab_09584].[knr].[All]" dimensionUniqueName="[Areal_Tab_09584]" displayFolder="" count="0" memberValueDatatype="130" unbalanced="0"/>
    <cacheHierarchy uniqueName="[Areal_Tab_09584].[kommune]" caption="kommune" attribute="1" defaultMemberUniqueName="[Areal_Tab_09584].[kommune].[All]" allUniqueName="[Areal_Tab_09584].[kommune].[All]" dimensionUniqueName="[Areal_Tab_09584]" displayFolder="" count="0" memberValueDatatype="130" unbalanced="0"/>
    <cacheHierarchy uniqueName="[Areal_Tab_09584].[kode]" caption="kode" attribute="1" defaultMemberUniqueName="[Areal_Tab_09584].[kode].[All]" allUniqueName="[Areal_Tab_09584].[kode].[All]" dimensionUniqueName="[Areal_Tab_09584]" displayFolder="" count="0" memberValueDatatype="130" unbalanced="0"/>
    <cacheHierarchy uniqueName="[Areal_Tab_09584].[kategori]" caption="kategori" attribute="1" defaultMemberUniqueName="[Areal_Tab_09584].[kategori].[All]" allUniqueName="[Areal_Tab_09584].[kategori].[All]" dimensionUniqueName="[Areal_Tab_09584]" displayFolder="" count="0" memberValueDatatype="130" unbalanced="0"/>
    <cacheHierarchy uniqueName="[Areal_Tab_09584].[areal]" caption="areal" attribute="1" defaultMemberUniqueName="[Areal_Tab_09584].[areal].[All]" allUniqueName="[Areal_Tab_09584].[areal].[All]" dimensionUniqueName="[Areal_Tab_09584]" displayFolder="" count="0" memberValueDatatype="5" unbalanced="0"/>
    <cacheHierarchy uniqueName="[Fysisk_nedbygd_2020].[region]" caption="region" attribute="1" defaultMemberUniqueName="[Fysisk_nedbygd_2020].[region].[All]" allUniqueName="[Fysisk_nedbygd_2020].[region].[All]" dimensionUniqueName="[Fysisk_nedbygd_2020]" displayFolder="" count="0" memberValueDatatype="130" unbalanced="0"/>
    <cacheHierarchy uniqueName="[Fysisk_nedbygd_2020].[statistikkvariabel]" caption="statistikkvariabel" attribute="1" defaultMemberUniqueName="[Fysisk_nedbygd_2020].[statistikkvariabel].[All]" allUniqueName="[Fysisk_nedbygd_2020].[statistikkvariabel].[All]" dimensionUniqueName="[Fysisk_nedbygd_2020]" displayFolder="" count="0" memberValueDatatype="130" unbalanced="0"/>
    <cacheHierarchy uniqueName="[Fysisk_nedbygd_2020].[2020]" caption="2020" attribute="1" defaultMemberUniqueName="[Fysisk_nedbygd_2020].[2020].[All]" allUniqueName="[Fysisk_nedbygd_2020].[2020].[All]" dimensionUniqueName="[Fysisk_nedbygd_2020]" displayFolder="" count="0" memberValueDatatype="5" unbalanced="0"/>
    <cacheHierarchy uniqueName="[Kode_hoved].[kode_nr]" caption="kode_nr" attribute="1" defaultMemberUniqueName="[Kode_hoved].[kode_nr].[All]" allUniqueName="[Kode_hoved].[kode_nr].[All]" dimensionUniqueName="[Kode_hoved]" displayFolder="" count="0" memberValueDatatype="130" unbalanced="0"/>
    <cacheHierarchy uniqueName="[Kode_hoved].[Kategori]" caption="Kategori" attribute="1" defaultMemberUniqueName="[Kode_hoved].[Kategori].[All]" allUniqueName="[Kode_hoved].[Kategori].[All]" dimensionUniqueName="[Kode_hoved]" displayFolder="" count="0" memberValueDatatype="130" unbalanced="0"/>
    <cacheHierarchy uniqueName="[Kode_hoved].[Hovedgrupper]" caption="Hovedgrupper" attribute="1" defaultMemberUniqueName="[Kode_hoved].[Hovedgrupper].[All]" allUniqueName="[Kode_hoved].[Hovedgrupper].[All]" dimensionUniqueName="[Kode_hoved]" displayFolder="" count="0" memberValueDatatype="130" unbalanced="0"/>
    <cacheHierarchy uniqueName="[Kode_hoved].[Undergruppe]" caption="Undergruppe" attribute="1" defaultMemberUniqueName="[Kode_hoved].[Undergruppe].[All]" allUniqueName="[Kode_hoved].[Undergruppe].[All]" dimensionUniqueName="[Kode_hoved]" displayFolder="" count="0" memberValueDatatype="130" unbalanced="0"/>
    <cacheHierarchy uniqueName="[kommuner].[fylke]" caption="fylke" attribute="1" defaultMemberUniqueName="[kommuner].[fylke].[All]" allUniqueName="[kommuner].[fylke].[All]" dimensionUniqueName="[kommuner]" displayFolder="" count="2" memberValueDatatype="130" unbalanced="0">
      <fieldsUsage count="2">
        <fieldUsage x="-1"/>
        <fieldUsage x="0"/>
      </fieldsUsage>
    </cacheHierarchy>
    <cacheHierarchy uniqueName="[kommuner].[komnr]" caption="komnr" attribute="1" defaultMemberUniqueName="[kommuner].[komnr].[All]" allUniqueName="[kommuner].[komnr].[All]" dimensionUniqueName="[kommuner]" displayFolder="" count="0" memberValueDatatype="130" unbalanced="0"/>
    <cacheHierarchy uniqueName="[kommuner].[kommune]" caption="kommune" attribute="1" defaultMemberUniqueName="[kommuner].[kommune].[All]" allUniqueName="[kommuner].[kommune].[All]" dimensionUniqueName="[kommuner]" displayFolder="" count="2" memberValueDatatype="130" unbalanced="0">
      <fieldsUsage count="2">
        <fieldUsage x="-1"/>
        <fieldUsage x="1"/>
      </fieldsUsage>
    </cacheHierarchy>
    <cacheHierarchy uniqueName="[kommuner].[knr_kommune]" caption="knr_kommune" attribute="1" defaultMemberUniqueName="[kommuner].[knr_kommune].[All]" allUniqueName="[kommuner].[knr_kommune].[All]" dimensionUniqueName="[kommuner]" displayFolder="" count="0" memberValueDatatype="130" unbalanced="0"/>
    <cacheHierarchy uniqueName="[T_koder].[Hovedgruppe]" caption="Hovedgruppe" attribute="1" defaultMemberUniqueName="[T_koder].[Hovedgruppe].[All]" allUniqueName="[T_koder].[Hovedgruppe].[All]" dimensionUniqueName="[T_koder]" displayFolder="" count="2" memberValueDatatype="130" unbalanced="0">
      <fieldsUsage count="2">
        <fieldUsage x="-1"/>
        <fieldUsage x="2"/>
      </fieldsUsage>
    </cacheHierarchy>
    <cacheHierarchy uniqueName="[T_koder].[Undergruppe]" caption="Undergruppe" attribute="1" defaultMemberUniqueName="[T_koder].[Undergruppe].[All]" allUniqueName="[T_koder].[Undergruppe].[All]" dimensionUniqueName="[T_koder]" displayFolder="" count="2" memberValueDatatype="130" unbalanced="0">
      <fieldsUsage count="2">
        <fieldUsage x="-1"/>
        <fieldUsage x="3"/>
      </fieldsUsage>
    </cacheHierarchy>
    <cacheHierarchy uniqueName="[T_koder].[kodenr]" caption="kodenr" attribute="1" defaultMemberUniqueName="[T_koder].[kodenr].[All]" allUniqueName="[T_koder].[kodenr].[All]" dimensionUniqueName="[T_koder]" displayFolder="" count="0" memberValueDatatype="130" unbalanced="0"/>
    <cacheHierarchy uniqueName="[Measures].[__XL_Count Fysisk_nedbygd_2020]" caption="__XL_Count Fysisk_nedbygd_2020" measure="1" displayFolder="" measureGroup="Fysisk_nedbygd_2020" count="0" hidden="1"/>
    <cacheHierarchy uniqueName="[Measures].[__XL_Count Areal_Tab_09584]" caption="__XL_Count Areal_Tab_09584" measure="1" displayFolder="" measureGroup="Areal_Tab_09584" count="0" hidden="1"/>
    <cacheHierarchy uniqueName="[Measures].[__XL_Count T_koder]" caption="__XL_Count T_koder" measure="1" displayFolder="" measureGroup="T_koder" count="0" hidden="1"/>
    <cacheHierarchy uniqueName="[Measures].[__XL_Count Kode_hoved]" caption="__XL_Count Kode_hoved" measure="1" displayFolder="" measureGroup="Kode_hoved" count="0" hidden="1"/>
    <cacheHierarchy uniqueName="[Measures].[__XL_Count kommuner]" caption="__XL_Count kommuner" measure="1" displayFolder="" measureGroup="kommuner" count="0" hidden="1"/>
    <cacheHierarchy uniqueName="[Measures].[__No measures defined]" caption="__No measures defined" measure="1" displayFolder="" count="0" hidden="1"/>
    <cacheHierarchy uniqueName="[Measures].[Sum av areal]" caption="Sum av areal" measure="1" displayFolder="" measureGroup="Areal_Tab_09584" count="0" oneField="1" hidden="1">
      <fieldsUsage count="1">
        <fieldUsage x="4"/>
      </fieldsUsage>
      <extLst>
        <ext xmlns:x15="http://schemas.microsoft.com/office/spreadsheetml/2010/11/main" uri="{B97F6D7D-B522-45F9-BDA1-12C45D357490}">
          <x15:cacheHierarchy aggregatedColumn="4"/>
        </ext>
      </extLst>
    </cacheHierarchy>
    <cacheHierarchy uniqueName="[Measures].[Antall av Undergruppe]" caption="Antall av Undergruppe" measure="1" displayFolder="" measureGroup="T_koder" count="0" hidden="1">
      <extLst>
        <ext xmlns:x15="http://schemas.microsoft.com/office/spreadsheetml/2010/11/main" uri="{B97F6D7D-B522-45F9-BDA1-12C45D357490}">
          <x15:cacheHierarchy aggregatedColumn="17"/>
        </ext>
      </extLst>
    </cacheHierarchy>
    <cacheHierarchy uniqueName="Dummy0" caption="knr" measure="1" count="0">
      <extLst>
        <ext xmlns:x14="http://schemas.microsoft.com/office/spreadsheetml/2009/9/main" uri="{8CF416AD-EC4C-4aba-99F5-12A058AE0983}">
          <x14:cacheHierarchy ignore="1"/>
        </ext>
      </extLst>
    </cacheHierarchy>
  </cacheHierarchies>
  <kpis count="0"/>
  <dimensions count="6">
    <dimension name="Areal_Tab_09584" uniqueName="[Areal_Tab_09584]" caption="Areal_Tab_09584"/>
    <dimension name="Fysisk_nedbygd_2020" uniqueName="[Fysisk_nedbygd_2020]" caption="Fysisk_nedbygd_2020"/>
    <dimension name="Kode_hoved" uniqueName="[Kode_hoved]" caption="Kode_hoved"/>
    <dimension name="kommuner" uniqueName="[kommuner]" caption="kommuner"/>
    <dimension measure="1" name="Measures" uniqueName="[Measures]" caption="Measures"/>
    <dimension name="T_koder" uniqueName="[T_koder]" caption="T_koder"/>
  </dimensions>
  <measureGroups count="5">
    <measureGroup name="Areal_Tab_09584" caption="Areal_Tab_09584"/>
    <measureGroup name="Fysisk_nedbygd_2020" caption="Fysisk_nedbygd_2020"/>
    <measureGroup name="Kode_hoved" caption="Kode_hoved"/>
    <measureGroup name="kommuner" caption="kommuner"/>
    <measureGroup name="T_koder" caption="T_koder"/>
  </measureGroups>
  <maps count="8">
    <map measureGroup="0" dimension="0"/>
    <map measureGroup="0" dimension="2"/>
    <map measureGroup="0" dimension="3"/>
    <map measureGroup="0" dimension="5"/>
    <map measureGroup="1" dimension="1"/>
    <map measureGroup="2" dimension="2"/>
    <map measureGroup="3" dimension="3"/>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andberg, Johan" refreshedDate="44001.382043518519" backgroundQuery="1" createdVersion="6" refreshedVersion="6" minRefreshableVersion="3" recordCount="0" supportSubquery="1" supportAdvancedDrill="1" xr:uid="{2D9B3074-C360-4152-A407-8B2E33AB6404}">
  <cacheSource type="external" connectionId="6"/>
  <cacheFields count="0"/>
  <cacheHierarchies count="27">
    <cacheHierarchy uniqueName="[Areal_Tab_09584].[knr]" caption="knr" attribute="1" defaultMemberUniqueName="[Areal_Tab_09584].[knr].[All]" allUniqueName="[Areal_Tab_09584].[knr].[All]" dimensionUniqueName="[Areal_Tab_09584]" displayFolder="" count="0" memberValueDatatype="130" unbalanced="0"/>
    <cacheHierarchy uniqueName="[Areal_Tab_09584].[kommune]" caption="kommune" attribute="1" defaultMemberUniqueName="[Areal_Tab_09584].[kommune].[All]" allUniqueName="[Areal_Tab_09584].[kommune].[All]" dimensionUniqueName="[Areal_Tab_09584]" displayFolder="" count="0" memberValueDatatype="130" unbalanced="0"/>
    <cacheHierarchy uniqueName="[Areal_Tab_09584].[kode]" caption="kode" attribute="1" defaultMemberUniqueName="[Areal_Tab_09584].[kode].[All]" allUniqueName="[Areal_Tab_09584].[kode].[All]" dimensionUniqueName="[Areal_Tab_09584]" displayFolder="" count="0" memberValueDatatype="130" unbalanced="0"/>
    <cacheHierarchy uniqueName="[Areal_Tab_09584].[kategori]" caption="kategori" attribute="1" defaultMemberUniqueName="[Areal_Tab_09584].[kategori].[All]" allUniqueName="[Areal_Tab_09584].[kategori].[All]" dimensionUniqueName="[Areal_Tab_09584]" displayFolder="" count="0" memberValueDatatype="130" unbalanced="0"/>
    <cacheHierarchy uniqueName="[Areal_Tab_09584].[areal]" caption="areal" attribute="1" defaultMemberUniqueName="[Areal_Tab_09584].[areal].[All]" allUniqueName="[Areal_Tab_09584].[areal].[All]" dimensionUniqueName="[Areal_Tab_09584]" displayFolder="" count="0" memberValueDatatype="5" unbalanced="0"/>
    <cacheHierarchy uniqueName="[Fysisk_nedbygd_2020].[region]" caption="region" attribute="1" defaultMemberUniqueName="[Fysisk_nedbygd_2020].[region].[All]" allUniqueName="[Fysisk_nedbygd_2020].[region].[All]" dimensionUniqueName="[Fysisk_nedbygd_2020]" displayFolder="" count="0" memberValueDatatype="130" unbalanced="0"/>
    <cacheHierarchy uniqueName="[Fysisk_nedbygd_2020].[statistikkvariabel]" caption="statistikkvariabel" attribute="1" defaultMemberUniqueName="[Fysisk_nedbygd_2020].[statistikkvariabel].[All]" allUniqueName="[Fysisk_nedbygd_2020].[statistikkvariabel].[All]" dimensionUniqueName="[Fysisk_nedbygd_2020]" displayFolder="" count="0" memberValueDatatype="130" unbalanced="0"/>
    <cacheHierarchy uniqueName="[Fysisk_nedbygd_2020].[2020]" caption="2020" attribute="1" defaultMemberUniqueName="[Fysisk_nedbygd_2020].[2020].[All]" allUniqueName="[Fysisk_nedbygd_2020].[2020].[All]" dimensionUniqueName="[Fysisk_nedbygd_2020]" displayFolder="" count="0" memberValueDatatype="5" unbalanced="0"/>
    <cacheHierarchy uniqueName="[Kode_hoved].[kode_nr]" caption="kode_nr" attribute="1" defaultMemberUniqueName="[Kode_hoved].[kode_nr].[All]" allUniqueName="[Kode_hoved].[kode_nr].[All]" dimensionUniqueName="[Kode_hoved]" displayFolder="" count="0" memberValueDatatype="130" unbalanced="0"/>
    <cacheHierarchy uniqueName="[Kode_hoved].[Kategori]" caption="Kategori" attribute="1" defaultMemberUniqueName="[Kode_hoved].[Kategori].[All]" allUniqueName="[Kode_hoved].[Kategori].[All]" dimensionUniqueName="[Kode_hoved]" displayFolder="" count="0" memberValueDatatype="130" unbalanced="0"/>
    <cacheHierarchy uniqueName="[Kode_hoved].[Hovedgrupper]" caption="Hovedgrupper" attribute="1" defaultMemberUniqueName="[Kode_hoved].[Hovedgrupper].[All]" allUniqueName="[Kode_hoved].[Hovedgrupper].[All]" dimensionUniqueName="[Kode_hoved]" displayFolder="" count="0" memberValueDatatype="130" unbalanced="0"/>
    <cacheHierarchy uniqueName="[Kode_hoved].[Undergruppe]" caption="Undergruppe" attribute="1" defaultMemberUniqueName="[Kode_hoved].[Undergruppe].[All]" allUniqueName="[Kode_hoved].[Undergruppe].[All]" dimensionUniqueName="[Kode_hoved]" displayFolder="" count="0" memberValueDatatype="130" unbalanced="0"/>
    <cacheHierarchy uniqueName="[kommuner].[fylke]" caption="fylke" attribute="1" defaultMemberUniqueName="[kommuner].[fylke].[All]" allUniqueName="[kommuner].[fylke].[All]" dimensionUniqueName="[kommuner]" displayFolder="" count="0" memberValueDatatype="130" unbalanced="0"/>
    <cacheHierarchy uniqueName="[kommuner].[komnr]" caption="komnr" attribute="1" defaultMemberUniqueName="[kommuner].[komnr].[All]" allUniqueName="[kommuner].[komnr].[All]" dimensionUniqueName="[kommuner]" displayFolder="" count="0" memberValueDatatype="130" unbalanced="0"/>
    <cacheHierarchy uniqueName="[kommuner].[kommune]" caption="kommune" attribute="1" defaultMemberUniqueName="[kommuner].[kommune].[All]" allUniqueName="[kommuner].[kommune].[All]" dimensionUniqueName="[kommuner]" displayFolder="" count="0" memberValueDatatype="130" unbalanced="0"/>
    <cacheHierarchy uniqueName="[kommuner].[knr_kommune]" caption="knr_kommune" attribute="1" defaultMemberUniqueName="[kommuner].[knr_kommune].[All]" allUniqueName="[kommuner].[knr_kommune].[All]" dimensionUniqueName="[kommuner]" displayFolder="" count="0" memberValueDatatype="130" unbalanced="0"/>
    <cacheHierarchy uniqueName="[T_koder].[Hovedgruppe]" caption="Hovedgruppe" attribute="1" defaultMemberUniqueName="[T_koder].[Hovedgruppe].[All]" allUniqueName="[T_koder].[Hovedgruppe].[All]" dimensionUniqueName="[T_koder]" displayFolder="" count="0" memberValueDatatype="130" unbalanced="0"/>
    <cacheHierarchy uniqueName="[T_koder].[Undergruppe]" caption="Undergruppe" attribute="1" defaultMemberUniqueName="[T_koder].[Undergruppe].[All]" allUniqueName="[T_koder].[Undergruppe].[All]" dimensionUniqueName="[T_koder]" displayFolder="" count="0" memberValueDatatype="130" unbalanced="0"/>
    <cacheHierarchy uniqueName="[T_koder].[kodenr]" caption="kodenr" attribute="1" defaultMemberUniqueName="[T_koder].[kodenr].[All]" allUniqueName="[T_koder].[kodenr].[All]" dimensionUniqueName="[T_koder]" displayFolder="" count="0" memberValueDatatype="130" unbalanced="0"/>
    <cacheHierarchy uniqueName="[Measures].[__XL_Count Fysisk_nedbygd_2020]" caption="__XL_Count Fysisk_nedbygd_2020" measure="1" displayFolder="" measureGroup="Fysisk_nedbygd_2020" count="0" hidden="1"/>
    <cacheHierarchy uniqueName="[Measures].[__XL_Count Areal_Tab_09584]" caption="__XL_Count Areal_Tab_09584" measure="1" displayFolder="" measureGroup="Areal_Tab_09584" count="0" hidden="1"/>
    <cacheHierarchy uniqueName="[Measures].[__XL_Count T_koder]" caption="__XL_Count T_koder" measure="1" displayFolder="" measureGroup="T_koder" count="0" hidden="1"/>
    <cacheHierarchy uniqueName="[Measures].[__XL_Count Kode_hoved]" caption="__XL_Count Kode_hoved" measure="1" displayFolder="" measureGroup="Kode_hoved" count="0" hidden="1"/>
    <cacheHierarchy uniqueName="[Measures].[__XL_Count kommuner]" caption="__XL_Count kommuner" measure="1" displayFolder="" measureGroup="kommuner" count="0" hidden="1"/>
    <cacheHierarchy uniqueName="[Measures].[__No measures defined]" caption="__No measures defined" measure="1" displayFolder="" count="0" hidden="1"/>
    <cacheHierarchy uniqueName="[Measures].[Sum av areal]" caption="Sum av areal" measure="1" displayFolder="" measureGroup="Areal_Tab_09584" count="0" hidden="1">
      <extLst>
        <ext xmlns:x15="http://schemas.microsoft.com/office/spreadsheetml/2010/11/main" uri="{B97F6D7D-B522-45F9-BDA1-12C45D357490}">
          <x15:cacheHierarchy aggregatedColumn="4"/>
        </ext>
      </extLst>
    </cacheHierarchy>
    <cacheHierarchy uniqueName="[Measures].[Antall av Undergruppe]" caption="Antall av Undergruppe" measure="1" displayFolder="" measureGroup="T_koder" count="0" hidden="1">
      <extLst>
        <ext xmlns:x15="http://schemas.microsoft.com/office/spreadsheetml/2010/11/main" uri="{B97F6D7D-B522-45F9-BDA1-12C45D357490}">
          <x15:cacheHierarchy aggregatedColumn="17"/>
        </ext>
      </extLst>
    </cacheHierarchy>
  </cacheHierarchies>
  <kpis count="0"/>
  <dimensions count="6">
    <dimension name="Areal_Tab_09584" uniqueName="[Areal_Tab_09584]" caption="Areal_Tab_09584"/>
    <dimension name="Fysisk_nedbygd_2020" uniqueName="[Fysisk_nedbygd_2020]" caption="Fysisk_nedbygd_2020"/>
    <dimension name="Kode_hoved" uniqueName="[Kode_hoved]" caption="Kode_hoved"/>
    <dimension name="kommuner" uniqueName="[kommuner]" caption="kommuner"/>
    <dimension measure="1" name="Measures" uniqueName="[Measures]" caption="Measures"/>
    <dimension name="T_koder" uniqueName="[T_koder]" caption="T_koder"/>
  </dimensions>
  <measureGroups count="5">
    <measureGroup name="Areal_Tab_09584" caption="Areal_Tab_09584"/>
    <measureGroup name="Fysisk_nedbygd_2020" caption="Fysisk_nedbygd_2020"/>
    <measureGroup name="Kode_hoved" caption="Kode_hoved"/>
    <measureGroup name="kommuner" caption="kommuner"/>
    <measureGroup name="T_koder" caption="T_koder"/>
  </measureGroups>
  <maps count="8">
    <map measureGroup="0" dimension="0"/>
    <map measureGroup="0" dimension="2"/>
    <map measureGroup="0" dimension="3"/>
    <map measureGroup="0" dimension="5"/>
    <map measureGroup="1" dimension="1"/>
    <map measureGroup="2" dimension="2"/>
    <map measureGroup="3" dimension="3"/>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andberg, Johan" refreshedDate="44095.434627893519" backgroundQuery="1" createdVersion="6" refreshedVersion="6" minRefreshableVersion="3" recordCount="0" supportSubquery="1" supportAdvancedDrill="1" xr:uid="{F0CFCEAB-6445-45D3-ADBF-69FB0D93E69E}">
  <cacheSource type="external" connectionId="6"/>
  <cacheFields count="3">
    <cacheField name="[T_koder].[Hovedgruppe].[Hovedgruppe]" caption="Hovedgruppe" numFmtId="0" hierarchy="16" level="1">
      <sharedItems containsSemiMixedTypes="0" containsNonDate="0" containsString="0"/>
    </cacheField>
    <cacheField name="[kommuner].[fylke].[fylke]" caption="fylke" numFmtId="0" hierarchy="12" level="1">
      <sharedItems containsSemiMixedTypes="0" containsNonDate="0" containsString="0"/>
    </cacheField>
    <cacheField name="[kommuner].[kommune].[kommune]" caption="kommune" numFmtId="0" hierarchy="14" level="1">
      <sharedItems count="38">
        <s v="Flatanger"/>
        <s v="Frosta"/>
        <s v="Frøya"/>
        <s v="Grong"/>
        <s v="Heim"/>
        <s v="Hitra"/>
        <s v="Holtålen"/>
        <s v="Høylandet"/>
        <s v="Inderøy"/>
        <s v="Indre Fosen"/>
        <s v="Leka"/>
        <s v="Levanger"/>
        <s v="Lierne"/>
        <s v="Malvik"/>
        <s v="Melhus"/>
        <s v="Meråker"/>
        <s v="Midtre Gauldal"/>
        <s v="Namsos"/>
        <s v="Namsskogan"/>
        <s v="Nærøysund"/>
        <s v="Oppdal"/>
        <s v="Orkland"/>
        <s v="Osen"/>
        <s v="Overhalla"/>
        <s v="Rennebu"/>
        <s v="Rindal"/>
        <s v="Røros"/>
        <s v="Røyrvik"/>
        <s v="Selbu"/>
        <s v="Skaun"/>
        <s v="Snåsa"/>
        <s v="Steinkjer"/>
        <s v="Stjørdal"/>
        <s v="Trondheim"/>
        <s v="Tydal"/>
        <s v="Verdal"/>
        <s v="Ørland"/>
        <s v="Åfjord"/>
      </sharedItems>
    </cacheField>
  </cacheFields>
  <cacheHierarchies count="27">
    <cacheHierarchy uniqueName="[Areal_Tab_09584].[knr]" caption="knr" attribute="1" defaultMemberUniqueName="[Areal_Tab_09584].[knr].[All]" allUniqueName="[Areal_Tab_09584].[knr].[All]" dimensionUniqueName="[Areal_Tab_09584]" displayFolder="" count="0" memberValueDatatype="130" unbalanced="0"/>
    <cacheHierarchy uniqueName="[Areal_Tab_09584].[kommune]" caption="kommune" attribute="1" defaultMemberUniqueName="[Areal_Tab_09584].[kommune].[All]" allUniqueName="[Areal_Tab_09584].[kommune].[All]" dimensionUniqueName="[Areal_Tab_09584]" displayFolder="" count="0" memberValueDatatype="130" unbalanced="0"/>
    <cacheHierarchy uniqueName="[Areal_Tab_09584].[kode]" caption="kode" attribute="1" defaultMemberUniqueName="[Areal_Tab_09584].[kode].[All]" allUniqueName="[Areal_Tab_09584].[kode].[All]" dimensionUniqueName="[Areal_Tab_09584]" displayFolder="" count="0" memberValueDatatype="130" unbalanced="0"/>
    <cacheHierarchy uniqueName="[Areal_Tab_09584].[kategori]" caption="kategori" attribute="1" defaultMemberUniqueName="[Areal_Tab_09584].[kategori].[All]" allUniqueName="[Areal_Tab_09584].[kategori].[All]" dimensionUniqueName="[Areal_Tab_09584]" displayFolder="" count="0" memberValueDatatype="130" unbalanced="0"/>
    <cacheHierarchy uniqueName="[Areal_Tab_09584].[areal]" caption="areal" attribute="1" defaultMemberUniqueName="[Areal_Tab_09584].[areal].[All]" allUniqueName="[Areal_Tab_09584].[areal].[All]" dimensionUniqueName="[Areal_Tab_09584]" displayFolder="" count="0" memberValueDatatype="5" unbalanced="0"/>
    <cacheHierarchy uniqueName="[Fysisk_nedbygd_2020].[region]" caption="region" attribute="1" defaultMemberUniqueName="[Fysisk_nedbygd_2020].[region].[All]" allUniqueName="[Fysisk_nedbygd_2020].[region].[All]" dimensionUniqueName="[Fysisk_nedbygd_2020]" displayFolder="" count="0" memberValueDatatype="130" unbalanced="0"/>
    <cacheHierarchy uniqueName="[Fysisk_nedbygd_2020].[statistikkvariabel]" caption="statistikkvariabel" attribute="1" defaultMemberUniqueName="[Fysisk_nedbygd_2020].[statistikkvariabel].[All]" allUniqueName="[Fysisk_nedbygd_2020].[statistikkvariabel].[All]" dimensionUniqueName="[Fysisk_nedbygd_2020]" displayFolder="" count="0" memberValueDatatype="130" unbalanced="0"/>
    <cacheHierarchy uniqueName="[Fysisk_nedbygd_2020].[2020]" caption="2020" attribute="1" defaultMemberUniqueName="[Fysisk_nedbygd_2020].[2020].[All]" allUniqueName="[Fysisk_nedbygd_2020].[2020].[All]" dimensionUniqueName="[Fysisk_nedbygd_2020]" displayFolder="" count="0" memberValueDatatype="5" unbalanced="0"/>
    <cacheHierarchy uniqueName="[Kode_hoved].[kode_nr]" caption="kode_nr" attribute="1" defaultMemberUniqueName="[Kode_hoved].[kode_nr].[All]" allUniqueName="[Kode_hoved].[kode_nr].[All]" dimensionUniqueName="[Kode_hoved]" displayFolder="" count="0" memberValueDatatype="130" unbalanced="0"/>
    <cacheHierarchy uniqueName="[Kode_hoved].[Kategori]" caption="Kategori" attribute="1" defaultMemberUniqueName="[Kode_hoved].[Kategori].[All]" allUniqueName="[Kode_hoved].[Kategori].[All]" dimensionUniqueName="[Kode_hoved]" displayFolder="" count="0" memberValueDatatype="130" unbalanced="0"/>
    <cacheHierarchy uniqueName="[Kode_hoved].[Hovedgrupper]" caption="Hovedgrupper" attribute="1" defaultMemberUniqueName="[Kode_hoved].[Hovedgrupper].[All]" allUniqueName="[Kode_hoved].[Hovedgrupper].[All]" dimensionUniqueName="[Kode_hoved]" displayFolder="" count="0" memberValueDatatype="130" unbalanced="0"/>
    <cacheHierarchy uniqueName="[Kode_hoved].[Undergruppe]" caption="Undergruppe" attribute="1" defaultMemberUniqueName="[Kode_hoved].[Undergruppe].[All]" allUniqueName="[Kode_hoved].[Undergruppe].[All]" dimensionUniqueName="[Kode_hoved]" displayFolder="" count="0" memberValueDatatype="130" unbalanced="0"/>
    <cacheHierarchy uniqueName="[kommuner].[fylke]" caption="fylke" attribute="1" defaultMemberUniqueName="[kommuner].[fylke].[All]" allUniqueName="[kommuner].[fylke].[All]" dimensionUniqueName="[kommuner]" displayFolder="" count="2" memberValueDatatype="130" unbalanced="0">
      <fieldsUsage count="2">
        <fieldUsage x="-1"/>
        <fieldUsage x="1"/>
      </fieldsUsage>
    </cacheHierarchy>
    <cacheHierarchy uniqueName="[kommuner].[komnr]" caption="komnr" attribute="1" defaultMemberUniqueName="[kommuner].[komnr].[All]" allUniqueName="[kommuner].[komnr].[All]" dimensionUniqueName="[kommuner]" displayFolder="" count="0" memberValueDatatype="130" unbalanced="0"/>
    <cacheHierarchy uniqueName="[kommuner].[kommune]" caption="kommune" attribute="1" defaultMemberUniqueName="[kommuner].[kommune].[All]" allUniqueName="[kommuner].[kommune].[All]" dimensionUniqueName="[kommuner]" displayFolder="" count="2" memberValueDatatype="130" unbalanced="0">
      <fieldsUsage count="2">
        <fieldUsage x="-1"/>
        <fieldUsage x="2"/>
      </fieldsUsage>
    </cacheHierarchy>
    <cacheHierarchy uniqueName="[kommuner].[knr_kommune]" caption="knr_kommune" attribute="1" defaultMemberUniqueName="[kommuner].[knr_kommune].[All]" allUniqueName="[kommuner].[knr_kommune].[All]" dimensionUniqueName="[kommuner]" displayFolder="" count="0" memberValueDatatype="130" unbalanced="0"/>
    <cacheHierarchy uniqueName="[T_koder].[Hovedgruppe]" caption="Hovedgruppe" attribute="1" defaultMemberUniqueName="[T_koder].[Hovedgruppe].[All]" allUniqueName="[T_koder].[Hovedgruppe].[All]" dimensionUniqueName="[T_koder]" displayFolder="" count="2" memberValueDatatype="130" unbalanced="0">
      <fieldsUsage count="2">
        <fieldUsage x="-1"/>
        <fieldUsage x="0"/>
      </fieldsUsage>
    </cacheHierarchy>
    <cacheHierarchy uniqueName="[T_koder].[Undergruppe]" caption="Undergruppe" attribute="1" defaultMemberUniqueName="[T_koder].[Undergruppe].[All]" allUniqueName="[T_koder].[Undergruppe].[All]" dimensionUniqueName="[T_koder]" displayFolder="" count="2" memberValueDatatype="130" unbalanced="0"/>
    <cacheHierarchy uniqueName="[T_koder].[kodenr]" caption="kodenr" attribute="1" defaultMemberUniqueName="[T_koder].[kodenr].[All]" allUniqueName="[T_koder].[kodenr].[All]" dimensionUniqueName="[T_koder]" displayFolder="" count="0" memberValueDatatype="130" unbalanced="0"/>
    <cacheHierarchy uniqueName="[Measures].[__XL_Count Fysisk_nedbygd_2020]" caption="__XL_Count Fysisk_nedbygd_2020" measure="1" displayFolder="" measureGroup="Fysisk_nedbygd_2020" count="0" hidden="1"/>
    <cacheHierarchy uniqueName="[Measures].[__XL_Count Areal_Tab_09584]" caption="__XL_Count Areal_Tab_09584" measure="1" displayFolder="" measureGroup="Areal_Tab_09584" count="0" hidden="1"/>
    <cacheHierarchy uniqueName="[Measures].[__XL_Count T_koder]" caption="__XL_Count T_koder" measure="1" displayFolder="" measureGroup="T_koder" count="0" hidden="1"/>
    <cacheHierarchy uniqueName="[Measures].[__XL_Count Kode_hoved]" caption="__XL_Count Kode_hoved" measure="1" displayFolder="" measureGroup="Kode_hoved" count="0" hidden="1"/>
    <cacheHierarchy uniqueName="[Measures].[__XL_Count kommuner]" caption="__XL_Count kommuner" measure="1" displayFolder="" measureGroup="kommuner" count="0" hidden="1"/>
    <cacheHierarchy uniqueName="[Measures].[__No measures defined]" caption="__No measures defined" measure="1" displayFolder="" count="0" hidden="1"/>
    <cacheHierarchy uniqueName="[Measures].[Sum av areal]" caption="Sum av areal" measure="1" displayFolder="" measureGroup="Areal_Tab_09584" count="0" hidden="1">
      <extLst>
        <ext xmlns:x15="http://schemas.microsoft.com/office/spreadsheetml/2010/11/main" uri="{B97F6D7D-B522-45F9-BDA1-12C45D357490}">
          <x15:cacheHierarchy aggregatedColumn="4"/>
        </ext>
      </extLst>
    </cacheHierarchy>
    <cacheHierarchy uniqueName="[Measures].[Antall av Undergruppe]" caption="Antall av Undergruppe" measure="1" displayFolder="" measureGroup="T_koder" count="0" hidden="1">
      <extLst>
        <ext xmlns:x15="http://schemas.microsoft.com/office/spreadsheetml/2010/11/main" uri="{B97F6D7D-B522-45F9-BDA1-12C45D357490}">
          <x15:cacheHierarchy aggregatedColumn="17"/>
        </ext>
      </extLst>
    </cacheHierarchy>
  </cacheHierarchies>
  <kpis count="0"/>
  <dimensions count="6">
    <dimension name="Areal_Tab_09584" uniqueName="[Areal_Tab_09584]" caption="Areal_Tab_09584"/>
    <dimension name="Fysisk_nedbygd_2020" uniqueName="[Fysisk_nedbygd_2020]" caption="Fysisk_nedbygd_2020"/>
    <dimension name="Kode_hoved" uniqueName="[Kode_hoved]" caption="Kode_hoved"/>
    <dimension name="kommuner" uniqueName="[kommuner]" caption="kommuner"/>
    <dimension measure="1" name="Measures" uniqueName="[Measures]" caption="Measures"/>
    <dimension name="T_koder" uniqueName="[T_koder]" caption="T_koder"/>
  </dimensions>
  <measureGroups count="5">
    <measureGroup name="Areal_Tab_09584" caption="Areal_Tab_09584"/>
    <measureGroup name="Fysisk_nedbygd_2020" caption="Fysisk_nedbygd_2020"/>
    <measureGroup name="Kode_hoved" caption="Kode_hoved"/>
    <measureGroup name="kommuner" caption="kommuner"/>
    <measureGroup name="T_koder" caption="T_koder"/>
  </measureGroups>
  <maps count="8">
    <map measureGroup="0" dimension="0"/>
    <map measureGroup="0" dimension="2"/>
    <map measureGroup="0" dimension="3"/>
    <map measureGroup="0" dimension="5"/>
    <map measureGroup="1" dimension="1"/>
    <map measureGroup="2" dimension="2"/>
    <map measureGroup="3" dimension="3"/>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andberg, Johan" refreshedDate="44001.382022569444" backgroundQuery="1" createdVersion="3" refreshedVersion="6" minRefreshableVersion="3" recordCount="0" supportSubquery="1" supportAdvancedDrill="1" xr:uid="{C3BA2600-2334-4E01-A630-22D16638AEAE}">
  <cacheSource type="external" connectionId="6">
    <extLst>
      <ext xmlns:x14="http://schemas.microsoft.com/office/spreadsheetml/2009/9/main" uri="{F057638F-6D5F-4e77-A914-E7F072B9BCA8}">
        <x14:sourceConnection name="ThisWorkbookDataModel"/>
      </ext>
    </extLst>
  </cacheSource>
  <cacheFields count="0"/>
  <cacheHierarchies count="27">
    <cacheHierarchy uniqueName="[Areal_Tab_09584].[knr]" caption="knr" attribute="1" defaultMemberUniqueName="[Areal_Tab_09584].[knr].[All]" allUniqueName="[Areal_Tab_09584].[knr].[All]" dimensionUniqueName="[Areal_Tab_09584]" displayFolder="" count="0" memberValueDatatype="130" unbalanced="0"/>
    <cacheHierarchy uniqueName="[Areal_Tab_09584].[kommune]" caption="kommune" attribute="1" defaultMemberUniqueName="[Areal_Tab_09584].[kommune].[All]" allUniqueName="[Areal_Tab_09584].[kommune].[All]" dimensionUniqueName="[Areal_Tab_09584]" displayFolder="" count="0" memberValueDatatype="130" unbalanced="0"/>
    <cacheHierarchy uniqueName="[Areal_Tab_09584].[kode]" caption="kode" attribute="1" defaultMemberUniqueName="[Areal_Tab_09584].[kode].[All]" allUniqueName="[Areal_Tab_09584].[kode].[All]" dimensionUniqueName="[Areal_Tab_09584]" displayFolder="" count="0" memberValueDatatype="130" unbalanced="0"/>
    <cacheHierarchy uniqueName="[Areal_Tab_09584].[kategori]" caption="kategori" attribute="1" defaultMemberUniqueName="[Areal_Tab_09584].[kategori].[All]" allUniqueName="[Areal_Tab_09584].[kategori].[All]" dimensionUniqueName="[Areal_Tab_09584]" displayFolder="" count="0" memberValueDatatype="130" unbalanced="0"/>
    <cacheHierarchy uniqueName="[Areal_Tab_09584].[areal]" caption="areal" attribute="1" defaultMemberUniqueName="[Areal_Tab_09584].[areal].[All]" allUniqueName="[Areal_Tab_09584].[areal].[All]" dimensionUniqueName="[Areal_Tab_09584]" displayFolder="" count="0" memberValueDatatype="5" unbalanced="0"/>
    <cacheHierarchy uniqueName="[Fysisk_nedbygd_2020].[region]" caption="region" attribute="1" defaultMemberUniqueName="[Fysisk_nedbygd_2020].[region].[All]" allUniqueName="[Fysisk_nedbygd_2020].[region].[All]" dimensionUniqueName="[Fysisk_nedbygd_2020]" displayFolder="" count="0" memberValueDatatype="130" unbalanced="0"/>
    <cacheHierarchy uniqueName="[Fysisk_nedbygd_2020].[statistikkvariabel]" caption="statistikkvariabel" attribute="1" defaultMemberUniqueName="[Fysisk_nedbygd_2020].[statistikkvariabel].[All]" allUniqueName="[Fysisk_nedbygd_2020].[statistikkvariabel].[All]" dimensionUniqueName="[Fysisk_nedbygd_2020]" displayFolder="" count="0" memberValueDatatype="130" unbalanced="0"/>
    <cacheHierarchy uniqueName="[Fysisk_nedbygd_2020].[2020]" caption="2020" attribute="1" defaultMemberUniqueName="[Fysisk_nedbygd_2020].[2020].[All]" allUniqueName="[Fysisk_nedbygd_2020].[2020].[All]" dimensionUniqueName="[Fysisk_nedbygd_2020]" displayFolder="" count="0" memberValueDatatype="5" unbalanced="0"/>
    <cacheHierarchy uniqueName="[Kode_hoved].[kode_nr]" caption="kode_nr" attribute="1" defaultMemberUniqueName="[Kode_hoved].[kode_nr].[All]" allUniqueName="[Kode_hoved].[kode_nr].[All]" dimensionUniqueName="[Kode_hoved]" displayFolder="" count="0" memberValueDatatype="130" unbalanced="0"/>
    <cacheHierarchy uniqueName="[Kode_hoved].[Kategori]" caption="Kategori" attribute="1" defaultMemberUniqueName="[Kode_hoved].[Kategori].[All]" allUniqueName="[Kode_hoved].[Kategori].[All]" dimensionUniqueName="[Kode_hoved]" displayFolder="" count="0" memberValueDatatype="130" unbalanced="0"/>
    <cacheHierarchy uniqueName="[Kode_hoved].[Hovedgrupper]" caption="Hovedgrupper" attribute="1" defaultMemberUniqueName="[Kode_hoved].[Hovedgrupper].[All]" allUniqueName="[Kode_hoved].[Hovedgrupper].[All]" dimensionUniqueName="[Kode_hoved]" displayFolder="" count="0" memberValueDatatype="130" unbalanced="0"/>
    <cacheHierarchy uniqueName="[Kode_hoved].[Undergruppe]" caption="Undergruppe" attribute="1" defaultMemberUniqueName="[Kode_hoved].[Undergruppe].[All]" allUniqueName="[Kode_hoved].[Undergruppe].[All]" dimensionUniqueName="[Kode_hoved]" displayFolder="" count="0" memberValueDatatype="130" unbalanced="0"/>
    <cacheHierarchy uniqueName="[kommuner].[fylke]" caption="fylke" attribute="1" defaultMemberUniqueName="[kommuner].[fylke].[All]" allUniqueName="[kommuner].[fylke].[All]" dimensionUniqueName="[kommuner]" displayFolder="" count="2" memberValueDatatype="130" unbalanced="0"/>
    <cacheHierarchy uniqueName="[kommuner].[komnr]" caption="komnr" attribute="1" defaultMemberUniqueName="[kommuner].[komnr].[All]" allUniqueName="[kommuner].[komnr].[All]" dimensionUniqueName="[kommuner]" displayFolder="" count="0" memberValueDatatype="130" unbalanced="0"/>
    <cacheHierarchy uniqueName="[kommuner].[kommune]" caption="kommune" attribute="1" defaultMemberUniqueName="[kommuner].[kommune].[All]" allUniqueName="[kommuner].[kommune].[All]" dimensionUniqueName="[kommuner]" displayFolder="" count="2" memberValueDatatype="130" unbalanced="0"/>
    <cacheHierarchy uniqueName="[kommuner].[knr_kommune]" caption="knr_kommune" attribute="1" defaultMemberUniqueName="[kommuner].[knr_kommune].[All]" allUniqueName="[kommuner].[knr_kommune].[All]" dimensionUniqueName="[kommuner]" displayFolder="" count="2" memberValueDatatype="130" unbalanced="0"/>
    <cacheHierarchy uniqueName="[T_koder].[Hovedgruppe]" caption="Hovedgruppe" attribute="1" defaultMemberUniqueName="[T_koder].[Hovedgruppe].[All]" allUniqueName="[T_koder].[Hovedgruppe].[All]" dimensionUniqueName="[T_koder]" displayFolder="" count="0" memberValueDatatype="130" unbalanced="0"/>
    <cacheHierarchy uniqueName="[T_koder].[Undergruppe]" caption="Undergruppe" attribute="1" defaultMemberUniqueName="[T_koder].[Undergruppe].[All]" allUniqueName="[T_koder].[Undergruppe].[All]" dimensionUniqueName="[T_koder]" displayFolder="" count="0" memberValueDatatype="130" unbalanced="0"/>
    <cacheHierarchy uniqueName="[T_koder].[kodenr]" caption="kodenr" attribute="1" defaultMemberUniqueName="[T_koder].[kodenr].[All]" allUniqueName="[T_koder].[kodenr].[All]" dimensionUniqueName="[T_koder]" displayFolder="" count="0" memberValueDatatype="130" unbalanced="0"/>
    <cacheHierarchy uniqueName="[Measures].[__XL_Count Fysisk_nedbygd_2020]" caption="__XL_Count Fysisk_nedbygd_2020" measure="1" displayFolder="" measureGroup="Fysisk_nedbygd_2020" count="0" hidden="1"/>
    <cacheHierarchy uniqueName="[Measures].[__XL_Count Areal_Tab_09584]" caption="__XL_Count Areal_Tab_09584" measure="1" displayFolder="" measureGroup="Areal_Tab_09584" count="0" hidden="1"/>
    <cacheHierarchy uniqueName="[Measures].[__XL_Count T_koder]" caption="__XL_Count T_koder" measure="1" displayFolder="" measureGroup="T_koder" count="0" hidden="1"/>
    <cacheHierarchy uniqueName="[Measures].[__XL_Count Kode_hoved]" caption="__XL_Count Kode_hoved" measure="1" displayFolder="" measureGroup="Kode_hoved" count="0" hidden="1"/>
    <cacheHierarchy uniqueName="[Measures].[__XL_Count kommuner]" caption="__XL_Count kommuner" measure="1" displayFolder="" measureGroup="kommuner" count="0" hidden="1"/>
    <cacheHierarchy uniqueName="[Measures].[__No measures defined]" caption="__No measures defined" measure="1" displayFolder="" count="0" hidden="1"/>
    <cacheHierarchy uniqueName="[Measures].[Sum av areal]" caption="Sum av areal" measure="1" displayFolder="" measureGroup="Areal_Tab_09584" count="0" hidden="1">
      <extLst>
        <ext xmlns:x15="http://schemas.microsoft.com/office/spreadsheetml/2010/11/main" uri="{B97F6D7D-B522-45F9-BDA1-12C45D357490}">
          <x15:cacheHierarchy aggregatedColumn="4"/>
        </ext>
      </extLst>
    </cacheHierarchy>
    <cacheHierarchy uniqueName="[Measures].[Antall av Undergruppe]" caption="Antall av Undergruppe" measure="1" displayFolder="" measureGroup="T_koder" count="0" hidden="1">
      <extLst>
        <ext xmlns:x15="http://schemas.microsoft.com/office/spreadsheetml/2010/11/main" uri="{B97F6D7D-B522-45F9-BDA1-12C45D357490}">
          <x15:cacheHierarchy aggregatedColumn="17"/>
        </ext>
      </extLst>
    </cacheHierarchy>
  </cacheHierarchies>
  <kpis count="0"/>
  <extLst>
    <ext xmlns:x14="http://schemas.microsoft.com/office/spreadsheetml/2009/9/main" uri="{725AE2AE-9491-48be-B2B4-4EB974FC3084}">
      <x14:pivotCacheDefinition slicerData="1" pivotCacheId="1055214023" supportSubqueryNonVisual="1" supportSubqueryCalcMem="1" supportAddCalcMems="1"/>
    </ext>
  </extLst>
</pivotCacheDefinition>
</file>

<file path=xl/pivotCache/pivotCacheDefinition2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andberg, Johan" refreshedDate="44001.382029513887" backgroundQuery="1" createdVersion="3" refreshedVersion="6" minRefreshableVersion="3" recordCount="0" supportSubquery="1" supportAdvancedDrill="1" xr:uid="{371CB9E6-3E8A-4D77-ACCA-097BDCF83F67}">
  <cacheSource type="external" connectionId="6">
    <extLst>
      <ext xmlns:x14="http://schemas.microsoft.com/office/spreadsheetml/2009/9/main" uri="{F057638F-6D5F-4e77-A914-E7F072B9BCA8}">
        <x14:sourceConnection name="ThisWorkbookDataModel"/>
      </ext>
    </extLst>
  </cacheSource>
  <cacheFields count="0"/>
  <cacheHierarchies count="27">
    <cacheHierarchy uniqueName="[Areal_Tab_09584].[knr]" caption="knr" attribute="1" defaultMemberUniqueName="[Areal_Tab_09584].[knr].[All]" allUniqueName="[Areal_Tab_09584].[knr].[All]" dimensionUniqueName="[Areal_Tab_09584]" displayFolder="" count="0" memberValueDatatype="130" unbalanced="0"/>
    <cacheHierarchy uniqueName="[Areal_Tab_09584].[kommune]" caption="kommune" attribute="1" defaultMemberUniqueName="[Areal_Tab_09584].[kommune].[All]" allUniqueName="[Areal_Tab_09584].[kommune].[All]" dimensionUniqueName="[Areal_Tab_09584]" displayFolder="" count="0" memberValueDatatype="130" unbalanced="0"/>
    <cacheHierarchy uniqueName="[Areal_Tab_09584].[kode]" caption="kode" attribute="1" defaultMemberUniqueName="[Areal_Tab_09584].[kode].[All]" allUniqueName="[Areal_Tab_09584].[kode].[All]" dimensionUniqueName="[Areal_Tab_09584]" displayFolder="" count="0" memberValueDatatype="130" unbalanced="0"/>
    <cacheHierarchy uniqueName="[Areal_Tab_09584].[kategori]" caption="kategori" attribute="1" defaultMemberUniqueName="[Areal_Tab_09584].[kategori].[All]" allUniqueName="[Areal_Tab_09584].[kategori].[All]" dimensionUniqueName="[Areal_Tab_09584]" displayFolder="" count="0" memberValueDatatype="130" unbalanced="0"/>
    <cacheHierarchy uniqueName="[Areal_Tab_09584].[areal]" caption="areal" attribute="1" defaultMemberUniqueName="[Areal_Tab_09584].[areal].[All]" allUniqueName="[Areal_Tab_09584].[areal].[All]" dimensionUniqueName="[Areal_Tab_09584]" displayFolder="" count="0" memberValueDatatype="5" unbalanced="0"/>
    <cacheHierarchy uniqueName="[Fysisk_nedbygd_2020].[region]" caption="region" attribute="1" defaultMemberUniqueName="[Fysisk_nedbygd_2020].[region].[All]" allUniqueName="[Fysisk_nedbygd_2020].[region].[All]" dimensionUniqueName="[Fysisk_nedbygd_2020]" displayFolder="" count="0" memberValueDatatype="130" unbalanced="0"/>
    <cacheHierarchy uniqueName="[Fysisk_nedbygd_2020].[statistikkvariabel]" caption="statistikkvariabel" attribute="1" defaultMemberUniqueName="[Fysisk_nedbygd_2020].[statistikkvariabel].[All]" allUniqueName="[Fysisk_nedbygd_2020].[statistikkvariabel].[All]" dimensionUniqueName="[Fysisk_nedbygd_2020]" displayFolder="" count="0" memberValueDatatype="130" unbalanced="0"/>
    <cacheHierarchy uniqueName="[Fysisk_nedbygd_2020].[2020]" caption="2020" attribute="1" defaultMemberUniqueName="[Fysisk_nedbygd_2020].[2020].[All]" allUniqueName="[Fysisk_nedbygd_2020].[2020].[All]" dimensionUniqueName="[Fysisk_nedbygd_2020]" displayFolder="" count="0" memberValueDatatype="5" unbalanced="0"/>
    <cacheHierarchy uniqueName="[Kode_hoved].[kode_nr]" caption="kode_nr" attribute="1" defaultMemberUniqueName="[Kode_hoved].[kode_nr].[All]" allUniqueName="[Kode_hoved].[kode_nr].[All]" dimensionUniqueName="[Kode_hoved]" displayFolder="" count="0" memberValueDatatype="130" unbalanced="0"/>
    <cacheHierarchy uniqueName="[Kode_hoved].[Kategori]" caption="Kategori" attribute="1" defaultMemberUniqueName="[Kode_hoved].[Kategori].[All]" allUniqueName="[Kode_hoved].[Kategori].[All]" dimensionUniqueName="[Kode_hoved]" displayFolder="" count="0" memberValueDatatype="130" unbalanced="0"/>
    <cacheHierarchy uniqueName="[Kode_hoved].[Hovedgrupper]" caption="Hovedgrupper" attribute="1" defaultMemberUniqueName="[Kode_hoved].[Hovedgrupper].[All]" allUniqueName="[Kode_hoved].[Hovedgrupper].[All]" dimensionUniqueName="[Kode_hoved]" displayFolder="" count="0" memberValueDatatype="130" unbalanced="0"/>
    <cacheHierarchy uniqueName="[Kode_hoved].[Undergruppe]" caption="Undergruppe" attribute="1" defaultMemberUniqueName="[Kode_hoved].[Undergruppe].[All]" allUniqueName="[Kode_hoved].[Undergruppe].[All]" dimensionUniqueName="[Kode_hoved]" displayFolder="" count="0" memberValueDatatype="130" unbalanced="0"/>
    <cacheHierarchy uniqueName="[kommuner].[fylke]" caption="fylke" attribute="1" defaultMemberUniqueName="[kommuner].[fylke].[All]" allUniqueName="[kommuner].[fylke].[All]" dimensionUniqueName="[kommuner]" displayFolder="" count="2" memberValueDatatype="130" unbalanced="0"/>
    <cacheHierarchy uniqueName="[kommuner].[komnr]" caption="komnr" attribute="1" defaultMemberUniqueName="[kommuner].[komnr].[All]" allUniqueName="[kommuner].[komnr].[All]" dimensionUniqueName="[kommuner]" displayFolder="" count="0" memberValueDatatype="130" unbalanced="0"/>
    <cacheHierarchy uniqueName="[kommuner].[kommune]" caption="kommune" attribute="1" defaultMemberUniqueName="[kommuner].[kommune].[All]" allUniqueName="[kommuner].[kommune].[All]" dimensionUniqueName="[kommuner]" displayFolder="" count="0" memberValueDatatype="130" unbalanced="0"/>
    <cacheHierarchy uniqueName="[kommuner].[knr_kommune]" caption="knr_kommune" attribute="1" defaultMemberUniqueName="[kommuner].[knr_kommune].[All]" allUniqueName="[kommuner].[knr_kommune].[All]" dimensionUniqueName="[kommuner]" displayFolder="" count="0" memberValueDatatype="130" unbalanced="0"/>
    <cacheHierarchy uniqueName="[T_koder].[Hovedgruppe]" caption="Hovedgruppe" attribute="1" defaultMemberUniqueName="[T_koder].[Hovedgruppe].[All]" allUniqueName="[T_koder].[Hovedgruppe].[All]" dimensionUniqueName="[T_koder]" displayFolder="" count="2" memberValueDatatype="130" unbalanced="0"/>
    <cacheHierarchy uniqueName="[T_koder].[Undergruppe]" caption="Undergruppe" attribute="1" defaultMemberUniqueName="[T_koder].[Undergruppe].[All]" allUniqueName="[T_koder].[Undergruppe].[All]" dimensionUniqueName="[T_koder]" displayFolder="" count="0" memberValueDatatype="130" unbalanced="0"/>
    <cacheHierarchy uniqueName="[T_koder].[kodenr]" caption="kodenr" attribute="1" defaultMemberUniqueName="[T_koder].[kodenr].[All]" allUniqueName="[T_koder].[kodenr].[All]" dimensionUniqueName="[T_koder]" displayFolder="" count="0" memberValueDatatype="130" unbalanced="0"/>
    <cacheHierarchy uniqueName="[Measures].[__XL_Count Fysisk_nedbygd_2020]" caption="__XL_Count Fysisk_nedbygd_2020" measure="1" displayFolder="" measureGroup="Fysisk_nedbygd_2020" count="0" hidden="1"/>
    <cacheHierarchy uniqueName="[Measures].[__XL_Count Areal_Tab_09584]" caption="__XL_Count Areal_Tab_09584" measure="1" displayFolder="" measureGroup="Areal_Tab_09584" count="0" hidden="1"/>
    <cacheHierarchy uniqueName="[Measures].[__XL_Count T_koder]" caption="__XL_Count T_koder" measure="1" displayFolder="" measureGroup="T_koder" count="0" hidden="1"/>
    <cacheHierarchy uniqueName="[Measures].[__XL_Count Kode_hoved]" caption="__XL_Count Kode_hoved" measure="1" displayFolder="" measureGroup="Kode_hoved" count="0" hidden="1"/>
    <cacheHierarchy uniqueName="[Measures].[__XL_Count kommuner]" caption="__XL_Count kommuner" measure="1" displayFolder="" measureGroup="kommuner" count="0" hidden="1"/>
    <cacheHierarchy uniqueName="[Measures].[__No measures defined]" caption="__No measures defined" measure="1" displayFolder="" count="0" hidden="1"/>
    <cacheHierarchy uniqueName="[Measures].[Sum av areal]" caption="Sum av areal" measure="1" displayFolder="" measureGroup="Areal_Tab_09584" count="0" hidden="1">
      <extLst>
        <ext xmlns:x15="http://schemas.microsoft.com/office/spreadsheetml/2010/11/main" uri="{B97F6D7D-B522-45F9-BDA1-12C45D357490}">
          <x15:cacheHierarchy aggregatedColumn="4"/>
        </ext>
      </extLst>
    </cacheHierarchy>
    <cacheHierarchy uniqueName="[Measures].[Antall av Undergruppe]" caption="Antall av Undergruppe" measure="1" displayFolder="" measureGroup="T_koder" count="0" hidden="1">
      <extLst>
        <ext xmlns:x15="http://schemas.microsoft.com/office/spreadsheetml/2010/11/main" uri="{B97F6D7D-B522-45F9-BDA1-12C45D357490}">
          <x15:cacheHierarchy aggregatedColumn="17"/>
        </ext>
      </extLst>
    </cacheHierarchy>
  </cacheHierarchies>
  <kpis count="0"/>
  <extLst>
    <ext xmlns:x14="http://schemas.microsoft.com/office/spreadsheetml/2009/9/main" uri="{725AE2AE-9491-48be-B2B4-4EB974FC3084}">
      <x14:pivotCacheDefinition slicerData="1" pivotCacheId="638169945" supportSubqueryNonVisual="1" supportSubqueryCalcMem="1" supportAddCalcMems="1"/>
    </ext>
  </extLst>
</pivotCacheDefinition>
</file>

<file path=xl/pivotCache/pivotCacheDefinition2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andberg, Johan" refreshedDate="44001.382034259259" backgroundQuery="1" createdVersion="3" refreshedVersion="6" minRefreshableVersion="3" recordCount="0" supportSubquery="1" supportAdvancedDrill="1" xr:uid="{1CAE39D0-650A-4F90-88C2-2E5C0BBD41A4}">
  <cacheSource type="external" connectionId="6">
    <extLst>
      <ext xmlns:x14="http://schemas.microsoft.com/office/spreadsheetml/2009/9/main" uri="{F057638F-6D5F-4e77-A914-E7F072B9BCA8}">
        <x14:sourceConnection name="ThisWorkbookDataModel"/>
      </ext>
    </extLst>
  </cacheSource>
  <cacheFields count="0"/>
  <cacheHierarchies count="27">
    <cacheHierarchy uniqueName="[Areal_Tab_09584].[knr]" caption="knr" attribute="1" defaultMemberUniqueName="[Areal_Tab_09584].[knr].[All]" allUniqueName="[Areal_Tab_09584].[knr].[All]" dimensionUniqueName="[Areal_Tab_09584]" displayFolder="" count="0" memberValueDatatype="130" unbalanced="0"/>
    <cacheHierarchy uniqueName="[Areal_Tab_09584].[kommune]" caption="kommune" attribute="1" defaultMemberUniqueName="[Areal_Tab_09584].[kommune].[All]" allUniqueName="[Areal_Tab_09584].[kommune].[All]" dimensionUniqueName="[Areal_Tab_09584]" displayFolder="" count="0" memberValueDatatype="130" unbalanced="0"/>
    <cacheHierarchy uniqueName="[Areal_Tab_09584].[kode]" caption="kode" attribute="1" defaultMemberUniqueName="[Areal_Tab_09584].[kode].[All]" allUniqueName="[Areal_Tab_09584].[kode].[All]" dimensionUniqueName="[Areal_Tab_09584]" displayFolder="" count="0" memberValueDatatype="130" unbalanced="0"/>
    <cacheHierarchy uniqueName="[Areal_Tab_09584].[kategori]" caption="kategori" attribute="1" defaultMemberUniqueName="[Areal_Tab_09584].[kategori].[All]" allUniqueName="[Areal_Tab_09584].[kategori].[All]" dimensionUniqueName="[Areal_Tab_09584]" displayFolder="" count="0" memberValueDatatype="130" unbalanced="0"/>
    <cacheHierarchy uniqueName="[Areal_Tab_09584].[areal]" caption="areal" attribute="1" defaultMemberUniqueName="[Areal_Tab_09584].[areal].[All]" allUniqueName="[Areal_Tab_09584].[areal].[All]" dimensionUniqueName="[Areal_Tab_09584]" displayFolder="" count="0" memberValueDatatype="5" unbalanced="0"/>
    <cacheHierarchy uniqueName="[Fysisk_nedbygd_2020].[region]" caption="region" attribute="1" defaultMemberUniqueName="[Fysisk_nedbygd_2020].[region].[All]" allUniqueName="[Fysisk_nedbygd_2020].[region].[All]" dimensionUniqueName="[Fysisk_nedbygd_2020]" displayFolder="" count="0" memberValueDatatype="130" unbalanced="0"/>
    <cacheHierarchy uniqueName="[Fysisk_nedbygd_2020].[statistikkvariabel]" caption="statistikkvariabel" attribute="1" defaultMemberUniqueName="[Fysisk_nedbygd_2020].[statistikkvariabel].[All]" allUniqueName="[Fysisk_nedbygd_2020].[statistikkvariabel].[All]" dimensionUniqueName="[Fysisk_nedbygd_2020]" displayFolder="" count="0" memberValueDatatype="130" unbalanced="0"/>
    <cacheHierarchy uniqueName="[Fysisk_nedbygd_2020].[2020]" caption="2020" attribute="1" defaultMemberUniqueName="[Fysisk_nedbygd_2020].[2020].[All]" allUniqueName="[Fysisk_nedbygd_2020].[2020].[All]" dimensionUniqueName="[Fysisk_nedbygd_2020]" displayFolder="" count="0" memberValueDatatype="5" unbalanced="0"/>
    <cacheHierarchy uniqueName="[Kode_hoved].[kode_nr]" caption="kode_nr" attribute="1" defaultMemberUniqueName="[Kode_hoved].[kode_nr].[All]" allUniqueName="[Kode_hoved].[kode_nr].[All]" dimensionUniqueName="[Kode_hoved]" displayFolder="" count="0" memberValueDatatype="130" unbalanced="0"/>
    <cacheHierarchy uniqueName="[Kode_hoved].[Kategori]" caption="Kategori" attribute="1" defaultMemberUniqueName="[Kode_hoved].[Kategori].[All]" allUniqueName="[Kode_hoved].[Kategori].[All]" dimensionUniqueName="[Kode_hoved]" displayFolder="" count="0" memberValueDatatype="130" unbalanced="0"/>
    <cacheHierarchy uniqueName="[Kode_hoved].[Hovedgrupper]" caption="Hovedgrupper" attribute="1" defaultMemberUniqueName="[Kode_hoved].[Hovedgrupper].[All]" allUniqueName="[Kode_hoved].[Hovedgrupper].[All]" dimensionUniqueName="[Kode_hoved]" displayFolder="" count="0" memberValueDatatype="130" unbalanced="0"/>
    <cacheHierarchy uniqueName="[Kode_hoved].[Undergruppe]" caption="Undergruppe" attribute="1" defaultMemberUniqueName="[Kode_hoved].[Undergruppe].[All]" allUniqueName="[Kode_hoved].[Undergruppe].[All]" dimensionUniqueName="[Kode_hoved]" displayFolder="" count="0" memberValueDatatype="130" unbalanced="0"/>
    <cacheHierarchy uniqueName="[kommuner].[fylke]" caption="fylke" attribute="1" defaultMemberUniqueName="[kommuner].[fylke].[All]" allUniqueName="[kommuner].[fylke].[All]" dimensionUniqueName="[kommuner]" displayFolder="" count="2" memberValueDatatype="130" unbalanced="0"/>
    <cacheHierarchy uniqueName="[kommuner].[komnr]" caption="komnr" attribute="1" defaultMemberUniqueName="[kommuner].[komnr].[All]" allUniqueName="[kommuner].[komnr].[All]" dimensionUniqueName="[kommuner]" displayFolder="" count="0" memberValueDatatype="130" unbalanced="0"/>
    <cacheHierarchy uniqueName="[kommuner].[kommune]" caption="kommune" attribute="1" defaultMemberUniqueName="[kommuner].[kommune].[All]" allUniqueName="[kommuner].[kommune].[All]" dimensionUniqueName="[kommuner]" displayFolder="" count="0" memberValueDatatype="130" unbalanced="0"/>
    <cacheHierarchy uniqueName="[kommuner].[knr_kommune]" caption="knr_kommune" attribute="1" defaultMemberUniqueName="[kommuner].[knr_kommune].[All]" allUniqueName="[kommuner].[knr_kommune].[All]" dimensionUniqueName="[kommuner]" displayFolder="" count="0" memberValueDatatype="130" unbalanced="0"/>
    <cacheHierarchy uniqueName="[T_koder].[Hovedgruppe]" caption="Hovedgruppe" attribute="1" defaultMemberUniqueName="[T_koder].[Hovedgruppe].[All]" allUniqueName="[T_koder].[Hovedgruppe].[All]" dimensionUniqueName="[T_koder]" displayFolder="" count="0" memberValueDatatype="130" unbalanced="0"/>
    <cacheHierarchy uniqueName="[T_koder].[Undergruppe]" caption="Undergruppe" attribute="1" defaultMemberUniqueName="[T_koder].[Undergruppe].[All]" allUniqueName="[T_koder].[Undergruppe].[All]" dimensionUniqueName="[T_koder]" displayFolder="" count="2" memberValueDatatype="130" unbalanced="0"/>
    <cacheHierarchy uniqueName="[T_koder].[kodenr]" caption="kodenr" attribute="1" defaultMemberUniqueName="[T_koder].[kodenr].[All]" allUniqueName="[T_koder].[kodenr].[All]" dimensionUniqueName="[T_koder]" displayFolder="" count="0" memberValueDatatype="130" unbalanced="0"/>
    <cacheHierarchy uniqueName="[Measures].[__XL_Count Fysisk_nedbygd_2020]" caption="__XL_Count Fysisk_nedbygd_2020" measure="1" displayFolder="" measureGroup="Fysisk_nedbygd_2020" count="0" hidden="1"/>
    <cacheHierarchy uniqueName="[Measures].[__XL_Count Areal_Tab_09584]" caption="__XL_Count Areal_Tab_09584" measure="1" displayFolder="" measureGroup="Areal_Tab_09584" count="0" hidden="1"/>
    <cacheHierarchy uniqueName="[Measures].[__XL_Count T_koder]" caption="__XL_Count T_koder" measure="1" displayFolder="" measureGroup="T_koder" count="0" hidden="1"/>
    <cacheHierarchy uniqueName="[Measures].[__XL_Count Kode_hoved]" caption="__XL_Count Kode_hoved" measure="1" displayFolder="" measureGroup="Kode_hoved" count="0" hidden="1"/>
    <cacheHierarchy uniqueName="[Measures].[__XL_Count kommuner]" caption="__XL_Count kommuner" measure="1" displayFolder="" measureGroup="kommuner" count="0" hidden="1"/>
    <cacheHierarchy uniqueName="[Measures].[__No measures defined]" caption="__No measures defined" measure="1" displayFolder="" count="0" hidden="1"/>
    <cacheHierarchy uniqueName="[Measures].[Sum av areal]" caption="Sum av areal" measure="1" displayFolder="" measureGroup="Areal_Tab_09584" count="0" hidden="1">
      <extLst>
        <ext xmlns:x15="http://schemas.microsoft.com/office/spreadsheetml/2010/11/main" uri="{B97F6D7D-B522-45F9-BDA1-12C45D357490}">
          <x15:cacheHierarchy aggregatedColumn="4"/>
        </ext>
      </extLst>
    </cacheHierarchy>
    <cacheHierarchy uniqueName="[Measures].[Antall av Undergruppe]" caption="Antall av Undergruppe" measure="1" displayFolder="" measureGroup="T_koder" count="0" hidden="1">
      <extLst>
        <ext xmlns:x15="http://schemas.microsoft.com/office/spreadsheetml/2010/11/main" uri="{B97F6D7D-B522-45F9-BDA1-12C45D357490}">
          <x15:cacheHierarchy aggregatedColumn="17"/>
        </ext>
      </extLst>
    </cacheHierarchy>
  </cacheHierarchies>
  <kpis count="0"/>
  <extLst>
    <ext xmlns:x14="http://schemas.microsoft.com/office/spreadsheetml/2009/9/main" uri="{725AE2AE-9491-48be-B2B4-4EB974FC3084}">
      <x14:pivotCacheDefinition slicerData="1" pivotCacheId="131046398" supportSubqueryNonVisual="1" supportSubqueryCalcMem="1" supportAddCalcMems="1"/>
    </ext>
  </extLst>
</pivotCacheDefinition>
</file>

<file path=xl/pivotCache/pivotCacheDefinition2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andberg, Johan" refreshedDate="44001.382038425923" backgroundQuery="1" createdVersion="3" refreshedVersion="6" minRefreshableVersion="3" recordCount="0" supportSubquery="1" supportAdvancedDrill="1" xr:uid="{6DA09188-D3A4-46C1-ABE8-889A667475F7}">
  <cacheSource type="external" connectionId="6">
    <extLst>
      <ext xmlns:x14="http://schemas.microsoft.com/office/spreadsheetml/2009/9/main" uri="{F057638F-6D5F-4e77-A914-E7F072B9BCA8}">
        <x14:sourceConnection name="ThisWorkbookDataModel"/>
      </ext>
    </extLst>
  </cacheSource>
  <cacheFields count="0"/>
  <cacheHierarchies count="27">
    <cacheHierarchy uniqueName="[Areal_Tab_09584].[knr]" caption="knr" attribute="1" defaultMemberUniqueName="[Areal_Tab_09584].[knr].[All]" allUniqueName="[Areal_Tab_09584].[knr].[All]" dimensionUniqueName="[Areal_Tab_09584]" displayFolder="" count="0" memberValueDatatype="130" unbalanced="0"/>
    <cacheHierarchy uniqueName="[Areal_Tab_09584].[kommune]" caption="kommune" attribute="1" defaultMemberUniqueName="[Areal_Tab_09584].[kommune].[All]" allUniqueName="[Areal_Tab_09584].[kommune].[All]" dimensionUniqueName="[Areal_Tab_09584]" displayFolder="" count="0" memberValueDatatype="130" unbalanced="0"/>
    <cacheHierarchy uniqueName="[Areal_Tab_09584].[kode]" caption="kode" attribute="1" defaultMemberUniqueName="[Areal_Tab_09584].[kode].[All]" allUniqueName="[Areal_Tab_09584].[kode].[All]" dimensionUniqueName="[Areal_Tab_09584]" displayFolder="" count="0" memberValueDatatype="130" unbalanced="0"/>
    <cacheHierarchy uniqueName="[Areal_Tab_09584].[kategori]" caption="kategori" attribute="1" defaultMemberUniqueName="[Areal_Tab_09584].[kategori].[All]" allUniqueName="[Areal_Tab_09584].[kategori].[All]" dimensionUniqueName="[Areal_Tab_09584]" displayFolder="" count="0" memberValueDatatype="130" unbalanced="0"/>
    <cacheHierarchy uniqueName="[Areal_Tab_09584].[areal]" caption="areal" attribute="1" defaultMemberUniqueName="[Areal_Tab_09584].[areal].[All]" allUniqueName="[Areal_Tab_09584].[areal].[All]" dimensionUniqueName="[Areal_Tab_09584]" displayFolder="" count="0" memberValueDatatype="5" unbalanced="0"/>
    <cacheHierarchy uniqueName="[Fysisk_nedbygd_2020].[region]" caption="region" attribute="1" defaultMemberUniqueName="[Fysisk_nedbygd_2020].[region].[All]" allUniqueName="[Fysisk_nedbygd_2020].[region].[All]" dimensionUniqueName="[Fysisk_nedbygd_2020]" displayFolder="" count="0" memberValueDatatype="130" unbalanced="0"/>
    <cacheHierarchy uniqueName="[Fysisk_nedbygd_2020].[statistikkvariabel]" caption="statistikkvariabel" attribute="1" defaultMemberUniqueName="[Fysisk_nedbygd_2020].[statistikkvariabel].[All]" allUniqueName="[Fysisk_nedbygd_2020].[statistikkvariabel].[All]" dimensionUniqueName="[Fysisk_nedbygd_2020]" displayFolder="" count="0" memberValueDatatype="130" unbalanced="0"/>
    <cacheHierarchy uniqueName="[Fysisk_nedbygd_2020].[2020]" caption="2020" attribute="1" defaultMemberUniqueName="[Fysisk_nedbygd_2020].[2020].[All]" allUniqueName="[Fysisk_nedbygd_2020].[2020].[All]" dimensionUniqueName="[Fysisk_nedbygd_2020]" displayFolder="" count="0" memberValueDatatype="5" unbalanced="0"/>
    <cacheHierarchy uniqueName="[Kode_hoved].[kode_nr]" caption="kode_nr" attribute="1" defaultMemberUniqueName="[Kode_hoved].[kode_nr].[All]" allUniqueName="[Kode_hoved].[kode_nr].[All]" dimensionUniqueName="[Kode_hoved]" displayFolder="" count="0" memberValueDatatype="130" unbalanced="0"/>
    <cacheHierarchy uniqueName="[Kode_hoved].[Kategori]" caption="Kategori" attribute="1" defaultMemberUniqueName="[Kode_hoved].[Kategori].[All]" allUniqueName="[Kode_hoved].[Kategori].[All]" dimensionUniqueName="[Kode_hoved]" displayFolder="" count="0" memberValueDatatype="130" unbalanced="0"/>
    <cacheHierarchy uniqueName="[Kode_hoved].[Hovedgrupper]" caption="Hovedgrupper" attribute="1" defaultMemberUniqueName="[Kode_hoved].[Hovedgrupper].[All]" allUniqueName="[Kode_hoved].[Hovedgrupper].[All]" dimensionUniqueName="[Kode_hoved]" displayFolder="" count="0" memberValueDatatype="130" unbalanced="0"/>
    <cacheHierarchy uniqueName="[Kode_hoved].[Undergruppe]" caption="Undergruppe" attribute="1" defaultMemberUniqueName="[Kode_hoved].[Undergruppe].[All]" allUniqueName="[Kode_hoved].[Undergruppe].[All]" dimensionUniqueName="[Kode_hoved]" displayFolder="" count="0" memberValueDatatype="130" unbalanced="0"/>
    <cacheHierarchy uniqueName="[kommuner].[fylke]" caption="fylke" attribute="1" defaultMemberUniqueName="[kommuner].[fylke].[All]" allUniqueName="[kommuner].[fylke].[All]" dimensionUniqueName="[kommuner]" displayFolder="" count="2" memberValueDatatype="130" unbalanced="0"/>
    <cacheHierarchy uniqueName="[kommuner].[komnr]" caption="komnr" attribute="1" defaultMemberUniqueName="[kommuner].[komnr].[All]" allUniqueName="[kommuner].[komnr].[All]" dimensionUniqueName="[kommuner]" displayFolder="" count="0" memberValueDatatype="130" unbalanced="0"/>
    <cacheHierarchy uniqueName="[kommuner].[kommune]" caption="kommune" attribute="1" defaultMemberUniqueName="[kommuner].[kommune].[All]" allUniqueName="[kommuner].[kommune].[All]" dimensionUniqueName="[kommuner]" displayFolder="" count="0" memberValueDatatype="130" unbalanced="0"/>
    <cacheHierarchy uniqueName="[kommuner].[knr_kommune]" caption="knr_kommune" attribute="1" defaultMemberUniqueName="[kommuner].[knr_kommune].[All]" allUniqueName="[kommuner].[knr_kommune].[All]" dimensionUniqueName="[kommuner]" displayFolder="" count="0" memberValueDatatype="130" unbalanced="0"/>
    <cacheHierarchy uniqueName="[T_koder].[Hovedgruppe]" caption="Hovedgruppe" attribute="1" defaultMemberUniqueName="[T_koder].[Hovedgruppe].[All]" allUniqueName="[T_koder].[Hovedgruppe].[All]" dimensionUniqueName="[T_koder]" displayFolder="" count="0" memberValueDatatype="130" unbalanced="0"/>
    <cacheHierarchy uniqueName="[T_koder].[Undergruppe]" caption="Undergruppe" attribute="1" defaultMemberUniqueName="[T_koder].[Undergruppe].[All]" allUniqueName="[T_koder].[Undergruppe].[All]" dimensionUniqueName="[T_koder]" displayFolder="" count="2" memberValueDatatype="130" unbalanced="0"/>
    <cacheHierarchy uniqueName="[T_koder].[kodenr]" caption="kodenr" attribute="1" defaultMemberUniqueName="[T_koder].[kodenr].[All]" allUniqueName="[T_koder].[kodenr].[All]" dimensionUniqueName="[T_koder]" displayFolder="" count="0" memberValueDatatype="130" unbalanced="0"/>
    <cacheHierarchy uniqueName="[Measures].[__XL_Count Fysisk_nedbygd_2020]" caption="__XL_Count Fysisk_nedbygd_2020" measure="1" displayFolder="" measureGroup="Fysisk_nedbygd_2020" count="0" hidden="1"/>
    <cacheHierarchy uniqueName="[Measures].[__XL_Count Areal_Tab_09584]" caption="__XL_Count Areal_Tab_09584" measure="1" displayFolder="" measureGroup="Areal_Tab_09584" count="0" hidden="1"/>
    <cacheHierarchy uniqueName="[Measures].[__XL_Count T_koder]" caption="__XL_Count T_koder" measure="1" displayFolder="" measureGroup="T_koder" count="0" hidden="1"/>
    <cacheHierarchy uniqueName="[Measures].[__XL_Count Kode_hoved]" caption="__XL_Count Kode_hoved" measure="1" displayFolder="" measureGroup="Kode_hoved" count="0" hidden="1"/>
    <cacheHierarchy uniqueName="[Measures].[__XL_Count kommuner]" caption="__XL_Count kommuner" measure="1" displayFolder="" measureGroup="kommuner" count="0" hidden="1"/>
    <cacheHierarchy uniqueName="[Measures].[__No measures defined]" caption="__No measures defined" measure="1" displayFolder="" count="0" hidden="1"/>
    <cacheHierarchy uniqueName="[Measures].[Sum av areal]" caption="Sum av areal" measure="1" displayFolder="" measureGroup="Areal_Tab_09584" count="0" hidden="1">
      <extLst>
        <ext xmlns:x15="http://schemas.microsoft.com/office/spreadsheetml/2010/11/main" uri="{B97F6D7D-B522-45F9-BDA1-12C45D357490}">
          <x15:cacheHierarchy aggregatedColumn="4"/>
        </ext>
      </extLst>
    </cacheHierarchy>
    <cacheHierarchy uniqueName="[Measures].[Antall av Undergruppe]" caption="Antall av Undergruppe" measure="1" displayFolder="" measureGroup="T_koder" count="0" hidden="1">
      <extLst>
        <ext xmlns:x15="http://schemas.microsoft.com/office/spreadsheetml/2010/11/main" uri="{B97F6D7D-B522-45F9-BDA1-12C45D357490}">
          <x15:cacheHierarchy aggregatedColumn="17"/>
        </ext>
      </extLst>
    </cacheHierarchy>
  </cacheHierarchies>
  <kpis count="0"/>
  <extLst>
    <ext xmlns:x14="http://schemas.microsoft.com/office/spreadsheetml/2009/9/main" uri="{725AE2AE-9491-48be-B2B4-4EB974FC3084}">
      <x14:pivotCacheDefinition slicerData="1" pivotCacheId="1617937042" supportSubqueryNonVisual="1" supportSubqueryCalcMem="1" supportAddCalcMems="1"/>
    </ext>
  </extLst>
</pivotCacheDefinition>
</file>

<file path=xl/pivotCache/pivotCacheDefinition2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andberg, Johan" refreshedDate="44001.494982986114" backgroundQuery="1" createdVersion="3" refreshedVersion="6" minRefreshableVersion="3" recordCount="0" supportSubquery="1" supportAdvancedDrill="1" xr:uid="{CC05B242-576B-42C0-8488-E033230AF1D6}">
  <cacheSource type="external" connectionId="6">
    <extLst>
      <ext xmlns:x14="http://schemas.microsoft.com/office/spreadsheetml/2009/9/main" uri="{F057638F-6D5F-4e77-A914-E7F072B9BCA8}">
        <x14:sourceConnection name="ThisWorkbookDataModel"/>
      </ext>
    </extLst>
  </cacheSource>
  <cacheFields count="0"/>
  <cacheHierarchies count="27">
    <cacheHierarchy uniqueName="[Areal_Tab_09584].[knr]" caption="knr" attribute="1" defaultMemberUniqueName="[Areal_Tab_09584].[knr].[All]" allUniqueName="[Areal_Tab_09584].[knr].[All]" dimensionUniqueName="[Areal_Tab_09584]" displayFolder="" count="0" memberValueDatatype="130" unbalanced="0"/>
    <cacheHierarchy uniqueName="[Areal_Tab_09584].[kommune]" caption="kommune" attribute="1" defaultMemberUniqueName="[Areal_Tab_09584].[kommune].[All]" allUniqueName="[Areal_Tab_09584].[kommune].[All]" dimensionUniqueName="[Areal_Tab_09584]" displayFolder="" count="0" memberValueDatatype="130" unbalanced="0"/>
    <cacheHierarchy uniqueName="[Areal_Tab_09584].[kode]" caption="kode" attribute="1" defaultMemberUniqueName="[Areal_Tab_09584].[kode].[All]" allUniqueName="[Areal_Tab_09584].[kode].[All]" dimensionUniqueName="[Areal_Tab_09584]" displayFolder="" count="0" memberValueDatatype="130" unbalanced="0"/>
    <cacheHierarchy uniqueName="[Areal_Tab_09584].[kategori]" caption="kategori" attribute="1" defaultMemberUniqueName="[Areal_Tab_09584].[kategori].[All]" allUniqueName="[Areal_Tab_09584].[kategori].[All]" dimensionUniqueName="[Areal_Tab_09584]" displayFolder="" count="0" memberValueDatatype="130" unbalanced="0"/>
    <cacheHierarchy uniqueName="[Areal_Tab_09584].[areal]" caption="areal" attribute="1" defaultMemberUniqueName="[Areal_Tab_09584].[areal].[All]" allUniqueName="[Areal_Tab_09584].[areal].[All]" dimensionUniqueName="[Areal_Tab_09584]" displayFolder="" count="0" memberValueDatatype="5" unbalanced="0"/>
    <cacheHierarchy uniqueName="[Fysisk_nedbygd_2020].[region]" caption="region" attribute="1" defaultMemberUniqueName="[Fysisk_nedbygd_2020].[region].[All]" allUniqueName="[Fysisk_nedbygd_2020].[region].[All]" dimensionUniqueName="[Fysisk_nedbygd_2020]" displayFolder="" count="0" memberValueDatatype="130" unbalanced="0"/>
    <cacheHierarchy uniqueName="[Fysisk_nedbygd_2020].[statistikkvariabel]" caption="statistikkvariabel" attribute="1" defaultMemberUniqueName="[Fysisk_nedbygd_2020].[statistikkvariabel].[All]" allUniqueName="[Fysisk_nedbygd_2020].[statistikkvariabel].[All]" dimensionUniqueName="[Fysisk_nedbygd_2020]" displayFolder="" count="0" memberValueDatatype="130" unbalanced="0"/>
    <cacheHierarchy uniqueName="[Fysisk_nedbygd_2020].[2020]" caption="2020" attribute="1" defaultMemberUniqueName="[Fysisk_nedbygd_2020].[2020].[All]" allUniqueName="[Fysisk_nedbygd_2020].[2020].[All]" dimensionUniqueName="[Fysisk_nedbygd_2020]" displayFolder="" count="0" memberValueDatatype="5" unbalanced="0"/>
    <cacheHierarchy uniqueName="[Kode_hoved].[kode_nr]" caption="kode_nr" attribute="1" defaultMemberUniqueName="[Kode_hoved].[kode_nr].[All]" allUniqueName="[Kode_hoved].[kode_nr].[All]" dimensionUniqueName="[Kode_hoved]" displayFolder="" count="0" memberValueDatatype="130" unbalanced="0"/>
    <cacheHierarchy uniqueName="[Kode_hoved].[Kategori]" caption="Kategori" attribute="1" defaultMemberUniqueName="[Kode_hoved].[Kategori].[All]" allUniqueName="[Kode_hoved].[Kategori].[All]" dimensionUniqueName="[Kode_hoved]" displayFolder="" count="0" memberValueDatatype="130" unbalanced="0"/>
    <cacheHierarchy uniqueName="[Kode_hoved].[Hovedgrupper]" caption="Hovedgrupper" attribute="1" defaultMemberUniqueName="[Kode_hoved].[Hovedgrupper].[All]" allUniqueName="[Kode_hoved].[Hovedgrupper].[All]" dimensionUniqueName="[Kode_hoved]" displayFolder="" count="0" memberValueDatatype="130" unbalanced="0"/>
    <cacheHierarchy uniqueName="[Kode_hoved].[Undergruppe]" caption="Undergruppe" attribute="1" defaultMemberUniqueName="[Kode_hoved].[Undergruppe].[All]" allUniqueName="[Kode_hoved].[Undergruppe].[All]" dimensionUniqueName="[Kode_hoved]" displayFolder="" count="2" memberValueDatatype="130" unbalanced="0"/>
    <cacheHierarchy uniqueName="[kommuner].[fylke]" caption="fylke" attribute="1" defaultMemberUniqueName="[kommuner].[fylke].[All]" allUniqueName="[kommuner].[fylke].[All]" dimensionUniqueName="[kommuner]" displayFolder="" count="0" memberValueDatatype="130" unbalanced="0"/>
    <cacheHierarchy uniqueName="[kommuner].[komnr]" caption="komnr" attribute="1" defaultMemberUniqueName="[kommuner].[komnr].[All]" allUniqueName="[kommuner].[komnr].[All]" dimensionUniqueName="[kommuner]" displayFolder="" count="0" memberValueDatatype="130" unbalanced="0"/>
    <cacheHierarchy uniqueName="[kommuner].[kommune]" caption="kommune" attribute="1" defaultMemberUniqueName="[kommuner].[kommune].[All]" allUniqueName="[kommuner].[kommune].[All]" dimensionUniqueName="[kommuner]" displayFolder="" count="0" memberValueDatatype="130" unbalanced="0"/>
    <cacheHierarchy uniqueName="[kommuner].[knr_kommune]" caption="knr_kommune" attribute="1" defaultMemberUniqueName="[kommuner].[knr_kommune].[All]" allUniqueName="[kommuner].[knr_kommune].[All]" dimensionUniqueName="[kommuner]" displayFolder="" count="0" memberValueDatatype="130" unbalanced="0"/>
    <cacheHierarchy uniqueName="[T_koder].[Hovedgruppe]" caption="Hovedgruppe" attribute="1" defaultMemberUniqueName="[T_koder].[Hovedgruppe].[All]" allUniqueName="[T_koder].[Hovedgruppe].[All]" dimensionUniqueName="[T_koder]" displayFolder="" count="0" memberValueDatatype="130" unbalanced="0"/>
    <cacheHierarchy uniqueName="[T_koder].[Undergruppe]" caption="Undergruppe" attribute="1" defaultMemberUniqueName="[T_koder].[Undergruppe].[All]" allUniqueName="[T_koder].[Undergruppe].[All]" dimensionUniqueName="[T_koder]" displayFolder="" count="0" memberValueDatatype="130" unbalanced="0"/>
    <cacheHierarchy uniqueName="[T_koder].[kodenr]" caption="kodenr" attribute="1" defaultMemberUniqueName="[T_koder].[kodenr].[All]" allUniqueName="[T_koder].[kodenr].[All]" dimensionUniqueName="[T_koder]" displayFolder="" count="0" memberValueDatatype="130" unbalanced="0"/>
    <cacheHierarchy uniqueName="[Measures].[__XL_Count Fysisk_nedbygd_2020]" caption="__XL_Count Fysisk_nedbygd_2020" measure="1" displayFolder="" measureGroup="Fysisk_nedbygd_2020" count="0" hidden="1"/>
    <cacheHierarchy uniqueName="[Measures].[__XL_Count Areal_Tab_09584]" caption="__XL_Count Areal_Tab_09584" measure="1" displayFolder="" measureGroup="Areal_Tab_09584" count="0" hidden="1"/>
    <cacheHierarchy uniqueName="[Measures].[__XL_Count T_koder]" caption="__XL_Count T_koder" measure="1" displayFolder="" measureGroup="T_koder" count="0" hidden="1"/>
    <cacheHierarchy uniqueName="[Measures].[__XL_Count Kode_hoved]" caption="__XL_Count Kode_hoved" measure="1" displayFolder="" measureGroup="Kode_hoved" count="0" hidden="1"/>
    <cacheHierarchy uniqueName="[Measures].[__XL_Count kommuner]" caption="__XL_Count kommuner" measure="1" displayFolder="" measureGroup="kommuner" count="0" hidden="1"/>
    <cacheHierarchy uniqueName="[Measures].[__No measures defined]" caption="__No measures defined" measure="1" displayFolder="" count="0" hidden="1"/>
    <cacheHierarchy uniqueName="[Measures].[Sum av areal]" caption="Sum av areal" measure="1" displayFolder="" measureGroup="Areal_Tab_09584" count="0" hidden="1">
      <extLst>
        <ext xmlns:x15="http://schemas.microsoft.com/office/spreadsheetml/2010/11/main" uri="{B97F6D7D-B522-45F9-BDA1-12C45D357490}">
          <x15:cacheHierarchy aggregatedColumn="4"/>
        </ext>
      </extLst>
    </cacheHierarchy>
    <cacheHierarchy uniqueName="[Measures].[Antall av Undergruppe]" caption="Antall av Undergruppe" measure="1" displayFolder="" measureGroup="T_koder" count="0" hidden="1">
      <extLst>
        <ext xmlns:x15="http://schemas.microsoft.com/office/spreadsheetml/2010/11/main" uri="{B97F6D7D-B522-45F9-BDA1-12C45D357490}">
          <x15:cacheHierarchy aggregatedColumn="17"/>
        </ext>
      </extLst>
    </cacheHierarchy>
  </cacheHierarchies>
  <kpis count="0"/>
  <extLst>
    <ext xmlns:x14="http://schemas.microsoft.com/office/spreadsheetml/2009/9/main" uri="{725AE2AE-9491-48be-B2B4-4EB974FC3084}">
      <x14:pivotCacheDefinition slicerData="1" pivotCacheId="1500477872" supportSubqueryNonVisual="1" supportSubqueryCalcMem="1" supportAddCalcMems="1"/>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andberg, Johan" refreshedDate="44091.684320023145" backgroundQuery="1" createdVersion="6" refreshedVersion="6" minRefreshableVersion="3" recordCount="0" supportSubquery="1" supportAdvancedDrill="1" xr:uid="{0B9F2C73-2434-4DD1-A931-757C7E78A104}">
  <cacheSource type="external" connectionId="6"/>
  <cacheFields count="4">
    <cacheField name="[Kode_hoved].[Hovedgrupper].[Hovedgrupper]" caption="Hovedgrupper" numFmtId="0" hierarchy="10" level="1">
      <sharedItems count="5">
        <s v="annen utmark"/>
        <s v="bebyggelse og anlegg"/>
        <s v="jordbruksareal"/>
        <s v="samferdsel"/>
        <s v="skogareal"/>
      </sharedItems>
    </cacheField>
    <cacheField name="[Measures].[Sum av areal]" caption="Sum av areal" numFmtId="0" hierarchy="25" level="32767"/>
    <cacheField name="[kommuner].[knr_kommune].[knr_kommune]" caption="knr_kommune" numFmtId="0" hierarchy="15" level="1">
      <sharedItems count="38">
        <s v="5001 Trondheim"/>
        <s v="5006 Steinkjer"/>
        <s v="5007 Namsos"/>
        <s v="5014 Frøya"/>
        <s v="5020 Osen"/>
        <s v="5021 Oppdal"/>
        <s v="5022 Rennebu"/>
        <s v="5025 Røros"/>
        <s v="5026 Holtålen"/>
        <s v="5027 Midtre Gauldal"/>
        <s v="5028 Melhus"/>
        <s v="5029 Skaun"/>
        <s v="5031 Malvik"/>
        <s v="5032 Selbu"/>
        <s v="5033 Tydal"/>
        <s v="5034 Meråker"/>
        <s v="5035 Stjørdal"/>
        <s v="5036 Frosta"/>
        <s v="5037 Levanger"/>
        <s v="5038 Verdal"/>
        <s v="5041 Snåsa"/>
        <s v="5042 Lierne"/>
        <s v="5043 Røyrvik"/>
        <s v="5044 Namsskogan"/>
        <s v="5045 Grong"/>
        <s v="5046 Høylandet"/>
        <s v="5047 Overhalla"/>
        <s v="5049 Flatanger"/>
        <s v="5052 Leka"/>
        <s v="5053 Inderøy"/>
        <s v="5054 Indre Fosen"/>
        <s v="5055 Heim"/>
        <s v="5056 Hitra"/>
        <s v="5057 Ørland"/>
        <s v="5058 Åfjord"/>
        <s v="5059 Orkland"/>
        <s v="5060 Nærøysund"/>
        <s v="5061 Rindal"/>
      </sharedItems>
    </cacheField>
    <cacheField name="[kommuner].[fylke].[fylke]" caption="fylke" numFmtId="0" hierarchy="12" level="1">
      <sharedItems containsSemiMixedTypes="0" containsNonDate="0" containsString="0"/>
    </cacheField>
  </cacheFields>
  <cacheHierarchies count="27">
    <cacheHierarchy uniqueName="[Areal_Tab_09584].[knr]" caption="knr" attribute="1" defaultMemberUniqueName="[Areal_Tab_09584].[knr].[All]" allUniqueName="[Areal_Tab_09584].[knr].[All]" dimensionUniqueName="[Areal_Tab_09584]" displayFolder="" count="2" memberValueDatatype="130" unbalanced="0"/>
    <cacheHierarchy uniqueName="[Areal_Tab_09584].[kommune]" caption="kommune" attribute="1" defaultMemberUniqueName="[Areal_Tab_09584].[kommune].[All]" allUniqueName="[Areal_Tab_09584].[kommune].[All]" dimensionUniqueName="[Areal_Tab_09584]" displayFolder="" count="2" memberValueDatatype="130" unbalanced="0"/>
    <cacheHierarchy uniqueName="[Areal_Tab_09584].[kode]" caption="kode" attribute="1" defaultMemberUniqueName="[Areal_Tab_09584].[kode].[All]" allUniqueName="[Areal_Tab_09584].[kode].[All]" dimensionUniqueName="[Areal_Tab_09584]" displayFolder="" count="2" memberValueDatatype="130" unbalanced="0"/>
    <cacheHierarchy uniqueName="[Areal_Tab_09584].[kategori]" caption="kategori" attribute="1" defaultMemberUniqueName="[Areal_Tab_09584].[kategori].[All]" allUniqueName="[Areal_Tab_09584].[kategori].[All]" dimensionUniqueName="[Areal_Tab_09584]" displayFolder="" count="2" memberValueDatatype="130" unbalanced="0"/>
    <cacheHierarchy uniqueName="[Areal_Tab_09584].[areal]" caption="areal" attribute="1" defaultMemberUniqueName="[Areal_Tab_09584].[areal].[All]" allUniqueName="[Areal_Tab_09584].[areal].[All]" dimensionUniqueName="[Areal_Tab_09584]" displayFolder="" count="2" memberValueDatatype="5" unbalanced="0"/>
    <cacheHierarchy uniqueName="[Fysisk_nedbygd_2020].[region]" caption="region" attribute="1" defaultMemberUniqueName="[Fysisk_nedbygd_2020].[region].[All]" allUniqueName="[Fysisk_nedbygd_2020].[region].[All]" dimensionUniqueName="[Fysisk_nedbygd_2020]" displayFolder="" count="2" memberValueDatatype="130" unbalanced="0"/>
    <cacheHierarchy uniqueName="[Fysisk_nedbygd_2020].[statistikkvariabel]" caption="statistikkvariabel" attribute="1" defaultMemberUniqueName="[Fysisk_nedbygd_2020].[statistikkvariabel].[All]" allUniqueName="[Fysisk_nedbygd_2020].[statistikkvariabel].[All]" dimensionUniqueName="[Fysisk_nedbygd_2020]" displayFolder="" count="2" memberValueDatatype="130" unbalanced="0"/>
    <cacheHierarchy uniqueName="[Fysisk_nedbygd_2020].[2020]" caption="2020" attribute="1" defaultMemberUniqueName="[Fysisk_nedbygd_2020].[2020].[All]" allUniqueName="[Fysisk_nedbygd_2020].[2020].[All]" dimensionUniqueName="[Fysisk_nedbygd_2020]" displayFolder="" count="2" memberValueDatatype="5" unbalanced="0"/>
    <cacheHierarchy uniqueName="[Kode_hoved].[kode_nr]" caption="kode_nr" attribute="1" defaultMemberUniqueName="[Kode_hoved].[kode_nr].[All]" allUniqueName="[Kode_hoved].[kode_nr].[All]" dimensionUniqueName="[Kode_hoved]" displayFolder="" count="2" memberValueDatatype="130" unbalanced="0"/>
    <cacheHierarchy uniqueName="[Kode_hoved].[Kategori]" caption="Kategori" attribute="1" defaultMemberUniqueName="[Kode_hoved].[Kategori].[All]" allUniqueName="[Kode_hoved].[Kategori].[All]" dimensionUniqueName="[Kode_hoved]" displayFolder="" count="2" memberValueDatatype="130" unbalanced="0"/>
    <cacheHierarchy uniqueName="[Kode_hoved].[Hovedgrupper]" caption="Hovedgrupper" attribute="1" defaultMemberUniqueName="[Kode_hoved].[Hovedgrupper].[All]" allUniqueName="[Kode_hoved].[Hovedgrupper].[All]" dimensionUniqueName="[Kode_hoved]" displayFolder="" count="2" memberValueDatatype="130" unbalanced="0">
      <fieldsUsage count="2">
        <fieldUsage x="-1"/>
        <fieldUsage x="0"/>
      </fieldsUsage>
    </cacheHierarchy>
    <cacheHierarchy uniqueName="[Kode_hoved].[Undergruppe]" caption="Undergruppe" attribute="1" defaultMemberUniqueName="[Kode_hoved].[Undergruppe].[All]" allUniqueName="[Kode_hoved].[Undergruppe].[All]" dimensionUniqueName="[Kode_hoved]" displayFolder="" count="2" memberValueDatatype="130" unbalanced="0"/>
    <cacheHierarchy uniqueName="[kommuner].[fylke]" caption="fylke" attribute="1" defaultMemberUniqueName="[kommuner].[fylke].[All]" allUniqueName="[kommuner].[fylke].[All]" dimensionUniqueName="[kommuner]" displayFolder="" count="2" memberValueDatatype="130" unbalanced="0">
      <fieldsUsage count="2">
        <fieldUsage x="-1"/>
        <fieldUsage x="3"/>
      </fieldsUsage>
    </cacheHierarchy>
    <cacheHierarchy uniqueName="[kommuner].[komnr]" caption="komnr" attribute="1" defaultMemberUniqueName="[kommuner].[komnr].[All]" allUniqueName="[kommuner].[komnr].[All]" dimensionUniqueName="[kommuner]" displayFolder="" count="2" memberValueDatatype="130" unbalanced="0"/>
    <cacheHierarchy uniqueName="[kommuner].[kommune]" caption="kommune" attribute="1" defaultMemberUniqueName="[kommuner].[kommune].[All]" allUniqueName="[kommuner].[kommune].[All]" dimensionUniqueName="[kommuner]" displayFolder="" count="2" memberValueDatatype="130" unbalanced="0"/>
    <cacheHierarchy uniqueName="[kommuner].[knr_kommune]" caption="knr_kommune" attribute="1" defaultMemberUniqueName="[kommuner].[knr_kommune].[All]" allUniqueName="[kommuner].[knr_kommune].[All]" dimensionUniqueName="[kommuner]" displayFolder="" count="2" memberValueDatatype="130" unbalanced="0">
      <fieldsUsage count="2">
        <fieldUsage x="-1"/>
        <fieldUsage x="2"/>
      </fieldsUsage>
    </cacheHierarchy>
    <cacheHierarchy uniqueName="[T_koder].[Hovedgruppe]" caption="Hovedgruppe" attribute="1" defaultMemberUniqueName="[T_koder].[Hovedgruppe].[All]" allUniqueName="[T_koder].[Hovedgruppe].[All]" dimensionUniqueName="[T_koder]" displayFolder="" count="2" memberValueDatatype="130" unbalanced="0"/>
    <cacheHierarchy uniqueName="[T_koder].[Undergruppe]" caption="Undergruppe" attribute="1" defaultMemberUniqueName="[T_koder].[Undergruppe].[All]" allUniqueName="[T_koder].[Undergruppe].[All]" dimensionUniqueName="[T_koder]" displayFolder="" count="2" memberValueDatatype="130" unbalanced="0"/>
    <cacheHierarchy uniqueName="[T_koder].[kodenr]" caption="kodenr" attribute="1" defaultMemberUniqueName="[T_koder].[kodenr].[All]" allUniqueName="[T_koder].[kodenr].[All]" dimensionUniqueName="[T_koder]" displayFolder="" count="2" memberValueDatatype="130" unbalanced="0"/>
    <cacheHierarchy uniqueName="[Measures].[__XL_Count Fysisk_nedbygd_2020]" caption="__XL_Count Fysisk_nedbygd_2020" measure="1" displayFolder="" measureGroup="Fysisk_nedbygd_2020" count="0" hidden="1"/>
    <cacheHierarchy uniqueName="[Measures].[__XL_Count Areal_Tab_09584]" caption="__XL_Count Areal_Tab_09584" measure="1" displayFolder="" measureGroup="Areal_Tab_09584" count="0" hidden="1"/>
    <cacheHierarchy uniqueName="[Measures].[__XL_Count T_koder]" caption="__XL_Count T_koder" measure="1" displayFolder="" measureGroup="T_koder" count="0" hidden="1"/>
    <cacheHierarchy uniqueName="[Measures].[__XL_Count Kode_hoved]" caption="__XL_Count Kode_hoved" measure="1" displayFolder="" measureGroup="Kode_hoved" count="0" hidden="1"/>
    <cacheHierarchy uniqueName="[Measures].[__XL_Count kommuner]" caption="__XL_Count kommuner" measure="1" displayFolder="" measureGroup="kommuner" count="0" hidden="1"/>
    <cacheHierarchy uniqueName="[Measures].[__No measures defined]" caption="__No measures defined" measure="1" displayFolder="" count="0" hidden="1"/>
    <cacheHierarchy uniqueName="[Measures].[Sum av areal]" caption="Sum av areal" measure="1" displayFolder="" measureGroup="Areal_Tab_09584" count="0" oneField="1" hidden="1">
      <fieldsUsage count="1">
        <fieldUsage x="1"/>
      </fieldsUsage>
      <extLst>
        <ext xmlns:x15="http://schemas.microsoft.com/office/spreadsheetml/2010/11/main" uri="{B97F6D7D-B522-45F9-BDA1-12C45D357490}">
          <x15:cacheHierarchy aggregatedColumn="4"/>
        </ext>
      </extLst>
    </cacheHierarchy>
    <cacheHierarchy uniqueName="[Measures].[Antall av Undergruppe]" caption="Antall av Undergruppe" measure="1" displayFolder="" measureGroup="T_koder" count="0" hidden="1">
      <extLst>
        <ext xmlns:x15="http://schemas.microsoft.com/office/spreadsheetml/2010/11/main" uri="{B97F6D7D-B522-45F9-BDA1-12C45D357490}">
          <x15:cacheHierarchy aggregatedColumn="17"/>
        </ext>
      </extLst>
    </cacheHierarchy>
  </cacheHierarchies>
  <kpis count="0"/>
  <dimensions count="6">
    <dimension name="Areal_Tab_09584" uniqueName="[Areal_Tab_09584]" caption="Areal_Tab_09584"/>
    <dimension name="Fysisk_nedbygd_2020" uniqueName="[Fysisk_nedbygd_2020]" caption="Fysisk_nedbygd_2020"/>
    <dimension name="Kode_hoved" uniqueName="[Kode_hoved]" caption="Kode_hoved"/>
    <dimension name="kommuner" uniqueName="[kommuner]" caption="kommuner"/>
    <dimension measure="1" name="Measures" uniqueName="[Measures]" caption="Measures"/>
    <dimension name="T_koder" uniqueName="[T_koder]" caption="T_koder"/>
  </dimensions>
  <measureGroups count="5">
    <measureGroup name="Areal_Tab_09584" caption="Areal_Tab_09584"/>
    <measureGroup name="Fysisk_nedbygd_2020" caption="Fysisk_nedbygd_2020"/>
    <measureGroup name="Kode_hoved" caption="Kode_hoved"/>
    <measureGroup name="kommuner" caption="kommuner"/>
    <measureGroup name="T_koder" caption="T_koder"/>
  </measureGroups>
  <maps count="8">
    <map measureGroup="0" dimension="0"/>
    <map measureGroup="0" dimension="2"/>
    <map measureGroup="0" dimension="3"/>
    <map measureGroup="0" dimension="5"/>
    <map measureGroup="1" dimension="1"/>
    <map measureGroup="2" dimension="2"/>
    <map measureGroup="3" dimension="3"/>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andberg, Johan" refreshedDate="44095.433023379628" backgroundQuery="1" createdVersion="6" refreshedVersion="6" minRefreshableVersion="3" recordCount="0" supportSubquery="1" supportAdvancedDrill="1" xr:uid="{87301FB9-21A9-41FB-A186-A836E288828C}">
  <cacheSource type="external" connectionId="6"/>
  <cacheFields count="5">
    <cacheField name="[Measures].[Sum av areal]" caption="Sum av areal" numFmtId="0" hierarchy="25" level="32767"/>
    <cacheField name="[kommuner].[knr_kommune].[knr_kommune]" caption="knr_kommune" numFmtId="0" hierarchy="15" level="1">
      <sharedItems count="356">
        <s v="0301 Oslo kommune"/>
        <s v="1101 Eigersund"/>
        <s v="1103 Stavanger"/>
        <s v="1106 Haugesund"/>
        <s v="1108 Sandnes"/>
        <s v="1111 Sokndal"/>
        <s v="1112 Lund"/>
        <s v="1114 Bjerkreim"/>
        <s v="1119 Hå"/>
        <s v="1120 Klepp"/>
        <s v="1121 Time"/>
        <s v="1122 Gjesdal"/>
        <s v="1124 Sola"/>
        <s v="1127 Randaberg"/>
        <s v="1130 Strand"/>
        <s v="1133 Hjelmeland"/>
        <s v="1134 Suldal"/>
        <s v="1135 Sauda"/>
        <s v="1144 Kvitsøy"/>
        <s v="1145 Bokn"/>
        <s v="1146 Tysvær"/>
        <s v="1149 Karmøy"/>
        <s v="1151 Utsira"/>
        <s v="1160 Vindafjord"/>
        <s v="1505 Kristiansund"/>
        <s v="1506 Molde"/>
        <s v="1507 Ålesund"/>
        <s v="1511 Vanylven"/>
        <s v="1514 Sande"/>
        <s v="1515 Herøy"/>
        <s v="1516 Ulstein"/>
        <s v="1517 Hareid"/>
        <s v="1520 Ørsta"/>
        <s v="1525 Stranda"/>
        <s v="1528 Sykkylven"/>
        <s v="1531 Sula"/>
        <s v="1532 Giske"/>
        <s v="1535 Vestnes"/>
        <s v="1539 Rauma"/>
        <s v="1547 Aukra"/>
        <s v="1554 Averøy"/>
        <s v="1557 Gjemnes"/>
        <s v="1560 Tingvoll"/>
        <s v="1563 Sunndal"/>
        <s v="1566 Surnadal"/>
        <s v="1573 Smøla"/>
        <s v="1576 Aure"/>
        <s v="1577 Volda"/>
        <s v="1578 Fjord"/>
        <s v="1579 Hustadvika"/>
        <s v="1804 Bodø"/>
        <s v="1806 Narvik"/>
        <s v="1811 Bindal"/>
        <s v="1812 Sømna"/>
        <s v="1813 Brønnøy"/>
        <s v="1815 Vega"/>
        <s v="1816 Vevelstad"/>
        <s v="1818 Herøy"/>
        <s v="1820 Alstahaug"/>
        <s v="1822 Leirfjord"/>
        <s v="1824 Vefsn"/>
        <s v="1825 Grane"/>
        <s v="1826 Hattfjelldal"/>
        <s v="1827 Dønna"/>
        <s v="1828 Nesna"/>
        <s v="1832 Hemnes"/>
        <s v="1833 Rana"/>
        <s v="1834 Lurøy"/>
        <s v="1835 Træna"/>
        <s v="1836 Rødøy"/>
        <s v="1837 Meløy"/>
        <s v="1838 Gildeskål"/>
        <s v="1839 Beiarn"/>
        <s v="1840 Saltdal"/>
        <s v="1841 Fauske"/>
        <s v="1845 Sørfold"/>
        <s v="1848 Steigen"/>
        <s v="1851 Lødingen"/>
        <s v="1853 Evenes"/>
        <s v="1856 Røst"/>
        <s v="1857 Værøy"/>
        <s v="1859 Flakstad"/>
        <s v="1860 Vestvågøy"/>
        <s v="1865 Vågan"/>
        <s v="1866 Hadsel"/>
        <s v="1867 Bø"/>
        <s v="1868 Øksnes"/>
        <s v="1870 Sortland"/>
        <s v="1871 Andøy"/>
        <s v="1874 Moskenes"/>
        <s v="1875 Hamarøy"/>
        <s v="3001 Halden"/>
        <s v="3002 Moss"/>
        <s v="3003 Sarpsborg"/>
        <s v="3004 Fredrikstad"/>
        <s v="3005 Drammen"/>
        <s v="3006 Kongsberg"/>
        <s v="3007 Ringerike"/>
        <s v="3011 Hvaler"/>
        <s v="3012 Aremark"/>
        <s v="3013 Marker"/>
        <s v="3014 Indre Østfold"/>
        <s v="3015 Skiptvet"/>
        <s v="3016 Rakkestad"/>
        <s v="3017 Råde"/>
        <s v="3018 Våler"/>
        <s v="3019 Vestby"/>
        <s v="3020 Nordre Follo"/>
        <s v="3021 Ås"/>
        <s v="3022 Frogn"/>
        <s v="3023 Nesodden"/>
        <s v="3024 Bærum"/>
        <s v="3025 Asker"/>
        <s v="3026 Aurskog-Høland"/>
        <s v="3027 Rælingen"/>
        <s v="3028 Enebakk"/>
        <s v="3029 Lørenskog"/>
        <s v="3030 Lillestrøm"/>
        <s v="3031 Nittedal"/>
        <s v="3032 Gjerdrum"/>
        <s v="3033 Ullensaker"/>
        <s v="3034 Nes"/>
        <s v="3035 Eidsvoll"/>
        <s v="3036 Nannestad"/>
        <s v="3037 Hurdal"/>
        <s v="3038 Hole"/>
        <s v="3039 Flå"/>
        <s v="3040 Nesbyen"/>
        <s v="3041 Gol"/>
        <s v="3042 Hemsedal"/>
        <s v="3043 Ål"/>
        <s v="3044 Hol"/>
        <s v="3045 Sigdal"/>
        <s v="3046 Krødsherad"/>
        <s v="3047 Modum"/>
        <s v="3048 Øvre Eiker"/>
        <s v="3049 Lier"/>
        <s v="3050 Flesberg"/>
        <s v="3051 Rollag"/>
        <s v="3052 Nore og Uvdal"/>
        <s v="3053 Jevnaker"/>
        <s v="3054 Lunner"/>
        <s v="3401 Kongsvinger"/>
        <s v="3403 Hamar"/>
        <s v="3405 Lillehammer"/>
        <s v="3407 Gjøvik"/>
        <s v="3411 Ringsaker"/>
        <s v="3412 Løten"/>
        <s v="3413 Stange"/>
        <s v="3414 Nord-Odal"/>
        <s v="3415 Sør-Odal"/>
        <s v="3416 Eidskog"/>
        <s v="3417 Grue"/>
        <s v="3418 Åsnes"/>
        <s v="3419 Våler"/>
        <s v="3420 Elverum"/>
        <s v="3421 Trysil"/>
        <s v="3422 Åmot"/>
        <s v="3423 Stor-Elvdal"/>
        <s v="3424 Rendalen"/>
        <s v="3425 Engerdal"/>
        <s v="3426 Tolga"/>
        <s v="3427 Tynset"/>
        <s v="3428 Alvdal"/>
        <s v="3429 Folldal"/>
        <s v="3430 Os"/>
        <s v="3431 Dovre"/>
        <s v="3432 Lesja"/>
        <s v="3433 Skjåk"/>
        <s v="3434 Lom"/>
        <s v="3435 Vågå"/>
        <s v="3436 Nord-Fron"/>
        <s v="3437 Sel"/>
        <s v="3438 Sør-Fron"/>
        <s v="3439 Ringebu"/>
        <s v="3440 Øyer"/>
        <s v="3441 Gausdal"/>
        <s v="3442 Østre Toten"/>
        <s v="3443 Vestre Toten"/>
        <s v="3446 Gran"/>
        <s v="3447 Søndre Land"/>
        <s v="3448 Nordre Land"/>
        <s v="3449 Sør-Aurdal"/>
        <s v="3450 Etnedal"/>
        <s v="3451 Nord-Aurdal"/>
        <s v="3452 Vestre Slidre"/>
        <s v="3453 Øystre Slidre"/>
        <s v="3454 Vang"/>
        <s v="3801 Horten"/>
        <s v="3802 Holmestrand"/>
        <s v="3803 Tønsberg"/>
        <s v="3804 Sandefjord"/>
        <s v="3805 Larvik"/>
        <s v="3806 Porsgrunn"/>
        <s v="3807 Skien"/>
        <s v="3808 Notodden"/>
        <s v="3811 Færder"/>
        <s v="3812 Siljan"/>
        <s v="3813 Bamble"/>
        <s v="3814 Kragerø"/>
        <s v="3815 Drangedal"/>
        <s v="3816 Nome"/>
        <s v="3817 Midt-Telemark"/>
        <s v="3818 Tinn"/>
        <s v="3819 Hjartdal"/>
        <s v="3820 Seljord"/>
        <s v="3821 Kviteseid"/>
        <s v="3822 Nissedal"/>
        <s v="3823 Fyresdal"/>
        <s v="3824 Tokke"/>
        <s v="3825 Vinje"/>
        <s v="4201 Risør"/>
        <s v="4202 Grimstad"/>
        <s v="4203 Arendal"/>
        <s v="4204 Kristiansand"/>
        <s v="4205 Lindesnes"/>
        <s v="4206 Farsund"/>
        <s v="4207 Flekkefjord"/>
        <s v="4211 Gjerstad"/>
        <s v="4212 Vegårshei"/>
        <s v="4213 Tvedestrand"/>
        <s v="4214 Froland"/>
        <s v="4215 Lillesand"/>
        <s v="4216 Birkenes"/>
        <s v="4217 Åmli"/>
        <s v="4218 Iveland"/>
        <s v="4219 Evje og Hornnes"/>
        <s v="4220 Bygland"/>
        <s v="4221 Valle"/>
        <s v="4222 Bykle"/>
        <s v="4223 Vennesla"/>
        <s v="4224 Åseral"/>
        <s v="4225 Lyngdal"/>
        <s v="4226 Hægebostad"/>
        <s v="4227 Kvinesdal"/>
        <s v="4228 Sirdal"/>
        <s v="4601 Bergen"/>
        <s v="4602 Kinn"/>
        <s v="4611 Etne"/>
        <s v="4612 Sveio"/>
        <s v="4613 Bømlo"/>
        <s v="4614 Stord"/>
        <s v="4615 Fitjar"/>
        <s v="4616 Tysnes"/>
        <s v="4617 Kvinnherad"/>
        <s v="4618 Ullensvang"/>
        <s v="4619 Eidfjord"/>
        <s v="4620 Ulvik"/>
        <s v="4621 Voss"/>
        <s v="4622 Kvam"/>
        <s v="4623 Samnanger"/>
        <s v="4624 Bjørnafjorden"/>
        <s v="4625 Austevoll"/>
        <s v="4626 Øygarden"/>
        <s v="4627 Askøy"/>
        <s v="4628 Vaksdal"/>
        <s v="4629 Modalen"/>
        <s v="4630 Osterøy"/>
        <s v="4631 Alver"/>
        <s v="4632 Austrheim"/>
        <s v="4633 Fedje"/>
        <s v="4634 Masfjorden"/>
        <s v="4635 Gulen"/>
        <s v="4636 Solund"/>
        <s v="4637 Hyllestad"/>
        <s v="4638 Høyanger"/>
        <s v="4639 Vik"/>
        <s v="4640 Sogndal"/>
        <s v="4641 Aurland"/>
        <s v="4642 Lærdal"/>
        <s v="4643 Årdal"/>
        <s v="4644 Luster"/>
        <s v="4645 Askvoll"/>
        <s v="4646 Fjaler"/>
        <s v="4647 Sunnfjord"/>
        <s v="4648 Bremanger"/>
        <s v="4649 Stad"/>
        <s v="4650 Gloppen"/>
        <s v="4651 Stryn"/>
        <s v="5001 Trondheim"/>
        <s v="5006 Steinkjer"/>
        <s v="5007 Namsos"/>
        <s v="5014 Frøya"/>
        <s v="5020 Osen"/>
        <s v="5021 Oppdal"/>
        <s v="5022 Rennebu"/>
        <s v="5025 Røros"/>
        <s v="5026 Holtålen"/>
        <s v="5027 Midtre Gauldal"/>
        <s v="5028 Melhus"/>
        <s v="5029 Skaun"/>
        <s v="5031 Malvik"/>
        <s v="5032 Selbu"/>
        <s v="5033 Tydal"/>
        <s v="5034 Meråker"/>
        <s v="5035 Stjørdal"/>
        <s v="5036 Frosta"/>
        <s v="5037 Levanger"/>
        <s v="5038 Verdal"/>
        <s v="5041 Snåsa"/>
        <s v="5042 Lierne"/>
        <s v="5043 Røyrvik"/>
        <s v="5044 Namsskogan"/>
        <s v="5045 Grong"/>
        <s v="5046 Høylandet"/>
        <s v="5047 Overhalla"/>
        <s v="5049 Flatanger"/>
        <s v="5052 Leka"/>
        <s v="5053 Inderøy"/>
        <s v="5054 Indre Fosen"/>
        <s v="5055 Heim"/>
        <s v="5056 Hitra"/>
        <s v="5057 Ørland"/>
        <s v="5058 Åfjord"/>
        <s v="5059 Orkland"/>
        <s v="5060 Nærøysund"/>
        <s v="5061 Rindal"/>
        <s v="5401 Tromsø"/>
        <s v="5402 Harstad"/>
        <s v="5403 Alta"/>
        <s v="5404 Vardø"/>
        <s v="5405 Vadsø"/>
        <s v="5406 Hammerfest"/>
        <s v="5411 Kvæfjord"/>
        <s v="5412 Tjeldsund"/>
        <s v="5413 Ibestad"/>
        <s v="5414 Gratangen"/>
        <s v="5415 Lavangen"/>
        <s v="5416 Bardu"/>
        <s v="5417 Salangen"/>
        <s v="5418 Målselv"/>
        <s v="5419 Sørreisa"/>
        <s v="5420 Dyrøy"/>
        <s v="5421 Senja"/>
        <s v="5422 Balsfjord"/>
        <s v="5423 Karlsøy"/>
        <s v="5424 Lyngen"/>
        <s v="5425 Storfjord"/>
        <s v="5426 Kåfjord"/>
        <s v="5427 Skjervøy"/>
        <s v="5428 Nordreisa"/>
        <s v="5429 Kvænangen"/>
        <s v="5430 Kautokeino"/>
        <s v="5432 Loppa"/>
        <s v="5433 Hasvik"/>
        <s v="5434 Måsøy"/>
        <s v="5435 Nordkapp"/>
        <s v="5436 Porsanger"/>
        <s v="5437 Karasjok"/>
        <s v="5438 Lebesby"/>
        <s v="5439 Gamvik"/>
        <s v="5440 Berlevåg"/>
        <s v="5441 Tana"/>
        <s v="5442 Nesseby"/>
        <s v="5443 Båtsfjord"/>
        <s v="5444 Sør-Varanger"/>
      </sharedItems>
    </cacheField>
    <cacheField name="[Kode_hoved].[Undergruppe].[Undergruppe]" caption="Undergruppe" numFmtId="0" hierarchy="11" level="1">
      <sharedItems count="18">
        <s v="ferskvatn"/>
        <s v="is og fjell"/>
        <s v="våtmark"/>
        <s v="åpen fastmark"/>
        <s v="annen bebyggelse"/>
        <s v="boliger"/>
        <s v="gardstun"/>
        <s v="grøntområder mv."/>
        <s v="hytte"/>
        <s v="fulldyrka"/>
        <s v="ikke fylldyrka"/>
        <s v="parkering torg o.l."/>
        <s v="strøm, tele o.l."/>
        <s v="veg og bane"/>
        <s v="barskog"/>
        <s v="blandingsskog"/>
        <s v="lauvskog"/>
        <s v="uklassifisert skog"/>
      </sharedItems>
    </cacheField>
    <cacheField name="[Kode_hoved].[Hovedgrupper].[Hovedgrupper]" caption="Hovedgrupper" numFmtId="0" hierarchy="10" level="1">
      <sharedItems count="5">
        <s v="annen utmark"/>
        <s v="bebyggelse og anlegg"/>
        <s v="jordbruksareal"/>
        <s v="samferdsel"/>
        <s v="skogareal"/>
      </sharedItems>
    </cacheField>
    <cacheField name="[kommuner].[fylke].[fylke]" caption="fylke" numFmtId="0" hierarchy="12" level="1">
      <sharedItems containsSemiMixedTypes="0" containsNonDate="0" containsString="0"/>
    </cacheField>
  </cacheFields>
  <cacheHierarchies count="27">
    <cacheHierarchy uniqueName="[Areal_Tab_09584].[knr]" caption="knr" attribute="1" defaultMemberUniqueName="[Areal_Tab_09584].[knr].[All]" allUniqueName="[Areal_Tab_09584].[knr].[All]" dimensionUniqueName="[Areal_Tab_09584]" displayFolder="" count="2" memberValueDatatype="130" unbalanced="0"/>
    <cacheHierarchy uniqueName="[Areal_Tab_09584].[kommune]" caption="kommune" attribute="1" defaultMemberUniqueName="[Areal_Tab_09584].[kommune].[All]" allUniqueName="[Areal_Tab_09584].[kommune].[All]" dimensionUniqueName="[Areal_Tab_09584]" displayFolder="" count="2" memberValueDatatype="130" unbalanced="0"/>
    <cacheHierarchy uniqueName="[Areal_Tab_09584].[kode]" caption="kode" attribute="1" defaultMemberUniqueName="[Areal_Tab_09584].[kode].[All]" allUniqueName="[Areal_Tab_09584].[kode].[All]" dimensionUniqueName="[Areal_Tab_09584]" displayFolder="" count="2" memberValueDatatype="130" unbalanced="0"/>
    <cacheHierarchy uniqueName="[Areal_Tab_09584].[kategori]" caption="kategori" attribute="1" defaultMemberUniqueName="[Areal_Tab_09584].[kategori].[All]" allUniqueName="[Areal_Tab_09584].[kategori].[All]" dimensionUniqueName="[Areal_Tab_09584]" displayFolder="" count="2" memberValueDatatype="130" unbalanced="0"/>
    <cacheHierarchy uniqueName="[Areal_Tab_09584].[areal]" caption="areal" attribute="1" defaultMemberUniqueName="[Areal_Tab_09584].[areal].[All]" allUniqueName="[Areal_Tab_09584].[areal].[All]" dimensionUniqueName="[Areal_Tab_09584]" displayFolder="" count="2" memberValueDatatype="5" unbalanced="0"/>
    <cacheHierarchy uniqueName="[Fysisk_nedbygd_2020].[region]" caption="region" attribute="1" defaultMemberUniqueName="[Fysisk_nedbygd_2020].[region].[All]" allUniqueName="[Fysisk_nedbygd_2020].[region].[All]" dimensionUniqueName="[Fysisk_nedbygd_2020]" displayFolder="" count="2" memberValueDatatype="130" unbalanced="0"/>
    <cacheHierarchy uniqueName="[Fysisk_nedbygd_2020].[statistikkvariabel]" caption="statistikkvariabel" attribute="1" defaultMemberUniqueName="[Fysisk_nedbygd_2020].[statistikkvariabel].[All]" allUniqueName="[Fysisk_nedbygd_2020].[statistikkvariabel].[All]" dimensionUniqueName="[Fysisk_nedbygd_2020]" displayFolder="" count="2" memberValueDatatype="130" unbalanced="0"/>
    <cacheHierarchy uniqueName="[Fysisk_nedbygd_2020].[2020]" caption="2020" attribute="1" defaultMemberUniqueName="[Fysisk_nedbygd_2020].[2020].[All]" allUniqueName="[Fysisk_nedbygd_2020].[2020].[All]" dimensionUniqueName="[Fysisk_nedbygd_2020]" displayFolder="" count="2" memberValueDatatype="5" unbalanced="0"/>
    <cacheHierarchy uniqueName="[Kode_hoved].[kode_nr]" caption="kode_nr" attribute="1" defaultMemberUniqueName="[Kode_hoved].[kode_nr].[All]" allUniqueName="[Kode_hoved].[kode_nr].[All]" dimensionUniqueName="[Kode_hoved]" displayFolder="" count="2" memberValueDatatype="130" unbalanced="0"/>
    <cacheHierarchy uniqueName="[Kode_hoved].[Kategori]" caption="Kategori" attribute="1" defaultMemberUniqueName="[Kode_hoved].[Kategori].[All]" allUniqueName="[Kode_hoved].[Kategori].[All]" dimensionUniqueName="[Kode_hoved]" displayFolder="" count="2" memberValueDatatype="130" unbalanced="0"/>
    <cacheHierarchy uniqueName="[Kode_hoved].[Hovedgrupper]" caption="Hovedgrupper" attribute="1" defaultMemberUniqueName="[Kode_hoved].[Hovedgrupper].[All]" allUniqueName="[Kode_hoved].[Hovedgrupper].[All]" dimensionUniqueName="[Kode_hoved]" displayFolder="" count="2" memberValueDatatype="130" unbalanced="0">
      <fieldsUsage count="2">
        <fieldUsage x="-1"/>
        <fieldUsage x="3"/>
      </fieldsUsage>
    </cacheHierarchy>
    <cacheHierarchy uniqueName="[Kode_hoved].[Undergruppe]" caption="Undergruppe" attribute="1" defaultMemberUniqueName="[Kode_hoved].[Undergruppe].[All]" allUniqueName="[Kode_hoved].[Undergruppe].[All]" dimensionUniqueName="[Kode_hoved]" displayFolder="" count="2" memberValueDatatype="130" unbalanced="0">
      <fieldsUsage count="2">
        <fieldUsage x="-1"/>
        <fieldUsage x="2"/>
      </fieldsUsage>
    </cacheHierarchy>
    <cacheHierarchy uniqueName="[kommuner].[fylke]" caption="fylke" attribute="1" defaultMemberUniqueName="[kommuner].[fylke].[All]" allUniqueName="[kommuner].[fylke].[All]" dimensionUniqueName="[kommuner]" displayFolder="" count="2" memberValueDatatype="130" unbalanced="0">
      <fieldsUsage count="2">
        <fieldUsage x="-1"/>
        <fieldUsage x="4"/>
      </fieldsUsage>
    </cacheHierarchy>
    <cacheHierarchy uniqueName="[kommuner].[komnr]" caption="komnr" attribute="1" defaultMemberUniqueName="[kommuner].[komnr].[All]" allUniqueName="[kommuner].[komnr].[All]" dimensionUniqueName="[kommuner]" displayFolder="" count="2" memberValueDatatype="130" unbalanced="0"/>
    <cacheHierarchy uniqueName="[kommuner].[kommune]" caption="kommune" attribute="1" defaultMemberUniqueName="[kommuner].[kommune].[All]" allUniqueName="[kommuner].[kommune].[All]" dimensionUniqueName="[kommuner]" displayFolder="" count="2" memberValueDatatype="130" unbalanced="0"/>
    <cacheHierarchy uniqueName="[kommuner].[knr_kommune]" caption="knr_kommune" attribute="1" defaultMemberUniqueName="[kommuner].[knr_kommune].[All]" allUniqueName="[kommuner].[knr_kommune].[All]" dimensionUniqueName="[kommuner]" displayFolder="" count="2" memberValueDatatype="130" unbalanced="0">
      <fieldsUsage count="2">
        <fieldUsage x="-1"/>
        <fieldUsage x="1"/>
      </fieldsUsage>
    </cacheHierarchy>
    <cacheHierarchy uniqueName="[T_koder].[Hovedgruppe]" caption="Hovedgruppe" attribute="1" defaultMemberUniqueName="[T_koder].[Hovedgruppe].[All]" allUniqueName="[T_koder].[Hovedgruppe].[All]" dimensionUniqueName="[T_koder]" displayFolder="" count="2" memberValueDatatype="130" unbalanced="0"/>
    <cacheHierarchy uniqueName="[T_koder].[Undergruppe]" caption="Undergruppe" attribute="1" defaultMemberUniqueName="[T_koder].[Undergruppe].[All]" allUniqueName="[T_koder].[Undergruppe].[All]" dimensionUniqueName="[T_koder]" displayFolder="" count="2" memberValueDatatype="130" unbalanced="0"/>
    <cacheHierarchy uniqueName="[T_koder].[kodenr]" caption="kodenr" attribute="1" defaultMemberUniqueName="[T_koder].[kodenr].[All]" allUniqueName="[T_koder].[kodenr].[All]" dimensionUniqueName="[T_koder]" displayFolder="" count="2" memberValueDatatype="130" unbalanced="0"/>
    <cacheHierarchy uniqueName="[Measures].[__XL_Count Fysisk_nedbygd_2020]" caption="__XL_Count Fysisk_nedbygd_2020" measure="1" displayFolder="" measureGroup="Fysisk_nedbygd_2020" count="0" hidden="1"/>
    <cacheHierarchy uniqueName="[Measures].[__XL_Count Areal_Tab_09584]" caption="__XL_Count Areal_Tab_09584" measure="1" displayFolder="" measureGroup="Areal_Tab_09584" count="0" hidden="1"/>
    <cacheHierarchy uniqueName="[Measures].[__XL_Count T_koder]" caption="__XL_Count T_koder" measure="1" displayFolder="" measureGroup="T_koder" count="0" hidden="1"/>
    <cacheHierarchy uniqueName="[Measures].[__XL_Count Kode_hoved]" caption="__XL_Count Kode_hoved" measure="1" displayFolder="" measureGroup="Kode_hoved" count="0" hidden="1"/>
    <cacheHierarchy uniqueName="[Measures].[__XL_Count kommuner]" caption="__XL_Count kommuner" measure="1" displayFolder="" measureGroup="kommuner" count="0" hidden="1"/>
    <cacheHierarchy uniqueName="[Measures].[__No measures defined]" caption="__No measures defined" measure="1" displayFolder="" count="0" hidden="1"/>
    <cacheHierarchy uniqueName="[Measures].[Sum av areal]" caption="Sum av areal" measure="1" displayFolder="" measureGroup="Areal_Tab_09584" count="0" oneField="1" hidden="1">
      <fieldsUsage count="1">
        <fieldUsage x="0"/>
      </fieldsUsage>
      <extLst>
        <ext xmlns:x15="http://schemas.microsoft.com/office/spreadsheetml/2010/11/main" uri="{B97F6D7D-B522-45F9-BDA1-12C45D357490}">
          <x15:cacheHierarchy aggregatedColumn="4"/>
        </ext>
      </extLst>
    </cacheHierarchy>
    <cacheHierarchy uniqueName="[Measures].[Antall av Undergruppe]" caption="Antall av Undergruppe" measure="1" displayFolder="" measureGroup="T_koder" count="0" hidden="1">
      <extLst>
        <ext xmlns:x15="http://schemas.microsoft.com/office/spreadsheetml/2010/11/main" uri="{B97F6D7D-B522-45F9-BDA1-12C45D357490}">
          <x15:cacheHierarchy aggregatedColumn="17"/>
        </ext>
      </extLst>
    </cacheHierarchy>
  </cacheHierarchies>
  <kpis count="0"/>
  <dimensions count="6">
    <dimension name="Areal_Tab_09584" uniqueName="[Areal_Tab_09584]" caption="Areal_Tab_09584"/>
    <dimension name="Fysisk_nedbygd_2020" uniqueName="[Fysisk_nedbygd_2020]" caption="Fysisk_nedbygd_2020"/>
    <dimension name="Kode_hoved" uniqueName="[Kode_hoved]" caption="Kode_hoved"/>
    <dimension name="kommuner" uniqueName="[kommuner]" caption="kommuner"/>
    <dimension measure="1" name="Measures" uniqueName="[Measures]" caption="Measures"/>
    <dimension name="T_koder" uniqueName="[T_koder]" caption="T_koder"/>
  </dimensions>
  <measureGroups count="5">
    <measureGroup name="Areal_Tab_09584" caption="Areal_Tab_09584"/>
    <measureGroup name="Fysisk_nedbygd_2020" caption="Fysisk_nedbygd_2020"/>
    <measureGroup name="Kode_hoved" caption="Kode_hoved"/>
    <measureGroup name="kommuner" caption="kommuner"/>
    <measureGroup name="T_koder" caption="T_koder"/>
  </measureGroups>
  <maps count="8">
    <map measureGroup="0" dimension="0"/>
    <map measureGroup="0" dimension="2"/>
    <map measureGroup="0" dimension="3"/>
    <map measureGroup="0" dimension="5"/>
    <map measureGroup="1" dimension="1"/>
    <map measureGroup="2" dimension="2"/>
    <map measureGroup="3" dimension="3"/>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andberg, Johan" refreshedDate="44095.434619560183" backgroundQuery="1" createdVersion="6" refreshedVersion="6" minRefreshableVersion="3" recordCount="0" supportSubquery="1" supportAdvancedDrill="1" xr:uid="{FAACF996-4268-44D8-AF90-6CB7BFE439E2}">
  <cacheSource type="external" connectionId="6"/>
  <cacheFields count="5">
    <cacheField name="[kommuner].[fylke].[fylke]" caption="fylke" numFmtId="0" hierarchy="12" level="1">
      <sharedItems containsSemiMixedTypes="0" containsNonDate="0" containsString="0"/>
    </cacheField>
    <cacheField name="[kommuner].[kommune].[kommune]" caption="kommune" numFmtId="0" hierarchy="14" level="1">
      <sharedItems count="38">
        <s v="Flatanger"/>
        <s v="Frosta"/>
        <s v="Frøya"/>
        <s v="Grong"/>
        <s v="Heim"/>
        <s v="Hitra"/>
        <s v="Holtålen"/>
        <s v="Høylandet"/>
        <s v="Inderøy"/>
        <s v="Indre Fosen"/>
        <s v="Leka"/>
        <s v="Levanger"/>
        <s v="Lierne"/>
        <s v="Malvik"/>
        <s v="Melhus"/>
        <s v="Meråker"/>
        <s v="Midtre Gauldal"/>
        <s v="Namsos"/>
        <s v="Namsskogan"/>
        <s v="Nærøysund"/>
        <s v="Oppdal"/>
        <s v="Orkland"/>
        <s v="Osen"/>
        <s v="Overhalla"/>
        <s v="Rennebu"/>
        <s v="Rindal"/>
        <s v="Røros"/>
        <s v="Røyrvik"/>
        <s v="Selbu"/>
        <s v="Skaun"/>
        <s v="Snåsa"/>
        <s v="Steinkjer"/>
        <s v="Stjørdal"/>
        <s v="Trondheim"/>
        <s v="Tydal"/>
        <s v="Verdal"/>
        <s v="Ørland"/>
        <s v="Åfjord"/>
      </sharedItems>
    </cacheField>
    <cacheField name="[Measures].[Sum av areal]" caption="Sum av areal" numFmtId="0" hierarchy="25" level="32767"/>
    <cacheField name="[T_koder].[Hovedgruppe].[Hovedgruppe]" caption="Hovedgruppe" numFmtId="0" hierarchy="16" level="1">
      <sharedItems containsSemiMixedTypes="0" containsNonDate="0" containsString="0"/>
    </cacheField>
    <cacheField name="[T_koder].[Undergruppe].[Undergruppe]" caption="Undergruppe" numFmtId="0" hierarchy="17" level="1">
      <sharedItems count="4">
        <s v="barskog"/>
        <s v="blandingsskog"/>
        <s v="lauvskog"/>
        <s v="uklass. skog"/>
      </sharedItems>
    </cacheField>
  </cacheFields>
  <cacheHierarchies count="27">
    <cacheHierarchy uniqueName="[Areal_Tab_09584].[knr]" caption="knr" attribute="1" defaultMemberUniqueName="[Areal_Tab_09584].[knr].[All]" allUniqueName="[Areal_Tab_09584].[knr].[All]" dimensionUniqueName="[Areal_Tab_09584]" displayFolder="" count="2" memberValueDatatype="130" unbalanced="0"/>
    <cacheHierarchy uniqueName="[Areal_Tab_09584].[kommune]" caption="kommune" attribute="1" defaultMemberUniqueName="[Areal_Tab_09584].[kommune].[All]" allUniqueName="[Areal_Tab_09584].[kommune].[All]" dimensionUniqueName="[Areal_Tab_09584]" displayFolder="" count="2" memberValueDatatype="130" unbalanced="0"/>
    <cacheHierarchy uniqueName="[Areal_Tab_09584].[kode]" caption="kode" attribute="1" defaultMemberUniqueName="[Areal_Tab_09584].[kode].[All]" allUniqueName="[Areal_Tab_09584].[kode].[All]" dimensionUniqueName="[Areal_Tab_09584]" displayFolder="" count="2" memberValueDatatype="130" unbalanced="0"/>
    <cacheHierarchy uniqueName="[Areal_Tab_09584].[kategori]" caption="kategori" attribute="1" defaultMemberUniqueName="[Areal_Tab_09584].[kategori].[All]" allUniqueName="[Areal_Tab_09584].[kategori].[All]" dimensionUniqueName="[Areal_Tab_09584]" displayFolder="" count="2" memberValueDatatype="130" unbalanced="0"/>
    <cacheHierarchy uniqueName="[Areal_Tab_09584].[areal]" caption="areal" attribute="1" defaultMemberUniqueName="[Areal_Tab_09584].[areal].[All]" allUniqueName="[Areal_Tab_09584].[areal].[All]" dimensionUniqueName="[Areal_Tab_09584]" displayFolder="" count="2" memberValueDatatype="5" unbalanced="0"/>
    <cacheHierarchy uniqueName="[Fysisk_nedbygd_2020].[region]" caption="region" attribute="1" defaultMemberUniqueName="[Fysisk_nedbygd_2020].[region].[All]" allUniqueName="[Fysisk_nedbygd_2020].[region].[All]" dimensionUniqueName="[Fysisk_nedbygd_2020]" displayFolder="" count="2" memberValueDatatype="130" unbalanced="0"/>
    <cacheHierarchy uniqueName="[Fysisk_nedbygd_2020].[statistikkvariabel]" caption="statistikkvariabel" attribute="1" defaultMemberUniqueName="[Fysisk_nedbygd_2020].[statistikkvariabel].[All]" allUniqueName="[Fysisk_nedbygd_2020].[statistikkvariabel].[All]" dimensionUniqueName="[Fysisk_nedbygd_2020]" displayFolder="" count="2" memberValueDatatype="130" unbalanced="0"/>
    <cacheHierarchy uniqueName="[Fysisk_nedbygd_2020].[2020]" caption="2020" attribute="1" defaultMemberUniqueName="[Fysisk_nedbygd_2020].[2020].[All]" allUniqueName="[Fysisk_nedbygd_2020].[2020].[All]" dimensionUniqueName="[Fysisk_nedbygd_2020]" displayFolder="" count="2" memberValueDatatype="5" unbalanced="0"/>
    <cacheHierarchy uniqueName="[Kode_hoved].[kode_nr]" caption="kode_nr" attribute="1" defaultMemberUniqueName="[Kode_hoved].[kode_nr].[All]" allUniqueName="[Kode_hoved].[kode_nr].[All]" dimensionUniqueName="[Kode_hoved]" displayFolder="" count="2" memberValueDatatype="130" unbalanced="0"/>
    <cacheHierarchy uniqueName="[Kode_hoved].[Kategori]" caption="Kategori" attribute="1" defaultMemberUniqueName="[Kode_hoved].[Kategori].[All]" allUniqueName="[Kode_hoved].[Kategori].[All]" dimensionUniqueName="[Kode_hoved]" displayFolder="" count="2" memberValueDatatype="130" unbalanced="0"/>
    <cacheHierarchy uniqueName="[Kode_hoved].[Hovedgrupper]" caption="Hovedgrupper" attribute="1" defaultMemberUniqueName="[Kode_hoved].[Hovedgrupper].[All]" allUniqueName="[Kode_hoved].[Hovedgrupper].[All]" dimensionUniqueName="[Kode_hoved]" displayFolder="" count="2" memberValueDatatype="130" unbalanced="0"/>
    <cacheHierarchy uniqueName="[Kode_hoved].[Undergruppe]" caption="Undergruppe" attribute="1" defaultMemberUniqueName="[Kode_hoved].[Undergruppe].[All]" allUniqueName="[Kode_hoved].[Undergruppe].[All]" dimensionUniqueName="[Kode_hoved]" displayFolder="" count="2" memberValueDatatype="130" unbalanced="0"/>
    <cacheHierarchy uniqueName="[kommuner].[fylke]" caption="fylke" attribute="1" defaultMemberUniqueName="[kommuner].[fylke].[All]" allUniqueName="[kommuner].[fylke].[All]" dimensionUniqueName="[kommuner]" displayFolder="" count="2" memberValueDatatype="130" unbalanced="0">
      <fieldsUsage count="2">
        <fieldUsage x="-1"/>
        <fieldUsage x="0"/>
      </fieldsUsage>
    </cacheHierarchy>
    <cacheHierarchy uniqueName="[kommuner].[komnr]" caption="komnr" attribute="1" defaultMemberUniqueName="[kommuner].[komnr].[All]" allUniqueName="[kommuner].[komnr].[All]" dimensionUniqueName="[kommuner]" displayFolder="" count="2" memberValueDatatype="130" unbalanced="0"/>
    <cacheHierarchy uniqueName="[kommuner].[kommune]" caption="kommune" attribute="1" defaultMemberUniqueName="[kommuner].[kommune].[All]" allUniqueName="[kommuner].[kommune].[All]" dimensionUniqueName="[kommuner]" displayFolder="" count="2" memberValueDatatype="130" unbalanced="0">
      <fieldsUsage count="2">
        <fieldUsage x="-1"/>
        <fieldUsage x="1"/>
      </fieldsUsage>
    </cacheHierarchy>
    <cacheHierarchy uniqueName="[kommuner].[knr_kommune]" caption="knr_kommune" attribute="1" defaultMemberUniqueName="[kommuner].[knr_kommune].[All]" allUniqueName="[kommuner].[knr_kommune].[All]" dimensionUniqueName="[kommuner]" displayFolder="" count="2" memberValueDatatype="130" unbalanced="0"/>
    <cacheHierarchy uniqueName="[T_koder].[Hovedgruppe]" caption="Hovedgruppe" attribute="1" defaultMemberUniqueName="[T_koder].[Hovedgruppe].[All]" allUniqueName="[T_koder].[Hovedgruppe].[All]" dimensionUniqueName="[T_koder]" displayFolder="" count="2" memberValueDatatype="130" unbalanced="0">
      <fieldsUsage count="2">
        <fieldUsage x="-1"/>
        <fieldUsage x="3"/>
      </fieldsUsage>
    </cacheHierarchy>
    <cacheHierarchy uniqueName="[T_koder].[Undergruppe]" caption="Undergruppe" attribute="1" defaultMemberUniqueName="[T_koder].[Undergruppe].[All]" allUniqueName="[T_koder].[Undergruppe].[All]" dimensionUniqueName="[T_koder]" displayFolder="" count="2" memberValueDatatype="130" unbalanced="0">
      <fieldsUsage count="2">
        <fieldUsage x="-1"/>
        <fieldUsage x="4"/>
      </fieldsUsage>
    </cacheHierarchy>
    <cacheHierarchy uniqueName="[T_koder].[kodenr]" caption="kodenr" attribute="1" defaultMemberUniqueName="[T_koder].[kodenr].[All]" allUniqueName="[T_koder].[kodenr].[All]" dimensionUniqueName="[T_koder]" displayFolder="" count="2" memberValueDatatype="130" unbalanced="0"/>
    <cacheHierarchy uniqueName="[Measures].[__XL_Count Fysisk_nedbygd_2020]" caption="__XL_Count Fysisk_nedbygd_2020" measure="1" displayFolder="" measureGroup="Fysisk_nedbygd_2020" count="0" hidden="1"/>
    <cacheHierarchy uniqueName="[Measures].[__XL_Count Areal_Tab_09584]" caption="__XL_Count Areal_Tab_09584" measure="1" displayFolder="" measureGroup="Areal_Tab_09584" count="0" hidden="1"/>
    <cacheHierarchy uniqueName="[Measures].[__XL_Count T_koder]" caption="__XL_Count T_koder" measure="1" displayFolder="" measureGroup="T_koder" count="0" hidden="1"/>
    <cacheHierarchy uniqueName="[Measures].[__XL_Count Kode_hoved]" caption="__XL_Count Kode_hoved" measure="1" displayFolder="" measureGroup="Kode_hoved" count="0" hidden="1"/>
    <cacheHierarchy uniqueName="[Measures].[__XL_Count kommuner]" caption="__XL_Count kommuner" measure="1" displayFolder="" measureGroup="kommuner" count="0" hidden="1"/>
    <cacheHierarchy uniqueName="[Measures].[__No measures defined]" caption="__No measures defined" measure="1" displayFolder="" count="0" hidden="1"/>
    <cacheHierarchy uniqueName="[Measures].[Sum av areal]" caption="Sum av areal" measure="1" displayFolder="" measureGroup="Areal_Tab_09584" count="0" oneField="1" hidden="1">
      <fieldsUsage count="1">
        <fieldUsage x="2"/>
      </fieldsUsage>
      <extLst>
        <ext xmlns:x15="http://schemas.microsoft.com/office/spreadsheetml/2010/11/main" uri="{B97F6D7D-B522-45F9-BDA1-12C45D357490}">
          <x15:cacheHierarchy aggregatedColumn="4"/>
        </ext>
      </extLst>
    </cacheHierarchy>
    <cacheHierarchy uniqueName="[Measures].[Antall av Undergruppe]" caption="Antall av Undergruppe" measure="1" displayFolder="" measureGroup="T_koder" count="0" hidden="1">
      <extLst>
        <ext xmlns:x15="http://schemas.microsoft.com/office/spreadsheetml/2010/11/main" uri="{B97F6D7D-B522-45F9-BDA1-12C45D357490}">
          <x15:cacheHierarchy aggregatedColumn="17"/>
        </ext>
      </extLst>
    </cacheHierarchy>
  </cacheHierarchies>
  <kpis count="0"/>
  <dimensions count="6">
    <dimension name="Areal_Tab_09584" uniqueName="[Areal_Tab_09584]" caption="Areal_Tab_09584"/>
    <dimension name="Fysisk_nedbygd_2020" uniqueName="[Fysisk_nedbygd_2020]" caption="Fysisk_nedbygd_2020"/>
    <dimension name="Kode_hoved" uniqueName="[Kode_hoved]" caption="Kode_hoved"/>
    <dimension name="kommuner" uniqueName="[kommuner]" caption="kommuner"/>
    <dimension measure="1" name="Measures" uniqueName="[Measures]" caption="Measures"/>
    <dimension name="T_koder" uniqueName="[T_koder]" caption="T_koder"/>
  </dimensions>
  <measureGroups count="5">
    <measureGroup name="Areal_Tab_09584" caption="Areal_Tab_09584"/>
    <measureGroup name="Fysisk_nedbygd_2020" caption="Fysisk_nedbygd_2020"/>
    <measureGroup name="Kode_hoved" caption="Kode_hoved"/>
    <measureGroup name="kommuner" caption="kommuner"/>
    <measureGroup name="T_koder" caption="T_koder"/>
  </measureGroups>
  <maps count="8">
    <map measureGroup="0" dimension="0"/>
    <map measureGroup="0" dimension="2"/>
    <map measureGroup="0" dimension="3"/>
    <map measureGroup="0" dimension="5"/>
    <map measureGroup="1" dimension="1"/>
    <map measureGroup="2" dimension="2"/>
    <map measureGroup="3" dimension="3"/>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andberg, Johan" refreshedDate="44095.434620023145" backgroundQuery="1" createdVersion="6" refreshedVersion="6" minRefreshableVersion="3" recordCount="0" supportSubquery="1" supportAdvancedDrill="1" xr:uid="{E5EAA32C-36A0-4783-A30B-C7FDC12DBA25}">
  <cacheSource type="external" connectionId="6"/>
  <cacheFields count="6">
    <cacheField name="[kommuner].[fylke].[fylke]" caption="fylke" numFmtId="0" hierarchy="12" level="1">
      <sharedItems containsSemiMixedTypes="0" containsNonDate="0" containsString="0"/>
    </cacheField>
    <cacheField name="[kommuner].[kommune].[kommune]" caption="kommune" numFmtId="0" hierarchy="14" level="1">
      <sharedItems containsSemiMixedTypes="0" containsNonDate="0" containsString="0"/>
    </cacheField>
    <cacheField name="[T_koder].[Hovedgruppe].[Hovedgruppe]" caption="Hovedgruppe" numFmtId="0" hierarchy="16" level="1">
      <sharedItems count="5">
        <s v="ann. utmark"/>
        <s v="bebyggelse"/>
        <s v="jbr. areal"/>
        <s v="samferdsel"/>
        <s v="skogareal"/>
      </sharedItems>
    </cacheField>
    <cacheField name="[T_koder].[Undergruppe].[Undergruppe]" caption="Undergruppe" numFmtId="0" hierarchy="17" level="1">
      <sharedItems count="16">
        <s v="ferskvatn"/>
        <s v="is og fjell"/>
        <s v="våtmark"/>
        <s v="åpen fastmark"/>
        <s v="ann. bebygg."/>
        <s v="boliger"/>
        <s v="gardstun"/>
        <s v="grøntområder"/>
        <s v="hytte"/>
        <s v="fulldyrka"/>
        <s v="ikke fulldyrka"/>
        <s v="samferdsel"/>
        <s v="barskog"/>
        <s v="blandingsskog"/>
        <s v="lauvskog"/>
        <s v="uklass. skog"/>
      </sharedItems>
    </cacheField>
    <cacheField name="[Measures].[Sum av areal]" caption="Sum av areal" numFmtId="0" hierarchy="25" level="32767"/>
    <cacheField name="Dummy0" numFmtId="0" hierarchy="27" level="32767">
      <extLst>
        <ext xmlns:x14="http://schemas.microsoft.com/office/spreadsheetml/2009/9/main" uri="{63CAB8AC-B538-458d-9737-405883B0398D}">
          <x14:cacheField ignore="1"/>
        </ext>
      </extLst>
    </cacheField>
  </cacheFields>
  <cacheHierarchies count="28">
    <cacheHierarchy uniqueName="[Areal_Tab_09584].[knr]" caption="knr" attribute="1" defaultMemberUniqueName="[Areal_Tab_09584].[knr].[All]" allUniqueName="[Areal_Tab_09584].[knr].[All]" dimensionUniqueName="[Areal_Tab_09584]" displayFolder="" count="0" memberValueDatatype="130" unbalanced="0"/>
    <cacheHierarchy uniqueName="[Areal_Tab_09584].[kommune]" caption="kommune" attribute="1" defaultMemberUniqueName="[Areal_Tab_09584].[kommune].[All]" allUniqueName="[Areal_Tab_09584].[kommune].[All]" dimensionUniqueName="[Areal_Tab_09584]" displayFolder="" count="0" memberValueDatatype="130" unbalanced="0"/>
    <cacheHierarchy uniqueName="[Areal_Tab_09584].[kode]" caption="kode" attribute="1" defaultMemberUniqueName="[Areal_Tab_09584].[kode].[All]" allUniqueName="[Areal_Tab_09584].[kode].[All]" dimensionUniqueName="[Areal_Tab_09584]" displayFolder="" count="0" memberValueDatatype="130" unbalanced="0"/>
    <cacheHierarchy uniqueName="[Areal_Tab_09584].[kategori]" caption="kategori" attribute="1" defaultMemberUniqueName="[Areal_Tab_09584].[kategori].[All]" allUniqueName="[Areal_Tab_09584].[kategori].[All]" dimensionUniqueName="[Areal_Tab_09584]" displayFolder="" count="0" memberValueDatatype="130" unbalanced="0"/>
    <cacheHierarchy uniqueName="[Areal_Tab_09584].[areal]" caption="areal" attribute="1" defaultMemberUniqueName="[Areal_Tab_09584].[areal].[All]" allUniqueName="[Areal_Tab_09584].[areal].[All]" dimensionUniqueName="[Areal_Tab_09584]" displayFolder="" count="0" memberValueDatatype="5" unbalanced="0"/>
    <cacheHierarchy uniqueName="[Fysisk_nedbygd_2020].[region]" caption="region" attribute="1" defaultMemberUniqueName="[Fysisk_nedbygd_2020].[region].[All]" allUniqueName="[Fysisk_nedbygd_2020].[region].[All]" dimensionUniqueName="[Fysisk_nedbygd_2020]" displayFolder="" count="0" memberValueDatatype="130" unbalanced="0"/>
    <cacheHierarchy uniqueName="[Fysisk_nedbygd_2020].[statistikkvariabel]" caption="statistikkvariabel" attribute="1" defaultMemberUniqueName="[Fysisk_nedbygd_2020].[statistikkvariabel].[All]" allUniqueName="[Fysisk_nedbygd_2020].[statistikkvariabel].[All]" dimensionUniqueName="[Fysisk_nedbygd_2020]" displayFolder="" count="0" memberValueDatatype="130" unbalanced="0"/>
    <cacheHierarchy uniqueName="[Fysisk_nedbygd_2020].[2020]" caption="2020" attribute="1" defaultMemberUniqueName="[Fysisk_nedbygd_2020].[2020].[All]" allUniqueName="[Fysisk_nedbygd_2020].[2020].[All]" dimensionUniqueName="[Fysisk_nedbygd_2020]" displayFolder="" count="0" memberValueDatatype="5" unbalanced="0"/>
    <cacheHierarchy uniqueName="[Kode_hoved].[kode_nr]" caption="kode_nr" attribute="1" defaultMemberUniqueName="[Kode_hoved].[kode_nr].[All]" allUniqueName="[Kode_hoved].[kode_nr].[All]" dimensionUniqueName="[Kode_hoved]" displayFolder="" count="0" memberValueDatatype="130" unbalanced="0"/>
    <cacheHierarchy uniqueName="[Kode_hoved].[Kategori]" caption="Kategori" attribute="1" defaultMemberUniqueName="[Kode_hoved].[Kategori].[All]" allUniqueName="[Kode_hoved].[Kategori].[All]" dimensionUniqueName="[Kode_hoved]" displayFolder="" count="0" memberValueDatatype="130" unbalanced="0"/>
    <cacheHierarchy uniqueName="[Kode_hoved].[Hovedgrupper]" caption="Hovedgrupper" attribute="1" defaultMemberUniqueName="[Kode_hoved].[Hovedgrupper].[All]" allUniqueName="[Kode_hoved].[Hovedgrupper].[All]" dimensionUniqueName="[Kode_hoved]" displayFolder="" count="0" memberValueDatatype="130" unbalanced="0"/>
    <cacheHierarchy uniqueName="[Kode_hoved].[Undergruppe]" caption="Undergruppe" attribute="1" defaultMemberUniqueName="[Kode_hoved].[Undergruppe].[All]" allUniqueName="[Kode_hoved].[Undergruppe].[All]" dimensionUniqueName="[Kode_hoved]" displayFolder="" count="0" memberValueDatatype="130" unbalanced="0"/>
    <cacheHierarchy uniqueName="[kommuner].[fylke]" caption="fylke" attribute="1" defaultMemberUniqueName="[kommuner].[fylke].[All]" allUniqueName="[kommuner].[fylke].[All]" dimensionUniqueName="[kommuner]" displayFolder="" count="2" memberValueDatatype="130" unbalanced="0">
      <fieldsUsage count="2">
        <fieldUsage x="-1"/>
        <fieldUsage x="0"/>
      </fieldsUsage>
    </cacheHierarchy>
    <cacheHierarchy uniqueName="[kommuner].[komnr]" caption="komnr" attribute="1" defaultMemberUniqueName="[kommuner].[komnr].[All]" allUniqueName="[kommuner].[komnr].[All]" dimensionUniqueName="[kommuner]" displayFolder="" count="0" memberValueDatatype="130" unbalanced="0"/>
    <cacheHierarchy uniqueName="[kommuner].[kommune]" caption="kommune" attribute="1" defaultMemberUniqueName="[kommuner].[kommune].[All]" allUniqueName="[kommuner].[kommune].[All]" dimensionUniqueName="[kommuner]" displayFolder="" count="2" memberValueDatatype="130" unbalanced="0">
      <fieldsUsage count="2">
        <fieldUsage x="-1"/>
        <fieldUsage x="1"/>
      </fieldsUsage>
    </cacheHierarchy>
    <cacheHierarchy uniqueName="[kommuner].[knr_kommune]" caption="knr_kommune" attribute="1" defaultMemberUniqueName="[kommuner].[knr_kommune].[All]" allUniqueName="[kommuner].[knr_kommune].[All]" dimensionUniqueName="[kommuner]" displayFolder="" count="0" memberValueDatatype="130" unbalanced="0"/>
    <cacheHierarchy uniqueName="[T_koder].[Hovedgruppe]" caption="Hovedgruppe" attribute="1" defaultMemberUniqueName="[T_koder].[Hovedgruppe].[All]" allUniqueName="[T_koder].[Hovedgruppe].[All]" dimensionUniqueName="[T_koder]" displayFolder="" count="2" memberValueDatatype="130" unbalanced="0">
      <fieldsUsage count="2">
        <fieldUsage x="-1"/>
        <fieldUsage x="2"/>
      </fieldsUsage>
    </cacheHierarchy>
    <cacheHierarchy uniqueName="[T_koder].[Undergruppe]" caption="Undergruppe" attribute="1" defaultMemberUniqueName="[T_koder].[Undergruppe].[All]" allUniqueName="[T_koder].[Undergruppe].[All]" dimensionUniqueName="[T_koder]" displayFolder="" count="2" memberValueDatatype="130" unbalanced="0">
      <fieldsUsage count="2">
        <fieldUsage x="-1"/>
        <fieldUsage x="3"/>
      </fieldsUsage>
    </cacheHierarchy>
    <cacheHierarchy uniqueName="[T_koder].[kodenr]" caption="kodenr" attribute="1" defaultMemberUniqueName="[T_koder].[kodenr].[All]" allUniqueName="[T_koder].[kodenr].[All]" dimensionUniqueName="[T_koder]" displayFolder="" count="0" memberValueDatatype="130" unbalanced="0"/>
    <cacheHierarchy uniqueName="[Measures].[__XL_Count Fysisk_nedbygd_2020]" caption="__XL_Count Fysisk_nedbygd_2020" measure="1" displayFolder="" measureGroup="Fysisk_nedbygd_2020" count="0" hidden="1"/>
    <cacheHierarchy uniqueName="[Measures].[__XL_Count Areal_Tab_09584]" caption="__XL_Count Areal_Tab_09584" measure="1" displayFolder="" measureGroup="Areal_Tab_09584" count="0" hidden="1"/>
    <cacheHierarchy uniqueName="[Measures].[__XL_Count T_koder]" caption="__XL_Count T_koder" measure="1" displayFolder="" measureGroup="T_koder" count="0" hidden="1"/>
    <cacheHierarchy uniqueName="[Measures].[__XL_Count Kode_hoved]" caption="__XL_Count Kode_hoved" measure="1" displayFolder="" measureGroup="Kode_hoved" count="0" hidden="1"/>
    <cacheHierarchy uniqueName="[Measures].[__XL_Count kommuner]" caption="__XL_Count kommuner" measure="1" displayFolder="" measureGroup="kommuner" count="0" hidden="1"/>
    <cacheHierarchy uniqueName="[Measures].[__No measures defined]" caption="__No measures defined" measure="1" displayFolder="" count="0" hidden="1"/>
    <cacheHierarchy uniqueName="[Measures].[Sum av areal]" caption="Sum av areal" measure="1" displayFolder="" measureGroup="Areal_Tab_09584" count="0" oneField="1" hidden="1">
      <fieldsUsage count="1">
        <fieldUsage x="4"/>
      </fieldsUsage>
      <extLst>
        <ext xmlns:x15="http://schemas.microsoft.com/office/spreadsheetml/2010/11/main" uri="{B97F6D7D-B522-45F9-BDA1-12C45D357490}">
          <x15:cacheHierarchy aggregatedColumn="4"/>
        </ext>
      </extLst>
    </cacheHierarchy>
    <cacheHierarchy uniqueName="[Measures].[Antall av Undergruppe]" caption="Antall av Undergruppe" measure="1" displayFolder="" measureGroup="T_koder" count="0" hidden="1">
      <extLst>
        <ext xmlns:x15="http://schemas.microsoft.com/office/spreadsheetml/2010/11/main" uri="{B97F6D7D-B522-45F9-BDA1-12C45D357490}">
          <x15:cacheHierarchy aggregatedColumn="17"/>
        </ext>
      </extLst>
    </cacheHierarchy>
    <cacheHierarchy uniqueName="Dummy0" caption="knr" measure="1" count="0">
      <extLst>
        <ext xmlns:x14="http://schemas.microsoft.com/office/spreadsheetml/2009/9/main" uri="{8CF416AD-EC4C-4aba-99F5-12A058AE0983}">
          <x14:cacheHierarchy ignore="1"/>
        </ext>
      </extLst>
    </cacheHierarchy>
  </cacheHierarchies>
  <kpis count="0"/>
  <dimensions count="6">
    <dimension name="Areal_Tab_09584" uniqueName="[Areal_Tab_09584]" caption="Areal_Tab_09584"/>
    <dimension name="Fysisk_nedbygd_2020" uniqueName="[Fysisk_nedbygd_2020]" caption="Fysisk_nedbygd_2020"/>
    <dimension name="Kode_hoved" uniqueName="[Kode_hoved]" caption="Kode_hoved"/>
    <dimension name="kommuner" uniqueName="[kommuner]" caption="kommuner"/>
    <dimension measure="1" name="Measures" uniqueName="[Measures]" caption="Measures"/>
    <dimension name="T_koder" uniqueName="[T_koder]" caption="T_koder"/>
  </dimensions>
  <measureGroups count="5">
    <measureGroup name="Areal_Tab_09584" caption="Areal_Tab_09584"/>
    <measureGroup name="Fysisk_nedbygd_2020" caption="Fysisk_nedbygd_2020"/>
    <measureGroup name="Kode_hoved" caption="Kode_hoved"/>
    <measureGroup name="kommuner" caption="kommuner"/>
    <measureGroup name="T_koder" caption="T_koder"/>
  </measureGroups>
  <maps count="8">
    <map measureGroup="0" dimension="0"/>
    <map measureGroup="0" dimension="2"/>
    <map measureGroup="0" dimension="3"/>
    <map measureGroup="0" dimension="5"/>
    <map measureGroup="1" dimension="1"/>
    <map measureGroup="2" dimension="2"/>
    <map measureGroup="3" dimension="3"/>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andberg, Johan" refreshedDate="44095.434620370368" backgroundQuery="1" createdVersion="6" refreshedVersion="6" minRefreshableVersion="3" recordCount="0" supportSubquery="1" supportAdvancedDrill="1" xr:uid="{822D2F1C-A1A8-4414-85C4-8420D439866A}">
  <cacheSource type="external" connectionId="6"/>
  <cacheFields count="5">
    <cacheField name="[T_koder].[Hovedgruppe].[Hovedgruppe]" caption="Hovedgruppe" numFmtId="0" hierarchy="16" level="1">
      <sharedItems count="5">
        <s v="ann. utmark"/>
        <s v="bebyggelse"/>
        <s v="jbr. areal"/>
        <s v="samferdsel"/>
        <s v="skogareal"/>
      </sharedItems>
    </cacheField>
    <cacheField name="[Measures].[Sum av areal]" caption="Sum av areal" numFmtId="0" hierarchy="25" level="32767"/>
    <cacheField name="[kommuner].[fylke].[fylke]" caption="fylke" numFmtId="0" hierarchy="12" level="1">
      <sharedItems containsSemiMixedTypes="0" containsNonDate="0" containsString="0"/>
    </cacheField>
    <cacheField name="[kommuner].[kommune].[kommune]" caption="kommune" numFmtId="0" hierarchy="14" level="1">
      <sharedItems count="38">
        <s v="Flatanger"/>
        <s v="Frosta"/>
        <s v="Frøya"/>
        <s v="Grong"/>
        <s v="Heim"/>
        <s v="Hitra"/>
        <s v="Holtålen"/>
        <s v="Høylandet"/>
        <s v="Inderøy"/>
        <s v="Indre Fosen"/>
        <s v="Leka"/>
        <s v="Levanger"/>
        <s v="Lierne"/>
        <s v="Malvik"/>
        <s v="Melhus"/>
        <s v="Meråker"/>
        <s v="Midtre Gauldal"/>
        <s v="Namsos"/>
        <s v="Namsskogan"/>
        <s v="Nærøysund"/>
        <s v="Oppdal"/>
        <s v="Orkland"/>
        <s v="Osen"/>
        <s v="Overhalla"/>
        <s v="Rennebu"/>
        <s v="Rindal"/>
        <s v="Røros"/>
        <s v="Røyrvik"/>
        <s v="Selbu"/>
        <s v="Skaun"/>
        <s v="Snåsa"/>
        <s v="Steinkjer"/>
        <s v="Stjørdal"/>
        <s v="Trondheim"/>
        <s v="Tydal"/>
        <s v="Verdal"/>
        <s v="Ørland"/>
        <s v="Åfjord"/>
      </sharedItems>
    </cacheField>
    <cacheField name="Dummy0" numFmtId="0" hierarchy="27" level="32767">
      <extLst>
        <ext xmlns:x14="http://schemas.microsoft.com/office/spreadsheetml/2009/9/main" uri="{63CAB8AC-B538-458d-9737-405883B0398D}">
          <x14:cacheField ignore="1"/>
        </ext>
      </extLst>
    </cacheField>
  </cacheFields>
  <cacheHierarchies count="28">
    <cacheHierarchy uniqueName="[Areal_Tab_09584].[knr]" caption="knr" attribute="1" defaultMemberUniqueName="[Areal_Tab_09584].[knr].[All]" allUniqueName="[Areal_Tab_09584].[knr].[All]" dimensionUniqueName="[Areal_Tab_09584]" displayFolder="" count="2" memberValueDatatype="130" unbalanced="0"/>
    <cacheHierarchy uniqueName="[Areal_Tab_09584].[kommune]" caption="kommune" attribute="1" defaultMemberUniqueName="[Areal_Tab_09584].[kommune].[All]" allUniqueName="[Areal_Tab_09584].[kommune].[All]" dimensionUniqueName="[Areal_Tab_09584]" displayFolder="" count="2" memberValueDatatype="130" unbalanced="0"/>
    <cacheHierarchy uniqueName="[Areal_Tab_09584].[kode]" caption="kode" attribute="1" defaultMemberUniqueName="[Areal_Tab_09584].[kode].[All]" allUniqueName="[Areal_Tab_09584].[kode].[All]" dimensionUniqueName="[Areal_Tab_09584]" displayFolder="" count="2" memberValueDatatype="130" unbalanced="0"/>
    <cacheHierarchy uniqueName="[Areal_Tab_09584].[kategori]" caption="kategori" attribute="1" defaultMemberUniqueName="[Areal_Tab_09584].[kategori].[All]" allUniqueName="[Areal_Tab_09584].[kategori].[All]" dimensionUniqueName="[Areal_Tab_09584]" displayFolder="" count="2" memberValueDatatype="130" unbalanced="0"/>
    <cacheHierarchy uniqueName="[Areal_Tab_09584].[areal]" caption="areal" attribute="1" defaultMemberUniqueName="[Areal_Tab_09584].[areal].[All]" allUniqueName="[Areal_Tab_09584].[areal].[All]" dimensionUniqueName="[Areal_Tab_09584]" displayFolder="" count="2" memberValueDatatype="5" unbalanced="0"/>
    <cacheHierarchy uniqueName="[Fysisk_nedbygd_2020].[region]" caption="region" attribute="1" defaultMemberUniqueName="[Fysisk_nedbygd_2020].[region].[All]" allUniqueName="[Fysisk_nedbygd_2020].[region].[All]" dimensionUniqueName="[Fysisk_nedbygd_2020]" displayFolder="" count="2" memberValueDatatype="130" unbalanced="0"/>
    <cacheHierarchy uniqueName="[Fysisk_nedbygd_2020].[statistikkvariabel]" caption="statistikkvariabel" attribute="1" defaultMemberUniqueName="[Fysisk_nedbygd_2020].[statistikkvariabel].[All]" allUniqueName="[Fysisk_nedbygd_2020].[statistikkvariabel].[All]" dimensionUniqueName="[Fysisk_nedbygd_2020]" displayFolder="" count="2" memberValueDatatype="130" unbalanced="0"/>
    <cacheHierarchy uniqueName="[Fysisk_nedbygd_2020].[2020]" caption="2020" attribute="1" defaultMemberUniqueName="[Fysisk_nedbygd_2020].[2020].[All]" allUniqueName="[Fysisk_nedbygd_2020].[2020].[All]" dimensionUniqueName="[Fysisk_nedbygd_2020]" displayFolder="" count="2" memberValueDatatype="5" unbalanced="0"/>
    <cacheHierarchy uniqueName="[Kode_hoved].[kode_nr]" caption="kode_nr" attribute="1" defaultMemberUniqueName="[Kode_hoved].[kode_nr].[All]" allUniqueName="[Kode_hoved].[kode_nr].[All]" dimensionUniqueName="[Kode_hoved]" displayFolder="" count="2" memberValueDatatype="130" unbalanced="0"/>
    <cacheHierarchy uniqueName="[Kode_hoved].[Kategori]" caption="Kategori" attribute="1" defaultMemberUniqueName="[Kode_hoved].[Kategori].[All]" allUniqueName="[Kode_hoved].[Kategori].[All]" dimensionUniqueName="[Kode_hoved]" displayFolder="" count="2" memberValueDatatype="130" unbalanced="0"/>
    <cacheHierarchy uniqueName="[Kode_hoved].[Hovedgrupper]" caption="Hovedgrupper" attribute="1" defaultMemberUniqueName="[Kode_hoved].[Hovedgrupper].[All]" allUniqueName="[Kode_hoved].[Hovedgrupper].[All]" dimensionUniqueName="[Kode_hoved]" displayFolder="" count="2" memberValueDatatype="130" unbalanced="0"/>
    <cacheHierarchy uniqueName="[Kode_hoved].[Undergruppe]" caption="Undergruppe" attribute="1" defaultMemberUniqueName="[Kode_hoved].[Undergruppe].[All]" allUniqueName="[Kode_hoved].[Undergruppe].[All]" dimensionUniqueName="[Kode_hoved]" displayFolder="" count="2" memberValueDatatype="130" unbalanced="0"/>
    <cacheHierarchy uniqueName="[kommuner].[fylke]" caption="fylke" attribute="1" defaultMemberUniqueName="[kommuner].[fylke].[All]" allUniqueName="[kommuner].[fylke].[All]" dimensionUniqueName="[kommuner]" displayFolder="" count="2" memberValueDatatype="130" unbalanced="0">
      <fieldsUsage count="2">
        <fieldUsage x="-1"/>
        <fieldUsage x="2"/>
      </fieldsUsage>
    </cacheHierarchy>
    <cacheHierarchy uniqueName="[kommuner].[komnr]" caption="komnr" attribute="1" defaultMemberUniqueName="[kommuner].[komnr].[All]" allUniqueName="[kommuner].[komnr].[All]" dimensionUniqueName="[kommuner]" displayFolder="" count="2" memberValueDatatype="130" unbalanced="0"/>
    <cacheHierarchy uniqueName="[kommuner].[kommune]" caption="kommune" attribute="1" defaultMemberUniqueName="[kommuner].[kommune].[All]" allUniqueName="[kommuner].[kommune].[All]" dimensionUniqueName="[kommuner]" displayFolder="" count="2" memberValueDatatype="130" unbalanced="0">
      <fieldsUsage count="2">
        <fieldUsage x="-1"/>
        <fieldUsage x="3"/>
      </fieldsUsage>
    </cacheHierarchy>
    <cacheHierarchy uniqueName="[kommuner].[knr_kommune]" caption="knr_kommune" attribute="1" defaultMemberUniqueName="[kommuner].[knr_kommune].[All]" allUniqueName="[kommuner].[knr_kommune].[All]" dimensionUniqueName="[kommuner]" displayFolder="" count="2" memberValueDatatype="130" unbalanced="0"/>
    <cacheHierarchy uniqueName="[T_koder].[Hovedgruppe]" caption="Hovedgruppe" attribute="1" defaultMemberUniqueName="[T_koder].[Hovedgruppe].[All]" allUniqueName="[T_koder].[Hovedgruppe].[All]" dimensionUniqueName="[T_koder]" displayFolder="" count="2" memberValueDatatype="130" unbalanced="0">
      <fieldsUsage count="2">
        <fieldUsage x="-1"/>
        <fieldUsage x="0"/>
      </fieldsUsage>
    </cacheHierarchy>
    <cacheHierarchy uniqueName="[T_koder].[Undergruppe]" caption="Undergruppe" attribute="1" defaultMemberUniqueName="[T_koder].[Undergruppe].[All]" allUniqueName="[T_koder].[Undergruppe].[All]" dimensionUniqueName="[T_koder]" displayFolder="" count="2" memberValueDatatype="130" unbalanced="0"/>
    <cacheHierarchy uniqueName="[T_koder].[kodenr]" caption="kodenr" attribute="1" defaultMemberUniqueName="[T_koder].[kodenr].[All]" allUniqueName="[T_koder].[kodenr].[All]" dimensionUniqueName="[T_koder]" displayFolder="" count="2" memberValueDatatype="130" unbalanced="0"/>
    <cacheHierarchy uniqueName="[Measures].[__XL_Count Fysisk_nedbygd_2020]" caption="__XL_Count Fysisk_nedbygd_2020" measure="1" displayFolder="" measureGroup="Fysisk_nedbygd_2020" count="0" hidden="1"/>
    <cacheHierarchy uniqueName="[Measures].[__XL_Count Areal_Tab_09584]" caption="__XL_Count Areal_Tab_09584" measure="1" displayFolder="" measureGroup="Areal_Tab_09584" count="0" hidden="1"/>
    <cacheHierarchy uniqueName="[Measures].[__XL_Count T_koder]" caption="__XL_Count T_koder" measure="1" displayFolder="" measureGroup="T_koder" count="0" hidden="1"/>
    <cacheHierarchy uniqueName="[Measures].[__XL_Count Kode_hoved]" caption="__XL_Count Kode_hoved" measure="1" displayFolder="" measureGroup="Kode_hoved" count="0" hidden="1"/>
    <cacheHierarchy uniqueName="[Measures].[__XL_Count kommuner]" caption="__XL_Count kommuner" measure="1" displayFolder="" measureGroup="kommuner" count="0" hidden="1"/>
    <cacheHierarchy uniqueName="[Measures].[__No measures defined]" caption="__No measures defined" measure="1" displayFolder="" count="0" hidden="1"/>
    <cacheHierarchy uniqueName="[Measures].[Sum av areal]" caption="Sum av areal" measure="1" displayFolder="" measureGroup="Areal_Tab_09584" count="0" oneField="1" hidden="1">
      <fieldsUsage count="1">
        <fieldUsage x="1"/>
      </fieldsUsage>
      <extLst>
        <ext xmlns:x15="http://schemas.microsoft.com/office/spreadsheetml/2010/11/main" uri="{B97F6D7D-B522-45F9-BDA1-12C45D357490}">
          <x15:cacheHierarchy aggregatedColumn="4"/>
        </ext>
      </extLst>
    </cacheHierarchy>
    <cacheHierarchy uniqueName="[Measures].[Antall av Undergruppe]" caption="Antall av Undergruppe" measure="1" displayFolder="" measureGroup="T_koder" count="0" hidden="1">
      <extLst>
        <ext xmlns:x15="http://schemas.microsoft.com/office/spreadsheetml/2010/11/main" uri="{B97F6D7D-B522-45F9-BDA1-12C45D357490}">
          <x15:cacheHierarchy aggregatedColumn="17"/>
        </ext>
      </extLst>
    </cacheHierarchy>
    <cacheHierarchy uniqueName="Dummy0" caption="knr" measure="1" count="0">
      <extLst>
        <ext xmlns:x14="http://schemas.microsoft.com/office/spreadsheetml/2009/9/main" uri="{8CF416AD-EC4C-4aba-99F5-12A058AE0983}">
          <x14:cacheHierarchy ignore="1"/>
        </ext>
      </extLst>
    </cacheHierarchy>
  </cacheHierarchies>
  <kpis count="0"/>
  <dimensions count="6">
    <dimension name="Areal_Tab_09584" uniqueName="[Areal_Tab_09584]" caption="Areal_Tab_09584"/>
    <dimension name="Fysisk_nedbygd_2020" uniqueName="[Fysisk_nedbygd_2020]" caption="Fysisk_nedbygd_2020"/>
    <dimension name="Kode_hoved" uniqueName="[Kode_hoved]" caption="Kode_hoved"/>
    <dimension name="kommuner" uniqueName="[kommuner]" caption="kommuner"/>
    <dimension measure="1" name="Measures" uniqueName="[Measures]" caption="Measures"/>
    <dimension name="T_koder" uniqueName="[T_koder]" caption="T_koder"/>
  </dimensions>
  <measureGroups count="5">
    <measureGroup name="Areal_Tab_09584" caption="Areal_Tab_09584"/>
    <measureGroup name="Fysisk_nedbygd_2020" caption="Fysisk_nedbygd_2020"/>
    <measureGroup name="Kode_hoved" caption="Kode_hoved"/>
    <measureGroup name="kommuner" caption="kommuner"/>
    <measureGroup name="T_koder" caption="T_koder"/>
  </measureGroups>
  <maps count="8">
    <map measureGroup="0" dimension="0"/>
    <map measureGroup="0" dimension="2"/>
    <map measureGroup="0" dimension="3"/>
    <map measureGroup="0" dimension="5"/>
    <map measureGroup="1" dimension="1"/>
    <map measureGroup="2" dimension="2"/>
    <map measureGroup="3" dimension="3"/>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andberg, Johan" refreshedDate="44095.434621180553" backgroundQuery="1" createdVersion="6" refreshedVersion="6" minRefreshableVersion="3" recordCount="0" supportSubquery="1" supportAdvancedDrill="1" xr:uid="{3DAF3DD7-DE8F-4035-AB7A-5BF3C6A35894}">
  <cacheSource type="external" connectionId="6"/>
  <cacheFields count="4">
    <cacheField name="[T_koder].[Hovedgruppe].[Hovedgruppe]" caption="Hovedgruppe" numFmtId="0" hierarchy="16" level="1">
      <sharedItems count="5">
        <s v="ann. utmark"/>
        <s v="bebyggelse"/>
        <s v="jbr. areal"/>
        <s v="samferdsel"/>
        <s v="skogareal"/>
      </sharedItems>
    </cacheField>
    <cacheField name="[Measures].[Sum av areal]" caption="Sum av areal" numFmtId="0" hierarchy="25" level="32767"/>
    <cacheField name="[kommuner].[fylke].[fylke]" caption="fylke" numFmtId="0" hierarchy="12" level="1">
      <sharedItems containsSemiMixedTypes="0" containsNonDate="0" containsString="0"/>
    </cacheField>
    <cacheField name="[kommuner].[kommune].[kommune]" caption="kommune" numFmtId="0" hierarchy="14" level="1">
      <sharedItems count="38">
        <s v="Flatanger"/>
        <s v="Frosta"/>
        <s v="Frøya"/>
        <s v="Grong"/>
        <s v="Heim"/>
        <s v="Hitra"/>
        <s v="Holtålen"/>
        <s v="Høylandet"/>
        <s v="Inderøy"/>
        <s v="Indre Fosen"/>
        <s v="Leka"/>
        <s v="Levanger"/>
        <s v="Lierne"/>
        <s v="Malvik"/>
        <s v="Melhus"/>
        <s v="Meråker"/>
        <s v="Midtre Gauldal"/>
        <s v="Namsos"/>
        <s v="Namsskogan"/>
        <s v="Nærøysund"/>
        <s v="Oppdal"/>
        <s v="Orkland"/>
        <s v="Osen"/>
        <s v="Overhalla"/>
        <s v="Rennebu"/>
        <s v="Rindal"/>
        <s v="Røros"/>
        <s v="Røyrvik"/>
        <s v="Selbu"/>
        <s v="Skaun"/>
        <s v="Snåsa"/>
        <s v="Steinkjer"/>
        <s v="Stjørdal"/>
        <s v="Trondheim"/>
        <s v="Tydal"/>
        <s v="Verdal"/>
        <s v="Ørland"/>
        <s v="Åfjord"/>
      </sharedItems>
    </cacheField>
  </cacheFields>
  <cacheHierarchies count="27">
    <cacheHierarchy uniqueName="[Areal_Tab_09584].[knr]" caption="knr" attribute="1" defaultMemberUniqueName="[Areal_Tab_09584].[knr].[All]" allUniqueName="[Areal_Tab_09584].[knr].[All]" dimensionUniqueName="[Areal_Tab_09584]" displayFolder="" count="0" memberValueDatatype="130" unbalanced="0"/>
    <cacheHierarchy uniqueName="[Areal_Tab_09584].[kommune]" caption="kommune" attribute="1" defaultMemberUniqueName="[Areal_Tab_09584].[kommune].[All]" allUniqueName="[Areal_Tab_09584].[kommune].[All]" dimensionUniqueName="[Areal_Tab_09584]" displayFolder="" count="0" memberValueDatatype="130" unbalanced="0"/>
    <cacheHierarchy uniqueName="[Areal_Tab_09584].[kode]" caption="kode" attribute="1" defaultMemberUniqueName="[Areal_Tab_09584].[kode].[All]" allUniqueName="[Areal_Tab_09584].[kode].[All]" dimensionUniqueName="[Areal_Tab_09584]" displayFolder="" count="0" memberValueDatatype="130" unbalanced="0"/>
    <cacheHierarchy uniqueName="[Areal_Tab_09584].[kategori]" caption="kategori" attribute="1" defaultMemberUniqueName="[Areal_Tab_09584].[kategori].[All]" allUniqueName="[Areal_Tab_09584].[kategori].[All]" dimensionUniqueName="[Areal_Tab_09584]" displayFolder="" count="0" memberValueDatatype="130" unbalanced="0"/>
    <cacheHierarchy uniqueName="[Areal_Tab_09584].[areal]" caption="areal" attribute="1" defaultMemberUniqueName="[Areal_Tab_09584].[areal].[All]" allUniqueName="[Areal_Tab_09584].[areal].[All]" dimensionUniqueName="[Areal_Tab_09584]" displayFolder="" count="0" memberValueDatatype="5" unbalanced="0"/>
    <cacheHierarchy uniqueName="[Fysisk_nedbygd_2020].[region]" caption="region" attribute="1" defaultMemberUniqueName="[Fysisk_nedbygd_2020].[region].[All]" allUniqueName="[Fysisk_nedbygd_2020].[region].[All]" dimensionUniqueName="[Fysisk_nedbygd_2020]" displayFolder="" count="0" memberValueDatatype="130" unbalanced="0"/>
    <cacheHierarchy uniqueName="[Fysisk_nedbygd_2020].[statistikkvariabel]" caption="statistikkvariabel" attribute="1" defaultMemberUniqueName="[Fysisk_nedbygd_2020].[statistikkvariabel].[All]" allUniqueName="[Fysisk_nedbygd_2020].[statistikkvariabel].[All]" dimensionUniqueName="[Fysisk_nedbygd_2020]" displayFolder="" count="0" memberValueDatatype="130" unbalanced="0"/>
    <cacheHierarchy uniqueName="[Fysisk_nedbygd_2020].[2020]" caption="2020" attribute="1" defaultMemberUniqueName="[Fysisk_nedbygd_2020].[2020].[All]" allUniqueName="[Fysisk_nedbygd_2020].[2020].[All]" dimensionUniqueName="[Fysisk_nedbygd_2020]" displayFolder="" count="0" memberValueDatatype="5" unbalanced="0"/>
    <cacheHierarchy uniqueName="[Kode_hoved].[kode_nr]" caption="kode_nr" attribute="1" defaultMemberUniqueName="[Kode_hoved].[kode_nr].[All]" allUniqueName="[Kode_hoved].[kode_nr].[All]" dimensionUniqueName="[Kode_hoved]" displayFolder="" count="0" memberValueDatatype="130" unbalanced="0"/>
    <cacheHierarchy uniqueName="[Kode_hoved].[Kategori]" caption="Kategori" attribute="1" defaultMemberUniqueName="[Kode_hoved].[Kategori].[All]" allUniqueName="[Kode_hoved].[Kategori].[All]" dimensionUniqueName="[Kode_hoved]" displayFolder="" count="0" memberValueDatatype="130" unbalanced="0"/>
    <cacheHierarchy uniqueName="[Kode_hoved].[Hovedgrupper]" caption="Hovedgrupper" attribute="1" defaultMemberUniqueName="[Kode_hoved].[Hovedgrupper].[All]" allUniqueName="[Kode_hoved].[Hovedgrupper].[All]" dimensionUniqueName="[Kode_hoved]" displayFolder="" count="0" memberValueDatatype="130" unbalanced="0"/>
    <cacheHierarchy uniqueName="[Kode_hoved].[Undergruppe]" caption="Undergruppe" attribute="1" defaultMemberUniqueName="[Kode_hoved].[Undergruppe].[All]" allUniqueName="[Kode_hoved].[Undergruppe].[All]" dimensionUniqueName="[Kode_hoved]" displayFolder="" count="0" memberValueDatatype="130" unbalanced="0"/>
    <cacheHierarchy uniqueName="[kommuner].[fylke]" caption="fylke" attribute="1" defaultMemberUniqueName="[kommuner].[fylke].[All]" allUniqueName="[kommuner].[fylke].[All]" dimensionUniqueName="[kommuner]" displayFolder="" count="2" memberValueDatatype="130" unbalanced="0">
      <fieldsUsage count="2">
        <fieldUsage x="-1"/>
        <fieldUsage x="2"/>
      </fieldsUsage>
    </cacheHierarchy>
    <cacheHierarchy uniqueName="[kommuner].[komnr]" caption="komnr" attribute="1" defaultMemberUniqueName="[kommuner].[komnr].[All]" allUniqueName="[kommuner].[komnr].[All]" dimensionUniqueName="[kommuner]" displayFolder="" count="0" memberValueDatatype="130" unbalanced="0"/>
    <cacheHierarchy uniqueName="[kommuner].[kommune]" caption="kommune" attribute="1" defaultMemberUniqueName="[kommuner].[kommune].[All]" allUniqueName="[kommuner].[kommune].[All]" dimensionUniqueName="[kommuner]" displayFolder="" count="2" memberValueDatatype="130" unbalanced="0">
      <fieldsUsage count="2">
        <fieldUsage x="-1"/>
        <fieldUsage x="3"/>
      </fieldsUsage>
    </cacheHierarchy>
    <cacheHierarchy uniqueName="[kommuner].[knr_kommune]" caption="knr_kommune" attribute="1" defaultMemberUniqueName="[kommuner].[knr_kommune].[All]" allUniqueName="[kommuner].[knr_kommune].[All]" dimensionUniqueName="[kommuner]" displayFolder="" count="0" memberValueDatatype="130" unbalanced="0"/>
    <cacheHierarchy uniqueName="[T_koder].[Hovedgruppe]" caption="Hovedgruppe" attribute="1" defaultMemberUniqueName="[T_koder].[Hovedgruppe].[All]" allUniqueName="[T_koder].[Hovedgruppe].[All]" dimensionUniqueName="[T_koder]" displayFolder="" count="2" memberValueDatatype="130" unbalanced="0">
      <fieldsUsage count="2">
        <fieldUsage x="-1"/>
        <fieldUsage x="0"/>
      </fieldsUsage>
    </cacheHierarchy>
    <cacheHierarchy uniqueName="[T_koder].[Undergruppe]" caption="Undergruppe" attribute="1" defaultMemberUniqueName="[T_koder].[Undergruppe].[All]" allUniqueName="[T_koder].[Undergruppe].[All]" dimensionUniqueName="[T_koder]" displayFolder="" count="2" memberValueDatatype="130" unbalanced="0"/>
    <cacheHierarchy uniqueName="[T_koder].[kodenr]" caption="kodenr" attribute="1" defaultMemberUniqueName="[T_koder].[kodenr].[All]" allUniqueName="[T_koder].[kodenr].[All]" dimensionUniqueName="[T_koder]" displayFolder="" count="0" memberValueDatatype="130" unbalanced="0"/>
    <cacheHierarchy uniqueName="[Measures].[__XL_Count Fysisk_nedbygd_2020]" caption="__XL_Count Fysisk_nedbygd_2020" measure="1" displayFolder="" measureGroup="Fysisk_nedbygd_2020" count="0" hidden="1"/>
    <cacheHierarchy uniqueName="[Measures].[__XL_Count Areal_Tab_09584]" caption="__XL_Count Areal_Tab_09584" measure="1" displayFolder="" measureGroup="Areal_Tab_09584" count="0" hidden="1"/>
    <cacheHierarchy uniqueName="[Measures].[__XL_Count T_koder]" caption="__XL_Count T_koder" measure="1" displayFolder="" measureGroup="T_koder" count="0" hidden="1"/>
    <cacheHierarchy uniqueName="[Measures].[__XL_Count Kode_hoved]" caption="__XL_Count Kode_hoved" measure="1" displayFolder="" measureGroup="Kode_hoved" count="0" hidden="1"/>
    <cacheHierarchy uniqueName="[Measures].[__XL_Count kommuner]" caption="__XL_Count kommuner" measure="1" displayFolder="" measureGroup="kommuner" count="0" hidden="1"/>
    <cacheHierarchy uniqueName="[Measures].[__No measures defined]" caption="__No measures defined" measure="1" displayFolder="" count="0" hidden="1"/>
    <cacheHierarchy uniqueName="[Measures].[Sum av areal]" caption="Sum av areal" measure="1" displayFolder="" measureGroup="Areal_Tab_09584" count="0" oneField="1" hidden="1">
      <fieldsUsage count="1">
        <fieldUsage x="1"/>
      </fieldsUsage>
      <extLst>
        <ext xmlns:x15="http://schemas.microsoft.com/office/spreadsheetml/2010/11/main" uri="{B97F6D7D-B522-45F9-BDA1-12C45D357490}">
          <x15:cacheHierarchy aggregatedColumn="4"/>
        </ext>
      </extLst>
    </cacheHierarchy>
    <cacheHierarchy uniqueName="[Measures].[Antall av Undergruppe]" caption="Antall av Undergruppe" measure="1" displayFolder="" measureGroup="T_koder" count="0" hidden="1">
      <extLst>
        <ext xmlns:x15="http://schemas.microsoft.com/office/spreadsheetml/2010/11/main" uri="{B97F6D7D-B522-45F9-BDA1-12C45D357490}">
          <x15:cacheHierarchy aggregatedColumn="17"/>
        </ext>
      </extLst>
    </cacheHierarchy>
  </cacheHierarchies>
  <kpis count="0"/>
  <dimensions count="6">
    <dimension name="Areal_Tab_09584" uniqueName="[Areal_Tab_09584]" caption="Areal_Tab_09584"/>
    <dimension name="Fysisk_nedbygd_2020" uniqueName="[Fysisk_nedbygd_2020]" caption="Fysisk_nedbygd_2020"/>
    <dimension name="Kode_hoved" uniqueName="[Kode_hoved]" caption="Kode_hoved"/>
    <dimension name="kommuner" uniqueName="[kommuner]" caption="kommuner"/>
    <dimension measure="1" name="Measures" uniqueName="[Measures]" caption="Measures"/>
    <dimension name="T_koder" uniqueName="[T_koder]" caption="T_koder"/>
  </dimensions>
  <measureGroups count="5">
    <measureGroup name="Areal_Tab_09584" caption="Areal_Tab_09584"/>
    <measureGroup name="Fysisk_nedbygd_2020" caption="Fysisk_nedbygd_2020"/>
    <measureGroup name="Kode_hoved" caption="Kode_hoved"/>
    <measureGroup name="kommuner" caption="kommuner"/>
    <measureGroup name="T_koder" caption="T_koder"/>
  </measureGroups>
  <maps count="8">
    <map measureGroup="0" dimension="0"/>
    <map measureGroup="0" dimension="2"/>
    <map measureGroup="0" dimension="3"/>
    <map measureGroup="0" dimension="5"/>
    <map measureGroup="1" dimension="1"/>
    <map measureGroup="2" dimension="2"/>
    <map measureGroup="3" dimension="3"/>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andberg, Johan" refreshedDate="44095.434621875" backgroundQuery="1" createdVersion="6" refreshedVersion="6" minRefreshableVersion="3" recordCount="0" supportSubquery="1" supportAdvancedDrill="1" xr:uid="{BD1B2B06-5BDD-4C59-8FEF-4580A771B43C}">
  <cacheSource type="external" connectionId="6"/>
  <cacheFields count="5">
    <cacheField name="[kommuner].[fylke].[fylke]" caption="fylke" numFmtId="0" hierarchy="12" level="1">
      <sharedItems containsSemiMixedTypes="0" containsNonDate="0" containsString="0"/>
    </cacheField>
    <cacheField name="[kommuner].[kommune].[kommune]" caption="kommune" numFmtId="0" hierarchy="14" level="1">
      <sharedItems count="38">
        <s v="Flatanger"/>
        <s v="Frosta"/>
        <s v="Frøya"/>
        <s v="Grong"/>
        <s v="Heim"/>
        <s v="Hitra"/>
        <s v="Holtålen"/>
        <s v="Høylandet"/>
        <s v="Inderøy"/>
        <s v="Indre Fosen"/>
        <s v="Leka"/>
        <s v="Levanger"/>
        <s v="Lierne"/>
        <s v="Malvik"/>
        <s v="Melhus"/>
        <s v="Meråker"/>
        <s v="Midtre Gauldal"/>
        <s v="Namsos"/>
        <s v="Namsskogan"/>
        <s v="Nærøysund"/>
        <s v="Oppdal"/>
        <s v="Orkland"/>
        <s v="Osen"/>
        <s v="Overhalla"/>
        <s v="Rennebu"/>
        <s v="Rindal"/>
        <s v="Røros"/>
        <s v="Røyrvik"/>
        <s v="Selbu"/>
        <s v="Skaun"/>
        <s v="Snåsa"/>
        <s v="Steinkjer"/>
        <s v="Stjørdal"/>
        <s v="Trondheim"/>
        <s v="Tydal"/>
        <s v="Verdal"/>
        <s v="Ørland"/>
        <s v="Åfjord"/>
      </sharedItems>
    </cacheField>
    <cacheField name="[T_koder].[Hovedgruppe].[Hovedgruppe]" caption="Hovedgruppe" numFmtId="0" hierarchy="16" level="1">
      <sharedItems containsSemiMixedTypes="0" containsNonDate="0" containsString="0"/>
    </cacheField>
    <cacheField name="[T_koder].[Undergruppe].[Undergruppe]" caption="Undergruppe" numFmtId="0" hierarchy="17" level="1">
      <sharedItems count="2">
        <s v="fulldyrka"/>
        <s v="ikke fulldyrka"/>
      </sharedItems>
    </cacheField>
    <cacheField name="[Measures].[Sum av areal]" caption="Sum av areal" numFmtId="0" hierarchy="25" level="32767"/>
  </cacheFields>
  <cacheHierarchies count="27">
    <cacheHierarchy uniqueName="[Areal_Tab_09584].[knr]" caption="knr" attribute="1" defaultMemberUniqueName="[Areal_Tab_09584].[knr].[All]" allUniqueName="[Areal_Tab_09584].[knr].[All]" dimensionUniqueName="[Areal_Tab_09584]" displayFolder="" count="0" memberValueDatatype="130" unbalanced="0"/>
    <cacheHierarchy uniqueName="[Areal_Tab_09584].[kommune]" caption="kommune" attribute="1" defaultMemberUniqueName="[Areal_Tab_09584].[kommune].[All]" allUniqueName="[Areal_Tab_09584].[kommune].[All]" dimensionUniqueName="[Areal_Tab_09584]" displayFolder="" count="0" memberValueDatatype="130" unbalanced="0"/>
    <cacheHierarchy uniqueName="[Areal_Tab_09584].[kode]" caption="kode" attribute="1" defaultMemberUniqueName="[Areal_Tab_09584].[kode].[All]" allUniqueName="[Areal_Tab_09584].[kode].[All]" dimensionUniqueName="[Areal_Tab_09584]" displayFolder="" count="0" memberValueDatatype="130" unbalanced="0"/>
    <cacheHierarchy uniqueName="[Areal_Tab_09584].[kategori]" caption="kategori" attribute="1" defaultMemberUniqueName="[Areal_Tab_09584].[kategori].[All]" allUniqueName="[Areal_Tab_09584].[kategori].[All]" dimensionUniqueName="[Areal_Tab_09584]" displayFolder="" count="0" memberValueDatatype="130" unbalanced="0"/>
    <cacheHierarchy uniqueName="[Areal_Tab_09584].[areal]" caption="areal" attribute="1" defaultMemberUniqueName="[Areal_Tab_09584].[areal].[All]" allUniqueName="[Areal_Tab_09584].[areal].[All]" dimensionUniqueName="[Areal_Tab_09584]" displayFolder="" count="0" memberValueDatatype="5" unbalanced="0"/>
    <cacheHierarchy uniqueName="[Fysisk_nedbygd_2020].[region]" caption="region" attribute="1" defaultMemberUniqueName="[Fysisk_nedbygd_2020].[region].[All]" allUniqueName="[Fysisk_nedbygd_2020].[region].[All]" dimensionUniqueName="[Fysisk_nedbygd_2020]" displayFolder="" count="0" memberValueDatatype="130" unbalanced="0"/>
    <cacheHierarchy uniqueName="[Fysisk_nedbygd_2020].[statistikkvariabel]" caption="statistikkvariabel" attribute="1" defaultMemberUniqueName="[Fysisk_nedbygd_2020].[statistikkvariabel].[All]" allUniqueName="[Fysisk_nedbygd_2020].[statistikkvariabel].[All]" dimensionUniqueName="[Fysisk_nedbygd_2020]" displayFolder="" count="0" memberValueDatatype="130" unbalanced="0"/>
    <cacheHierarchy uniqueName="[Fysisk_nedbygd_2020].[2020]" caption="2020" attribute="1" defaultMemberUniqueName="[Fysisk_nedbygd_2020].[2020].[All]" allUniqueName="[Fysisk_nedbygd_2020].[2020].[All]" dimensionUniqueName="[Fysisk_nedbygd_2020]" displayFolder="" count="0" memberValueDatatype="5" unbalanced="0"/>
    <cacheHierarchy uniqueName="[Kode_hoved].[kode_nr]" caption="kode_nr" attribute="1" defaultMemberUniqueName="[Kode_hoved].[kode_nr].[All]" allUniqueName="[Kode_hoved].[kode_nr].[All]" dimensionUniqueName="[Kode_hoved]" displayFolder="" count="0" memberValueDatatype="130" unbalanced="0"/>
    <cacheHierarchy uniqueName="[Kode_hoved].[Kategori]" caption="Kategori" attribute="1" defaultMemberUniqueName="[Kode_hoved].[Kategori].[All]" allUniqueName="[Kode_hoved].[Kategori].[All]" dimensionUniqueName="[Kode_hoved]" displayFolder="" count="0" memberValueDatatype="130" unbalanced="0"/>
    <cacheHierarchy uniqueName="[Kode_hoved].[Hovedgrupper]" caption="Hovedgrupper" attribute="1" defaultMemberUniqueName="[Kode_hoved].[Hovedgrupper].[All]" allUniqueName="[Kode_hoved].[Hovedgrupper].[All]" dimensionUniqueName="[Kode_hoved]" displayFolder="" count="0" memberValueDatatype="130" unbalanced="0"/>
    <cacheHierarchy uniqueName="[Kode_hoved].[Undergruppe]" caption="Undergruppe" attribute="1" defaultMemberUniqueName="[Kode_hoved].[Undergruppe].[All]" allUniqueName="[Kode_hoved].[Undergruppe].[All]" dimensionUniqueName="[Kode_hoved]" displayFolder="" count="0" memberValueDatatype="130" unbalanced="0"/>
    <cacheHierarchy uniqueName="[kommuner].[fylke]" caption="fylke" attribute="1" defaultMemberUniqueName="[kommuner].[fylke].[All]" allUniqueName="[kommuner].[fylke].[All]" dimensionUniqueName="[kommuner]" displayFolder="" count="2" memberValueDatatype="130" unbalanced="0">
      <fieldsUsage count="2">
        <fieldUsage x="-1"/>
        <fieldUsage x="0"/>
      </fieldsUsage>
    </cacheHierarchy>
    <cacheHierarchy uniqueName="[kommuner].[komnr]" caption="komnr" attribute="1" defaultMemberUniqueName="[kommuner].[komnr].[All]" allUniqueName="[kommuner].[komnr].[All]" dimensionUniqueName="[kommuner]" displayFolder="" count="0" memberValueDatatype="130" unbalanced="0"/>
    <cacheHierarchy uniqueName="[kommuner].[kommune]" caption="kommune" attribute="1" defaultMemberUniqueName="[kommuner].[kommune].[All]" allUniqueName="[kommuner].[kommune].[All]" dimensionUniqueName="[kommuner]" displayFolder="" count="2" memberValueDatatype="130" unbalanced="0">
      <fieldsUsage count="2">
        <fieldUsage x="-1"/>
        <fieldUsage x="1"/>
      </fieldsUsage>
    </cacheHierarchy>
    <cacheHierarchy uniqueName="[kommuner].[knr_kommune]" caption="knr_kommune" attribute="1" defaultMemberUniqueName="[kommuner].[knr_kommune].[All]" allUniqueName="[kommuner].[knr_kommune].[All]" dimensionUniqueName="[kommuner]" displayFolder="" count="0" memberValueDatatype="130" unbalanced="0"/>
    <cacheHierarchy uniqueName="[T_koder].[Hovedgruppe]" caption="Hovedgruppe" attribute="1" defaultMemberUniqueName="[T_koder].[Hovedgruppe].[All]" allUniqueName="[T_koder].[Hovedgruppe].[All]" dimensionUniqueName="[T_koder]" displayFolder="" count="2" memberValueDatatype="130" unbalanced="0">
      <fieldsUsage count="2">
        <fieldUsage x="-1"/>
        <fieldUsage x="2"/>
      </fieldsUsage>
    </cacheHierarchy>
    <cacheHierarchy uniqueName="[T_koder].[Undergruppe]" caption="Undergruppe" attribute="1" defaultMemberUniqueName="[T_koder].[Undergruppe].[All]" allUniqueName="[T_koder].[Undergruppe].[All]" dimensionUniqueName="[T_koder]" displayFolder="" count="2" memberValueDatatype="130" unbalanced="0">
      <fieldsUsage count="2">
        <fieldUsage x="-1"/>
        <fieldUsage x="3"/>
      </fieldsUsage>
    </cacheHierarchy>
    <cacheHierarchy uniqueName="[T_koder].[kodenr]" caption="kodenr" attribute="1" defaultMemberUniqueName="[T_koder].[kodenr].[All]" allUniqueName="[T_koder].[kodenr].[All]" dimensionUniqueName="[T_koder]" displayFolder="" count="0" memberValueDatatype="130" unbalanced="0"/>
    <cacheHierarchy uniqueName="[Measures].[__XL_Count Fysisk_nedbygd_2020]" caption="__XL_Count Fysisk_nedbygd_2020" measure="1" displayFolder="" measureGroup="Fysisk_nedbygd_2020" count="0" hidden="1"/>
    <cacheHierarchy uniqueName="[Measures].[__XL_Count Areal_Tab_09584]" caption="__XL_Count Areal_Tab_09584" measure="1" displayFolder="" measureGroup="Areal_Tab_09584" count="0" hidden="1"/>
    <cacheHierarchy uniqueName="[Measures].[__XL_Count T_koder]" caption="__XL_Count T_koder" measure="1" displayFolder="" measureGroup="T_koder" count="0" hidden="1"/>
    <cacheHierarchy uniqueName="[Measures].[__XL_Count Kode_hoved]" caption="__XL_Count Kode_hoved" measure="1" displayFolder="" measureGroup="Kode_hoved" count="0" hidden="1"/>
    <cacheHierarchy uniqueName="[Measures].[__XL_Count kommuner]" caption="__XL_Count kommuner" measure="1" displayFolder="" measureGroup="kommuner" count="0" hidden="1"/>
    <cacheHierarchy uniqueName="[Measures].[__No measures defined]" caption="__No measures defined" measure="1" displayFolder="" count="0" hidden="1"/>
    <cacheHierarchy uniqueName="[Measures].[Sum av areal]" caption="Sum av areal" measure="1" displayFolder="" measureGroup="Areal_Tab_09584" count="0" oneField="1" hidden="1">
      <fieldsUsage count="1">
        <fieldUsage x="4"/>
      </fieldsUsage>
      <extLst>
        <ext xmlns:x15="http://schemas.microsoft.com/office/spreadsheetml/2010/11/main" uri="{B97F6D7D-B522-45F9-BDA1-12C45D357490}">
          <x15:cacheHierarchy aggregatedColumn="4"/>
        </ext>
      </extLst>
    </cacheHierarchy>
    <cacheHierarchy uniqueName="[Measures].[Antall av Undergruppe]" caption="Antall av Undergruppe" measure="1" displayFolder="" measureGroup="T_koder" count="0" hidden="1">
      <extLst>
        <ext xmlns:x15="http://schemas.microsoft.com/office/spreadsheetml/2010/11/main" uri="{B97F6D7D-B522-45F9-BDA1-12C45D357490}">
          <x15:cacheHierarchy aggregatedColumn="17"/>
        </ext>
      </extLst>
    </cacheHierarchy>
  </cacheHierarchies>
  <kpis count="0"/>
  <dimensions count="6">
    <dimension name="Areal_Tab_09584" uniqueName="[Areal_Tab_09584]" caption="Areal_Tab_09584"/>
    <dimension name="Fysisk_nedbygd_2020" uniqueName="[Fysisk_nedbygd_2020]" caption="Fysisk_nedbygd_2020"/>
    <dimension name="Kode_hoved" uniqueName="[Kode_hoved]" caption="Kode_hoved"/>
    <dimension name="kommuner" uniqueName="[kommuner]" caption="kommuner"/>
    <dimension measure="1" name="Measures" uniqueName="[Measures]" caption="Measures"/>
    <dimension name="T_koder" uniqueName="[T_koder]" caption="T_koder"/>
  </dimensions>
  <measureGroups count="5">
    <measureGroup name="Areal_Tab_09584" caption="Areal_Tab_09584"/>
    <measureGroup name="Fysisk_nedbygd_2020" caption="Fysisk_nedbygd_2020"/>
    <measureGroup name="Kode_hoved" caption="Kode_hoved"/>
    <measureGroup name="kommuner" caption="kommuner"/>
    <measureGroup name="T_koder" caption="T_koder"/>
  </measureGroups>
  <maps count="8">
    <map measureGroup="0" dimension="0"/>
    <map measureGroup="0" dimension="2"/>
    <map measureGroup="0" dimension="3"/>
    <map measureGroup="0" dimension="5"/>
    <map measureGroup="1" dimension="1"/>
    <map measureGroup="2" dimension="2"/>
    <map measureGroup="3" dimension="3"/>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8.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2.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14.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15.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9.xml"/></Relationships>
</file>

<file path=xl/pivotTables/_rels/pivotTable15.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16.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17.xml.rels><?xml version="1.0" encoding="UTF-8" standalone="yes"?>
<Relationships xmlns="http://schemas.openxmlformats.org/package/2006/relationships"><Relationship Id="rId1" Type="http://schemas.openxmlformats.org/officeDocument/2006/relationships/pivotCacheDefinition" Target="../pivotCache/pivotCacheDefinition17.xml"/></Relationships>
</file>

<file path=xl/pivotTables/_rels/pivotTable18.xml.rels><?xml version="1.0" encoding="UTF-8" standalone="yes"?>
<Relationships xmlns="http://schemas.openxmlformats.org/package/2006/relationships"><Relationship Id="rId1" Type="http://schemas.openxmlformats.org/officeDocument/2006/relationships/pivotCacheDefinition" Target="../pivotCache/pivotCacheDefinition16.xml"/></Relationships>
</file>

<file path=xl/pivotTables/_rels/pivotTable19.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2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9.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20.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8.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0.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3.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D03CA75-2130-4AA6-A54A-1D3C2D9556FA}" name="Pivottabell3" cacheId="303" applyNumberFormats="0" applyBorderFormats="0" applyFontFormats="0" applyPatternFormats="0" applyAlignmentFormats="0" applyWidthHeightFormats="1" dataCaption="Verdier" tag="37d8ddc1-48a6-4941-839b-72744b8f1214" updatedVersion="6" minRefreshableVersion="3" useAutoFormatting="1" subtotalHiddenItems="1" colGrandTotals="0" itemPrintTitles="1" createdVersion="6" indent="0" compact="0" compactData="0" multipleFieldFilters="0">
  <location ref="B43:D49" firstHeaderRow="0" firstDataRow="1" firstDataCol="1" rowPageCount="2" colPageCount="1"/>
  <pivotFields count="5">
    <pivotField axis="axisPage" compact="0" allDrilled="1" outline="0" subtotalTop="0" showAll="0" dataSourceSort="1" defaultSubtotal="0" defaultAttributeDrillState="1"/>
    <pivotField axis="axisPage" compact="0" allDrilled="1" outline="0" subtotalTop="0" showAll="0" dataSourceSort="1" defaultSubtotal="0" defaultAttributeDrillState="1"/>
    <pivotField axis="axisRow" compact="0" allDrilled="1" outline="0" subtotalTop="0" showAll="0" defaultSubtotal="0" defaultAttributeDrillState="1">
      <items count="5">
        <item x="2"/>
        <item x="3"/>
        <item x="1"/>
        <item x="4"/>
        <item x="0"/>
      </items>
    </pivotField>
    <pivotField dataField="1" compact="0" outline="0" subtotalTop="0" showAll="0" defaultSubtotal="0"/>
    <pivotField dataField="1" compact="0" outline="0" subtotalTop="0" dragToRow="0" dragToCol="0" dragToPage="0" dragToData="0" dragOff="0" showAll="0" topAutoShow="0" includeNewItemsInFilter="1" itemPageCount="0" rankBy="0" defaultSubtotal="0">
      <extLst>
        <ext xmlns:x14="http://schemas.microsoft.com/office/spreadsheetml/2009/9/main" uri="{2946ED86-A175-432a-8AC1-64E0C546D7DE}">
          <x14:pivotField ignore="1"/>
        </ext>
      </extLst>
    </pivotField>
  </pivotFields>
  <rowFields count="1">
    <field x="2"/>
  </rowFields>
  <rowItems count="6">
    <i>
      <x/>
    </i>
    <i>
      <x v="1"/>
    </i>
    <i>
      <x v="2"/>
    </i>
    <i>
      <x v="3"/>
    </i>
    <i>
      <x v="4"/>
    </i>
    <i t="grand">
      <x/>
    </i>
  </rowItems>
  <colFields count="1">
    <field x="-2"/>
  </colFields>
  <colItems count="2">
    <i>
      <x/>
    </i>
    <i i="1">
      <x v="1"/>
    </i>
  </colItems>
  <pageFields count="2">
    <pageField fld="0" hier="12" name="[kommuner].[fylke].&amp;[Trøndelag]" cap="Trøndelag"/>
    <pageField fld="1" hier="14" name="[kommuner].[kommune].[All]" cap="All"/>
  </pageFields>
  <dataFields count="2">
    <dataField name="areal" fld="3" baseField="0" baseItem="0"/>
    <dataField name="andel i %" fld="4" showDataAs="percentOfCol" baseField="0" baseItem="0" numFmtId="10">
      <extLst>
        <ext xmlns:x14="http://schemas.microsoft.com/office/spreadsheetml/2009/9/main" uri="{E15A36E0-9728-4e99-A89B-3F7291B0FE68}">
          <x14:dataField sourceField="3" uniqueName="[__Xl2].[Measures].[Sum av areal]"/>
        </ext>
      </extLst>
    </dataField>
  </dataFields>
  <pivotHierarchies count="28">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kommuner].[fylke].&amp;[Trøndelag]"/>
      </members>
    </pivotHierarchy>
    <pivotHierarchy dragToData="1"/>
    <pivotHierarchy multipleItemSelectionAllowed="1"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caption="areal"/>
    <pivotHierarchy dragToData="1"/>
    <pivotHierarchy dragToRow="0" dragToCol="0" dragToPage="0" dragToData="1" dragOff="0" includeNewItemsInFilter="1">
      <extLst>
        <ext xmlns:x14="http://schemas.microsoft.com/office/spreadsheetml/2009/9/main" uri="{F1805F06-0CD3-4483-9156-8803C3D141DF}">
          <x14:pivotHierarchy ignore="1"/>
        </ext>
      </extLst>
    </pivotHierarchy>
  </pivotHierarchies>
  <pivotTableStyleInfo name="PivotStyleLight16" showRowHeaders="1" showColHeaders="1" showRowStripes="0" showColStripes="0" showLastColumn="1"/>
  <rowHierarchiesUsage count="1">
    <rowHierarchyUsage hierarchyUsage="16"/>
  </rowHierarchiesUsage>
  <colHierarchiesUsage count="1">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kommuner]"/>
        <x15:activeTabTopLevelEntity name="[T_koder]"/>
        <x15:activeTabTopLevelEntity name="[Areal_Tab_09584]"/>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83DC4F66-1239-45D1-B133-3B6AF9805B63}" name="Pivottabell2" cacheId="297" applyNumberFormats="0" applyBorderFormats="0" applyFontFormats="0" applyPatternFormats="0" applyAlignmentFormats="0" applyWidthHeightFormats="1" dataCaption="Verdier" tag="62d20dec-fc28-475c-a8e8-d0c36f7847f9" updatedVersion="6" minRefreshableVersion="3" useAutoFormatting="1" subtotalHiddenItems="1" itemPrintTitles="1" createdVersion="6" indent="0" outline="1" outlineData="1" multipleFieldFilters="0" chartFormat="4">
  <location ref="R6:V46" firstHeaderRow="1" firstDataRow="2" firstDataCol="1" rowPageCount="2" colPageCount="1"/>
  <pivotFields count="5">
    <pivotField axis="axisPage" allDrilled="1" subtotalTop="0" showAll="0" dataSourceSort="1" defaultSubtotal="0" defaultAttributeDrillState="1"/>
    <pivotField axis="axisCol" allDrilled="1" subtotalTop="0" showAll="0" defaultSubtotal="0" defaultAttributeDrillState="1">
      <items count="3">
        <item x="2"/>
        <item x="0"/>
        <item x="1"/>
      </items>
    </pivotField>
    <pivotField axis="axisPage" allDrilled="1" subtotalTop="0" showAll="0" dataSourceSort="1" defaultSubtotal="0" defaultAttributeDrillState="1"/>
    <pivotField axis="axisRow" allDrilled="1" subtotalTop="0" showAll="0" measureFilter="1" sortType="ascending" defaultSubtotal="0" defaultAttributeDrillState="1">
      <items count="3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s>
      <autoSortScope>
        <pivotArea dataOnly="0" outline="0" fieldPosition="0">
          <references count="1">
            <reference field="4294967294" count="1" selected="0">
              <x v="0"/>
            </reference>
          </references>
        </pivotArea>
      </autoSortScope>
    </pivotField>
    <pivotField dataField="1" subtotalTop="0" showAll="0" defaultSubtotal="0"/>
  </pivotFields>
  <rowFields count="1">
    <field x="3"/>
  </rowFields>
  <rowItems count="39">
    <i>
      <x v="10"/>
    </i>
    <i>
      <x v="22"/>
    </i>
    <i>
      <x v="1"/>
    </i>
    <i>
      <x v="27"/>
    </i>
    <i>
      <x/>
    </i>
    <i>
      <x v="7"/>
    </i>
    <i>
      <x v="2"/>
    </i>
    <i>
      <x v="25"/>
    </i>
    <i>
      <x v="13"/>
    </i>
    <i>
      <x v="15"/>
    </i>
    <i>
      <x v="34"/>
    </i>
    <i>
      <x v="29"/>
    </i>
    <i>
      <x v="18"/>
    </i>
    <i>
      <x v="6"/>
    </i>
    <i>
      <x v="23"/>
    </i>
    <i>
      <x v="3"/>
    </i>
    <i>
      <x v="30"/>
    </i>
    <i>
      <x v="8"/>
    </i>
    <i>
      <x v="24"/>
    </i>
    <i>
      <x v="5"/>
    </i>
    <i>
      <x v="12"/>
    </i>
    <i>
      <x v="28"/>
    </i>
    <i>
      <x v="4"/>
    </i>
    <i>
      <x v="37"/>
    </i>
    <i>
      <x v="20"/>
    </i>
    <i>
      <x v="35"/>
    </i>
    <i>
      <x v="26"/>
    </i>
    <i>
      <x v="14"/>
    </i>
    <i>
      <x v="16"/>
    </i>
    <i>
      <x v="19"/>
    </i>
    <i>
      <x v="11"/>
    </i>
    <i>
      <x v="9"/>
    </i>
    <i>
      <x v="36"/>
    </i>
    <i>
      <x v="32"/>
    </i>
    <i>
      <x v="17"/>
    </i>
    <i>
      <x v="21"/>
    </i>
    <i>
      <x v="31"/>
    </i>
    <i>
      <x v="33"/>
    </i>
    <i t="grand">
      <x/>
    </i>
  </rowItems>
  <colFields count="1">
    <field x="1"/>
  </colFields>
  <colItems count="4">
    <i>
      <x/>
    </i>
    <i>
      <x v="1"/>
    </i>
    <i>
      <x v="2"/>
    </i>
    <i t="grand">
      <x/>
    </i>
  </colItems>
  <pageFields count="2">
    <pageField fld="0" hier="10" name="[Kode_hoved].[Hovedgrupper].&amp;[samferdsel]" cap="samferdsel"/>
    <pageField fld="2" hier="12" name="[kommuner].[fylke].&amp;[Trøndelag]" cap="Trøndelag"/>
  </pageFields>
  <dataFields count="1">
    <dataField name="Sum av areal" fld="4" baseField="0" baseItem="0" numFmtId="43"/>
  </dataFields>
  <formats count="1">
    <format dxfId="58">
      <pivotArea outline="0" collapsedLevelsAreSubtotals="1" fieldPosition="0"/>
    </format>
  </formats>
  <chartFormats count="3">
    <chartFormat chart="3" format="6" series="1">
      <pivotArea type="data" outline="0" fieldPosition="0">
        <references count="2">
          <reference field="4294967294" count="1" selected="0">
            <x v="0"/>
          </reference>
          <reference field="1" count="1" selected="0">
            <x v="0"/>
          </reference>
        </references>
      </pivotArea>
    </chartFormat>
    <chartFormat chart="3" format="7" series="1">
      <pivotArea type="data" outline="0" fieldPosition="0">
        <references count="2">
          <reference field="4294967294" count="1" selected="0">
            <x v="0"/>
          </reference>
          <reference field="1" count="1" selected="0">
            <x v="1"/>
          </reference>
        </references>
      </pivotArea>
    </chartFormat>
    <chartFormat chart="3" format="8" series="1">
      <pivotArea type="data" outline="0" fieldPosition="0">
        <references count="2">
          <reference field="4294967294" count="1" selected="0">
            <x v="0"/>
          </reference>
          <reference field="1" count="1" selected="0">
            <x v="2"/>
          </reference>
        </references>
      </pivotArea>
    </chartFormat>
  </chartFormats>
  <pivotHierarchies count="27">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members count="1" level="1">
        <member name="[kommuner].[fylke].&amp;[Trøndelag]"/>
      </members>
    </pivotHierarchy>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filters count="1">
    <filter fld="3" type="count" id="1" iMeasureHier="25">
      <autoFilter ref="A1">
        <filterColumn colId="0">
          <top10 val="50" filterVal="50"/>
        </filterColumn>
      </autoFilter>
    </filter>
  </filters>
  <rowHierarchiesUsage count="1">
    <rowHierarchyUsage hierarchyUsage="14"/>
  </rowHierarchiesUsage>
  <colHierarchiesUsage count="1">
    <colHierarchyUsage hierarchyUsage="11"/>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Kode_hoved]"/>
        <x15:activeTabTopLevelEntity name="[kommuner]"/>
        <x15:activeTabTopLevelEntity name="[Areal_Tab_09584]"/>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0A2205DA-BCAC-4FAB-9AAF-00195B4958E0}" name="Pivottabell29" cacheId="290" applyNumberFormats="0" applyBorderFormats="0" applyFontFormats="0" applyPatternFormats="0" applyAlignmentFormats="0" applyWidthHeightFormats="1" dataCaption="Verdier" tag="150c827d-0187-4e24-b416-77d45515a4b4" updatedVersion="6" minRefreshableVersion="3" useAutoFormatting="1" subtotalHiddenItems="1" itemPrintTitles="1" createdVersion="6" indent="0" outline="1" outlineData="1" multipleFieldFilters="0" chartFormat="5">
  <location ref="Q5:V45" firstHeaderRow="1" firstDataRow="2" firstDataCol="1" rowPageCount="2" colPageCount="1"/>
  <pivotFields count="5">
    <pivotField axis="axisPage" allDrilled="1" subtotalTop="0" showAll="0" dataSourceSort="1" defaultSubtotal="0" defaultAttributeDrillState="1"/>
    <pivotField axis="axisRow" allDrilled="1" subtotalTop="0" showAll="0" measureFilter="1" sortType="ascending" defaultSubtotal="0" defaultAttributeDrillState="1">
      <items count="3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s>
      <autoSortScope>
        <pivotArea dataOnly="0" outline="0" fieldPosition="0">
          <references count="1">
            <reference field="4294967294" count="1" selected="0">
              <x v="0"/>
            </reference>
          </references>
        </pivotArea>
      </autoSortScope>
    </pivotField>
    <pivotField dataField="1" subtotalTop="0" showAll="0" defaultSubtotal="0"/>
    <pivotField axis="axisPage" allDrilled="1" subtotalTop="0" showAll="0" dataSourceSort="1" defaultSubtotal="0" defaultAttributeDrillState="1"/>
    <pivotField axis="axisCol" allDrilled="1" subtotalTop="0" showAll="0" defaultSubtotal="0" defaultAttributeDrillState="1">
      <items count="4">
        <item x="0"/>
        <item x="2"/>
        <item x="3"/>
        <item x="1"/>
      </items>
    </pivotField>
  </pivotFields>
  <rowFields count="1">
    <field x="1"/>
  </rowFields>
  <rowItems count="39">
    <i>
      <x v="2"/>
    </i>
    <i>
      <x v="10"/>
    </i>
    <i>
      <x v="1"/>
    </i>
    <i>
      <x v="22"/>
    </i>
    <i>
      <x v="13"/>
    </i>
    <i>
      <x v="29"/>
    </i>
    <i>
      <x/>
    </i>
    <i>
      <x v="36"/>
    </i>
    <i>
      <x v="25"/>
    </i>
    <i>
      <x v="5"/>
    </i>
    <i>
      <x v="8"/>
    </i>
    <i>
      <x v="33"/>
    </i>
    <i>
      <x v="6"/>
    </i>
    <i>
      <x v="7"/>
    </i>
    <i>
      <x v="34"/>
    </i>
    <i>
      <x v="11"/>
    </i>
    <i>
      <x v="20"/>
    </i>
    <i>
      <x v="15"/>
    </i>
    <i>
      <x v="23"/>
    </i>
    <i>
      <x v="37"/>
    </i>
    <i>
      <x v="27"/>
    </i>
    <i>
      <x v="24"/>
    </i>
    <i>
      <x v="14"/>
    </i>
    <i>
      <x v="18"/>
    </i>
    <i>
      <x v="4"/>
    </i>
    <i>
      <x v="28"/>
    </i>
    <i>
      <x v="9"/>
    </i>
    <i>
      <x v="19"/>
    </i>
    <i>
      <x v="32"/>
    </i>
    <i>
      <x v="3"/>
    </i>
    <i>
      <x v="35"/>
    </i>
    <i>
      <x v="16"/>
    </i>
    <i>
      <x v="26"/>
    </i>
    <i>
      <x v="30"/>
    </i>
    <i>
      <x v="21"/>
    </i>
    <i>
      <x v="12"/>
    </i>
    <i>
      <x v="31"/>
    </i>
    <i>
      <x v="17"/>
    </i>
    <i t="grand">
      <x/>
    </i>
  </rowItems>
  <colFields count="1">
    <field x="4"/>
  </colFields>
  <colItems count="5">
    <i>
      <x/>
    </i>
    <i>
      <x v="1"/>
    </i>
    <i>
      <x v="2"/>
    </i>
    <i>
      <x v="3"/>
    </i>
    <i t="grand">
      <x/>
    </i>
  </colItems>
  <pageFields count="2">
    <pageField fld="0" hier="12" name="[kommuner].[fylke].&amp;[Trøndelag]" cap="Trøndelag"/>
    <pageField fld="3" hier="16" name="[T_koder].[Hovedgruppe].&amp;[skogareal]" cap="skogareal"/>
  </pageFields>
  <dataFields count="1">
    <dataField name="Sum av areal" fld="2" baseField="0" baseItem="0" numFmtId="43"/>
  </dataFields>
  <formats count="1">
    <format dxfId="53">
      <pivotArea outline="0" collapsedLevelsAreSubtotals="1" fieldPosition="0"/>
    </format>
  </formats>
  <chartFormats count="4">
    <chartFormat chart="4" format="8" series="1">
      <pivotArea type="data" outline="0" fieldPosition="0">
        <references count="2">
          <reference field="4294967294" count="1" selected="0">
            <x v="0"/>
          </reference>
          <reference field="4" count="1" selected="0">
            <x v="0"/>
          </reference>
        </references>
      </pivotArea>
    </chartFormat>
    <chartFormat chart="4" format="9" series="1">
      <pivotArea type="data" outline="0" fieldPosition="0">
        <references count="2">
          <reference field="4294967294" count="1" selected="0">
            <x v="0"/>
          </reference>
          <reference field="4" count="1" selected="0">
            <x v="1"/>
          </reference>
        </references>
      </pivotArea>
    </chartFormat>
    <chartFormat chart="4" format="10" series="1">
      <pivotArea type="data" outline="0" fieldPosition="0">
        <references count="2">
          <reference field="4294967294" count="1" selected="0">
            <x v="0"/>
          </reference>
          <reference field="4" count="1" selected="0">
            <x v="2"/>
          </reference>
        </references>
      </pivotArea>
    </chartFormat>
    <chartFormat chart="4" format="11" series="1">
      <pivotArea type="data" outline="0" fieldPosition="0">
        <references count="2">
          <reference field="4294967294" count="1" selected="0">
            <x v="0"/>
          </reference>
          <reference field="4" count="1" selected="0">
            <x v="3"/>
          </reference>
        </references>
      </pivotArea>
    </chartFormat>
  </chartFormats>
  <pivotHierarchies count="27">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kommuner].[fylke].&amp;[Trøndelag]"/>
      </members>
    </pivotHierarchy>
    <pivotHierarchy dragToData="1"/>
    <pivotHierarchy dragToData="1"/>
    <pivotHierarchy dragToData="1"/>
    <pivotHierarchy dragToData="1"/>
    <pivotHierarchy multipleItemSelectionAllowed="1"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filters count="1">
    <filter fld="1" type="count" id="1" iMeasureHier="25">
      <autoFilter ref="A1">
        <filterColumn colId="0">
          <top10 val="50" filterVal="50"/>
        </filterColumn>
      </autoFilter>
    </filter>
  </filters>
  <rowHierarchiesUsage count="1">
    <rowHierarchyUsage hierarchyUsage="14"/>
  </rowHierarchiesUsage>
  <colHierarchiesUsage count="1">
    <colHierarchyUsage hierarchyUsage="17"/>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kommuner]"/>
        <x15:activeTabTopLevelEntity name="[T_koder]"/>
        <x15:activeTabTopLevelEntity name="[Areal_Tab_09584]"/>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F9E30C4D-0BA7-4A90-96E7-5AF11DB8073D}" name="Pivottabell11" cacheId="299" applyNumberFormats="0" applyBorderFormats="0" applyFontFormats="0" applyPatternFormats="0" applyAlignmentFormats="0" applyWidthHeightFormats="1" dataCaption="Verdier" tag="8ea241be-9056-4f3b-b128-baf822852103" updatedVersion="6" minRefreshableVersion="3" subtotalHiddenItems="1" itemPrintTitles="1" createdVersion="6" indent="0" outline="1" outlineData="1" multipleFieldFilters="0" chartFormat="1">
  <location ref="B5:L46" firstHeaderRow="1" firstDataRow="3" firstDataCol="1" rowPageCount="2" colPageCount="1"/>
  <pivotFields count="6">
    <pivotField axis="axisPage" allDrilled="1" subtotalTop="0" showAll="0" dataSourceSort="1" defaultSubtotal="0" defaultAttributeDrillState="1"/>
    <pivotField axis="axisRow" allDrilled="1" subtotalTop="0" showAll="0" sortType="descending" defaultSubtotal="0" defaultAttributeDrillState="1">
      <items count="3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s>
      <autoSortScope>
        <pivotArea dataOnly="0" outline="0" fieldPosition="0">
          <references count="1">
            <reference field="4294967294" count="1" selected="0">
              <x v="0"/>
            </reference>
          </references>
        </pivotArea>
      </autoSortScope>
    </pivotField>
    <pivotField dataField="1" subtotalTop="0" showAll="0" defaultSubtotal="0"/>
    <pivotField axis="axisPage" allDrilled="1" subtotalTop="0" showAll="0" dataSourceSort="1" defaultSubtotal="0" defaultAttributeDrillState="1"/>
    <pivotField axis="axisCol" allDrilled="1" subtotalTop="0" showAll="0" defaultSubtotal="0" defaultAttributeDrillState="1">
      <items count="4">
        <item x="0"/>
        <item x="2"/>
        <item x="3"/>
        <item x="1"/>
      </items>
    </pivotField>
    <pivotField dataField="1" compact="0" outline="0" subtotalTop="0" dragToRow="0" dragToCol="0" dragToPage="0" dragToData="0" dragOff="0" showAll="0" topAutoShow="0" includeNewItemsInFilter="1" itemPageCount="0" rankBy="0" defaultSubtotal="0">
      <extLst>
        <ext xmlns:x14="http://schemas.microsoft.com/office/spreadsheetml/2009/9/main" uri="{2946ED86-A175-432a-8AC1-64E0C546D7DE}">
          <x14:pivotField ignore="1"/>
        </ext>
      </extLst>
    </pivotField>
  </pivotFields>
  <rowFields count="1">
    <field x="1"/>
  </rowFields>
  <rowItems count="39">
    <i>
      <x v="17"/>
    </i>
    <i>
      <x v="31"/>
    </i>
    <i>
      <x v="12"/>
    </i>
    <i>
      <x v="21"/>
    </i>
    <i>
      <x v="30"/>
    </i>
    <i>
      <x v="26"/>
    </i>
    <i>
      <x v="16"/>
    </i>
    <i>
      <x v="35"/>
    </i>
    <i>
      <x v="3"/>
    </i>
    <i>
      <x v="32"/>
    </i>
    <i>
      <x v="19"/>
    </i>
    <i>
      <x v="9"/>
    </i>
    <i>
      <x v="28"/>
    </i>
    <i>
      <x v="4"/>
    </i>
    <i>
      <x v="18"/>
    </i>
    <i>
      <x v="14"/>
    </i>
    <i>
      <x v="24"/>
    </i>
    <i>
      <x v="27"/>
    </i>
    <i>
      <x v="37"/>
    </i>
    <i>
      <x v="23"/>
    </i>
    <i>
      <x v="15"/>
    </i>
    <i>
      <x v="20"/>
    </i>
    <i>
      <x v="11"/>
    </i>
    <i>
      <x v="34"/>
    </i>
    <i>
      <x v="7"/>
    </i>
    <i>
      <x v="6"/>
    </i>
    <i>
      <x v="33"/>
    </i>
    <i>
      <x v="8"/>
    </i>
    <i>
      <x v="5"/>
    </i>
    <i>
      <x v="25"/>
    </i>
    <i>
      <x v="36"/>
    </i>
    <i>
      <x/>
    </i>
    <i>
      <x v="29"/>
    </i>
    <i>
      <x v="13"/>
    </i>
    <i>
      <x v="22"/>
    </i>
    <i>
      <x v="1"/>
    </i>
    <i>
      <x v="10"/>
    </i>
    <i>
      <x v="2"/>
    </i>
    <i t="grand">
      <x/>
    </i>
  </rowItems>
  <colFields count="2">
    <field x="4"/>
    <field x="-2"/>
  </colFields>
  <colItems count="10">
    <i>
      <x/>
      <x/>
    </i>
    <i r="1" i="1">
      <x v="1"/>
    </i>
    <i>
      <x v="1"/>
      <x/>
    </i>
    <i r="1" i="1">
      <x v="1"/>
    </i>
    <i>
      <x v="2"/>
      <x/>
    </i>
    <i r="1" i="1">
      <x v="1"/>
    </i>
    <i>
      <x v="3"/>
      <x/>
    </i>
    <i r="1" i="1">
      <x v="1"/>
    </i>
    <i t="grand">
      <x/>
    </i>
    <i t="grand" i="1">
      <x/>
    </i>
  </colItems>
  <pageFields count="2">
    <pageField fld="0" hier="12" name="[kommuner].[fylke].&amp;[Trøndelag]" cap="Trøndelag"/>
    <pageField fld="3" hier="16" name="[T_koder].[Hovedgruppe].&amp;[skogareal]" cap="skogareal"/>
  </pageFields>
  <dataFields count="2">
    <dataField name="areal km2" fld="2" baseField="0" baseItem="0" numFmtId="43"/>
    <dataField name="andel %" fld="5" showDataAs="percentOfCol" baseField="1" baseItem="0" numFmtId="10">
      <extLst>
        <ext xmlns:x14="http://schemas.microsoft.com/office/spreadsheetml/2009/9/main" uri="{E15A36E0-9728-4e99-A89B-3F7291B0FE68}">
          <x14:dataField sourceField="2" uniqueName="[__Xl2].[Measures].[Sum av areal]"/>
        </ext>
      </extLst>
    </dataField>
  </dataFields>
  <formats count="2">
    <format dxfId="55">
      <pivotArea outline="0" collapsedLevelsAreSubtotals="1" fieldPosition="0"/>
    </format>
    <format dxfId="54">
      <pivotArea outline="0" fieldPosition="0">
        <references count="1">
          <reference field="4294967294" count="1">
            <x v="1"/>
          </reference>
        </references>
      </pivotArea>
    </format>
  </formats>
  <chartFormats count="4">
    <chartFormat chart="0" format="0" series="1">
      <pivotArea type="data" outline="0" fieldPosition="0">
        <references count="2">
          <reference field="4294967294" count="1" selected="0">
            <x v="0"/>
          </reference>
          <reference field="4" count="1" selected="0">
            <x v="0"/>
          </reference>
        </references>
      </pivotArea>
    </chartFormat>
    <chartFormat chart="0" format="1" series="1">
      <pivotArea type="data" outline="0" fieldPosition="0">
        <references count="2">
          <reference field="4294967294" count="1" selected="0">
            <x v="0"/>
          </reference>
          <reference field="4" count="1" selected="0">
            <x v="3"/>
          </reference>
        </references>
      </pivotArea>
    </chartFormat>
    <chartFormat chart="0" format="2" series="1">
      <pivotArea type="data" outline="0" fieldPosition="0">
        <references count="2">
          <reference field="4294967294" count="1" selected="0">
            <x v="0"/>
          </reference>
          <reference field="4" count="1" selected="0">
            <x v="1"/>
          </reference>
        </references>
      </pivotArea>
    </chartFormat>
    <chartFormat chart="0" format="3" series="1">
      <pivotArea type="data" outline="0" fieldPosition="0">
        <references count="2">
          <reference field="4294967294" count="1" selected="0">
            <x v="0"/>
          </reference>
          <reference field="4" count="1" selected="0">
            <x v="2"/>
          </reference>
        </references>
      </pivotArea>
    </chartFormat>
  </chartFormats>
  <pivotHierarchies count="28">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kommuner].[fylke].&amp;[Trøndelag]"/>
      </members>
    </pivotHierarchy>
    <pivotHierarchy dragToData="1"/>
    <pivotHierarchy dragToData="1"/>
    <pivotHierarchy dragToData="1"/>
    <pivotHierarchy dragToData="1"/>
    <pivotHierarchy multipleItemSelectionAllowed="1"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caption="areal km2"/>
    <pivotHierarchy dragToData="1"/>
    <pivotHierarchy dragToRow="0" dragToCol="0" dragToPage="0" dragToData="1" dragOff="0" includeNewItemsInFilter="1">
      <extLst>
        <ext xmlns:x14="http://schemas.microsoft.com/office/spreadsheetml/2009/9/main" uri="{F1805F06-0CD3-4483-9156-8803C3D141DF}">
          <x14:pivotHierarchy ignore="1"/>
        </ext>
      </extLst>
    </pivotHierarchy>
  </pivotHierarchies>
  <pivotTableStyleInfo name="PivotStyleLight16" showRowHeaders="1" showColHeaders="1" showRowStripes="0" showColStripes="0" showLastColumn="1"/>
  <rowHierarchiesUsage count="1">
    <rowHierarchyUsage hierarchyUsage="14"/>
  </rowHierarchiesUsage>
  <colHierarchiesUsage count="2">
    <colHierarchyUsage hierarchyUsage="17"/>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kommuner]"/>
        <x15:activeTabTopLevelEntity name="[T_koder]"/>
        <x15:activeTabTopLevelEntity name="[Areal_Tab_09584]"/>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3.xml><?xml version="1.0" encoding="utf-8"?>
<pivotTableDefinition xmlns="http://schemas.openxmlformats.org/spreadsheetml/2006/main" xmlns:mc="http://schemas.openxmlformats.org/markup-compatibility/2006" xmlns:xr="http://schemas.microsoft.com/office/spreadsheetml/2014/revision" mc:Ignorable="xr" xr:uid="{F3DDF1F7-828E-498F-B729-D1CE7968B085}" name="Pivottabell12" cacheId="300" applyNumberFormats="0" applyBorderFormats="0" applyFontFormats="0" applyPatternFormats="0" applyAlignmentFormats="0" applyWidthHeightFormats="1" dataCaption="Verdier" showMissing="0" tag="9c6a8e23-9ba3-40a8-a6be-a540903be921" updatedVersion="6" minRefreshableVersion="3" subtotalHiddenItems="1" itemPrintTitles="1" createdVersion="6" indent="0" showHeaders="0" outline="1" outlineData="1" multipleFieldFilters="0" chartFormat="1">
  <location ref="B5:H45" firstHeaderRow="0" firstDataRow="2" firstDataCol="1" rowPageCount="2" colPageCount="1"/>
  <pivotFields count="6">
    <pivotField axis="axisPage" allDrilled="1" subtotalTop="0" showAll="0" dataSourceSort="1" defaultSubtotal="0" defaultAttributeDrillState="1"/>
    <pivotField axis="axisRow" allDrilled="1" subtotalTop="0" showAll="0" sortType="descending" defaultSubtotal="0" defaultAttributeDrillState="1">
      <items count="3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s>
      <autoSortScope>
        <pivotArea dataOnly="0" outline="0" fieldPosition="0">
          <references count="1">
            <reference field="4294967294" count="1" selected="0">
              <x v="0"/>
            </reference>
          </references>
        </pivotArea>
      </autoSortScope>
    </pivotField>
    <pivotField axis="axisPage" allDrilled="1" subtotalTop="0" showAll="0" dataSourceSort="1" defaultSubtotal="0" defaultAttributeDrillState="1"/>
    <pivotField axis="axisCol" allDrilled="1" subtotalTop="0" showAll="0" dataSourceSort="1" defaultSubtotal="0" defaultAttributeDrillState="1">
      <items count="2">
        <item x="0"/>
        <item x="1"/>
      </items>
    </pivotField>
    <pivotField dataField="1" subtotalTop="0" showAll="0" defaultSubtotal="0"/>
    <pivotField dataField="1" compact="0" outline="0" subtotalTop="0" dragToRow="0" dragToCol="0" dragToPage="0" dragToData="0" dragOff="0" showAll="0" topAutoShow="0" includeNewItemsInFilter="1" itemPageCount="0" rankBy="0" defaultSubtotal="0">
      <extLst>
        <ext xmlns:x14="http://schemas.microsoft.com/office/spreadsheetml/2009/9/main" uri="{2946ED86-A175-432a-8AC1-64E0C546D7DE}">
          <x14:pivotField ignore="1"/>
        </ext>
      </extLst>
    </pivotField>
  </pivotFields>
  <rowFields count="1">
    <field x="1"/>
  </rowFields>
  <rowItems count="39">
    <i>
      <x v="31"/>
    </i>
    <i>
      <x v="11"/>
    </i>
    <i>
      <x v="21"/>
    </i>
    <i>
      <x v="32"/>
    </i>
    <i>
      <x v="35"/>
    </i>
    <i>
      <x v="9"/>
    </i>
    <i>
      <x v="20"/>
    </i>
    <i>
      <x v="36"/>
    </i>
    <i>
      <x v="33"/>
    </i>
    <i>
      <x v="14"/>
    </i>
    <i>
      <x v="8"/>
    </i>
    <i>
      <x v="17"/>
    </i>
    <i>
      <x v="19"/>
    </i>
    <i>
      <x v="16"/>
    </i>
    <i>
      <x v="23"/>
    </i>
    <i>
      <x v="37"/>
    </i>
    <i>
      <x v="4"/>
    </i>
    <i>
      <x v="30"/>
    </i>
    <i>
      <x v="24"/>
    </i>
    <i>
      <x v="28"/>
    </i>
    <i>
      <x v="29"/>
    </i>
    <i>
      <x v="26"/>
    </i>
    <i>
      <x v="25"/>
    </i>
    <i>
      <x v="1"/>
    </i>
    <i>
      <x v="5"/>
    </i>
    <i>
      <x v="3"/>
    </i>
    <i>
      <x v="6"/>
    </i>
    <i>
      <x v="7"/>
    </i>
    <i>
      <x v="12"/>
    </i>
    <i>
      <x v="13"/>
    </i>
    <i>
      <x v="15"/>
    </i>
    <i>
      <x v="2"/>
    </i>
    <i>
      <x v="10"/>
    </i>
    <i>
      <x/>
    </i>
    <i>
      <x v="22"/>
    </i>
    <i>
      <x v="34"/>
    </i>
    <i>
      <x v="18"/>
    </i>
    <i>
      <x v="27"/>
    </i>
    <i t="grand">
      <x/>
    </i>
  </rowItems>
  <colFields count="2">
    <field x="3"/>
    <field x="-2"/>
  </colFields>
  <colItems count="6">
    <i>
      <x/>
      <x/>
    </i>
    <i r="1" i="1">
      <x v="1"/>
    </i>
    <i>
      <x v="1"/>
      <x/>
    </i>
    <i r="1" i="1">
      <x v="1"/>
    </i>
    <i t="grand">
      <x/>
    </i>
    <i t="grand" i="1">
      <x/>
    </i>
  </colItems>
  <pageFields count="2">
    <pageField fld="0" hier="12" name="[kommuner].[fylke].&amp;[Trøndelag]" cap="Trøndelag"/>
    <pageField fld="2" hier="16" name="[T_koder].[Hovedgruppe].&amp;[jbr. areal]" cap="jbr. areal"/>
  </pageFields>
  <dataFields count="2">
    <dataField name="areal km2" fld="4" baseField="0" baseItem="0" numFmtId="43"/>
    <dataField name="andel %" fld="5" showDataAs="percentOfCol" baseField="1" baseItem="0" numFmtId="10">
      <extLst>
        <ext xmlns:x14="http://schemas.microsoft.com/office/spreadsheetml/2009/9/main" uri="{E15A36E0-9728-4e99-A89B-3F7291B0FE68}">
          <x14:dataField sourceField="4" uniqueName="[__Xl2].[Measures].[Sum av areal]"/>
        </ext>
      </extLst>
    </dataField>
  </dataFields>
  <formats count="14">
    <format dxfId="42">
      <pivotArea type="all" dataOnly="0" outline="0" fieldPosition="0"/>
    </format>
    <format dxfId="41">
      <pivotArea outline="0" collapsedLevelsAreSubtotals="1" fieldPosition="0"/>
    </format>
    <format dxfId="40">
      <pivotArea type="origin" dataOnly="0" labelOnly="1" outline="0" fieldPosition="0"/>
    </format>
    <format dxfId="39">
      <pivotArea field="3" type="button" dataOnly="0" labelOnly="1" outline="0" axis="axisCol" fieldPosition="0"/>
    </format>
    <format dxfId="38">
      <pivotArea type="topRight" dataOnly="0" labelOnly="1" outline="0" fieldPosition="0"/>
    </format>
    <format dxfId="37">
      <pivotArea field="1" type="button" dataOnly="0" labelOnly="1" outline="0" axis="axisRow" fieldPosition="0"/>
    </format>
    <format dxfId="36">
      <pivotArea dataOnly="0" labelOnly="1" fieldPosition="0">
        <references count="1">
          <reference field="1" count="0"/>
        </references>
      </pivotArea>
    </format>
    <format dxfId="35">
      <pivotArea dataOnly="0" labelOnly="1" grandRow="1" outline="0" fieldPosition="0"/>
    </format>
    <format dxfId="34">
      <pivotArea dataOnly="0" labelOnly="1" fieldPosition="0">
        <references count="1">
          <reference field="3" count="0"/>
        </references>
      </pivotArea>
    </format>
    <format dxfId="33">
      <pivotArea dataOnly="0" labelOnly="1" grandCol="1" outline="0" fieldPosition="0"/>
    </format>
    <format dxfId="32">
      <pivotArea outline="0" fieldPosition="0">
        <references count="1">
          <reference field="4294967294" count="1">
            <x v="1"/>
          </reference>
        </references>
      </pivotArea>
    </format>
    <format dxfId="31">
      <pivotArea outline="0" collapsedLevelsAreSubtotals="1" fieldPosition="0">
        <references count="2">
          <reference field="4294967294" count="1" selected="0">
            <x v="1"/>
          </reference>
          <reference field="3" count="1" selected="0">
            <x v="0"/>
          </reference>
        </references>
      </pivotArea>
    </format>
    <format dxfId="30">
      <pivotArea outline="0" collapsedLevelsAreSubtotals="1" fieldPosition="0">
        <references count="2">
          <reference field="4294967294" count="1" selected="0">
            <x v="1"/>
          </reference>
          <reference field="3" count="1" selected="0">
            <x v="1"/>
          </reference>
        </references>
      </pivotArea>
    </format>
    <format dxfId="29">
      <pivotArea field="3" grandCol="1" outline="0" collapsedLevelsAreSubtotals="1" axis="axisCol" fieldPosition="0">
        <references count="1">
          <reference field="4294967294" count="1" selected="0">
            <x v="1"/>
          </reference>
        </references>
      </pivotArea>
    </format>
  </formats>
  <chartFormats count="2">
    <chartFormat chart="0" format="0" series="1">
      <pivotArea type="data" outline="0" fieldPosition="0">
        <references count="2">
          <reference field="4294967294" count="1" selected="0">
            <x v="0"/>
          </reference>
          <reference field="3" count="1" selected="0">
            <x v="0"/>
          </reference>
        </references>
      </pivotArea>
    </chartFormat>
    <chartFormat chart="0" format="1" series="1">
      <pivotArea type="data" outline="0" fieldPosition="0">
        <references count="2">
          <reference field="4294967294" count="1" selected="0">
            <x v="0"/>
          </reference>
          <reference field="3" count="1" selected="0">
            <x v="1"/>
          </reference>
        </references>
      </pivotArea>
    </chartFormat>
  </chartFormats>
  <pivotHierarchies count="28">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kommuner].[fylke].&amp;[Trøndelag]"/>
      </members>
    </pivotHierarchy>
    <pivotHierarchy dragToData="1"/>
    <pivotHierarchy dragToData="1"/>
    <pivotHierarchy dragToData="1"/>
    <pivotHierarchy dragToData="1"/>
    <pivotHierarchy multipleItemSelectionAllowed="1"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caption="areal km2"/>
    <pivotHierarchy dragToData="1"/>
    <pivotHierarchy dragToRow="0" dragToCol="0" dragToPage="0" dragToData="1" dragOff="0" includeNewItemsInFilter="1">
      <extLst>
        <ext xmlns:x14="http://schemas.microsoft.com/office/spreadsheetml/2009/9/main" uri="{F1805F06-0CD3-4483-9156-8803C3D141DF}">
          <x14:pivotHierarchy ignore="1"/>
        </ext>
      </extLst>
    </pivotHierarchy>
  </pivotHierarchies>
  <pivotTableStyleInfo name="PivotStyleLight16" showRowHeaders="1" showColHeaders="1" showRowStripes="0" showColStripes="0" showLastColumn="1"/>
  <rowHierarchiesUsage count="1">
    <rowHierarchyUsage hierarchyUsage="14"/>
  </rowHierarchiesUsage>
  <colHierarchiesUsage count="2">
    <colHierarchyUsage hierarchyUsage="17"/>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kommuner]"/>
        <x15:activeTabTopLevelEntity name="[Kode_hoved]"/>
        <x15:activeTabTopLevelEntity name="[T_koder]"/>
        <x15:activeTabTopLevelEntity name="[Areal_Tab_09584]"/>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4.xml><?xml version="1.0" encoding="utf-8"?>
<pivotTableDefinition xmlns="http://schemas.openxmlformats.org/spreadsheetml/2006/main" xmlns:mc="http://schemas.openxmlformats.org/markup-compatibility/2006" xmlns:xr="http://schemas.microsoft.com/office/spreadsheetml/2014/revision" mc:Ignorable="xr" xr:uid="{67BE9CF4-845F-431B-953B-2A00BC6D1364}" name="Pivottabell30" cacheId="294" applyNumberFormats="0" applyBorderFormats="0" applyFontFormats="0" applyPatternFormats="0" applyAlignmentFormats="0" applyWidthHeightFormats="1" dataCaption="Verdier" tag="bb7632f5-d0b7-45b5-a4bd-70afd64e5db9" updatedVersion="6" minRefreshableVersion="3" subtotalHiddenItems="1" itemPrintTitles="1" createdVersion="6" indent="0" showHeaders="0" outline="1" outlineData="1" multipleFieldFilters="0" chartFormat="4">
  <location ref="M5:P45" firstHeaderRow="1" firstDataRow="2" firstDataCol="1" rowPageCount="2" colPageCount="1"/>
  <pivotFields count="5">
    <pivotField axis="axisPage" allDrilled="1" subtotalTop="0" showAll="0" dataSourceSort="1" defaultSubtotal="0" defaultAttributeDrillState="1"/>
    <pivotField axis="axisRow" allDrilled="1" subtotalTop="0" showAll="0" measureFilter="1" sortType="ascending" defaultSubtotal="0" defaultAttributeDrillState="1">
      <items count="3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s>
      <autoSortScope>
        <pivotArea dataOnly="0" outline="0" fieldPosition="0">
          <references count="1">
            <reference field="4294967294" count="1" selected="0">
              <x v="0"/>
            </reference>
          </references>
        </pivotArea>
      </autoSortScope>
    </pivotField>
    <pivotField axis="axisPage" allDrilled="1" subtotalTop="0" showAll="0" dataSourceSort="1" defaultSubtotal="0" defaultAttributeDrillState="1"/>
    <pivotField axis="axisCol" allDrilled="1" subtotalTop="0" showAll="0" dataSourceSort="1" defaultSubtotal="0" defaultAttributeDrillState="1">
      <items count="2">
        <item x="0"/>
        <item x="1"/>
      </items>
    </pivotField>
    <pivotField dataField="1" subtotalTop="0" showAll="0" defaultSubtotal="0"/>
  </pivotFields>
  <rowFields count="1">
    <field x="1"/>
  </rowFields>
  <rowItems count="39">
    <i>
      <x v="27"/>
    </i>
    <i>
      <x v="18"/>
    </i>
    <i>
      <x v="34"/>
    </i>
    <i>
      <x v="22"/>
    </i>
    <i>
      <x/>
    </i>
    <i>
      <x v="10"/>
    </i>
    <i>
      <x v="2"/>
    </i>
    <i>
      <x v="15"/>
    </i>
    <i>
      <x v="13"/>
    </i>
    <i>
      <x v="12"/>
    </i>
    <i>
      <x v="7"/>
    </i>
    <i>
      <x v="6"/>
    </i>
    <i>
      <x v="3"/>
    </i>
    <i>
      <x v="5"/>
    </i>
    <i>
      <x v="1"/>
    </i>
    <i>
      <x v="25"/>
    </i>
    <i>
      <x v="26"/>
    </i>
    <i>
      <x v="29"/>
    </i>
    <i>
      <x v="28"/>
    </i>
    <i>
      <x v="24"/>
    </i>
    <i>
      <x v="30"/>
    </i>
    <i>
      <x v="4"/>
    </i>
    <i>
      <x v="37"/>
    </i>
    <i>
      <x v="23"/>
    </i>
    <i>
      <x v="16"/>
    </i>
    <i>
      <x v="19"/>
    </i>
    <i>
      <x v="17"/>
    </i>
    <i>
      <x v="8"/>
    </i>
    <i>
      <x v="14"/>
    </i>
    <i>
      <x v="33"/>
    </i>
    <i>
      <x v="36"/>
    </i>
    <i>
      <x v="20"/>
    </i>
    <i>
      <x v="9"/>
    </i>
    <i>
      <x v="35"/>
    </i>
    <i>
      <x v="32"/>
    </i>
    <i>
      <x v="21"/>
    </i>
    <i>
      <x v="11"/>
    </i>
    <i>
      <x v="31"/>
    </i>
    <i t="grand">
      <x/>
    </i>
  </rowItems>
  <colFields count="1">
    <field x="3"/>
  </colFields>
  <colItems count="3">
    <i>
      <x/>
    </i>
    <i>
      <x v="1"/>
    </i>
    <i t="grand">
      <x/>
    </i>
  </colItems>
  <pageFields count="2">
    <pageField fld="0" hier="12" name="[kommuner].[fylke].&amp;[Trøndelag]" cap="Trøndelag"/>
    <pageField fld="2" hier="16" name="[T_koder].[Hovedgruppe].&amp;[jbr. areal]" cap="jbr. areal"/>
  </pageFields>
  <dataFields count="1">
    <dataField name="Sum av areal" fld="4" baseField="0" baseItem="0" numFmtId="43"/>
  </dataFields>
  <formats count="10">
    <format dxfId="52">
      <pivotArea type="all" dataOnly="0" outline="0" fieldPosition="0"/>
    </format>
    <format dxfId="51">
      <pivotArea outline="0" collapsedLevelsAreSubtotals="1" fieldPosition="0"/>
    </format>
    <format dxfId="50">
      <pivotArea type="origin" dataOnly="0" labelOnly="1" outline="0" fieldPosition="0"/>
    </format>
    <format dxfId="49">
      <pivotArea field="3" type="button" dataOnly="0" labelOnly="1" outline="0" axis="axisCol" fieldPosition="0"/>
    </format>
    <format dxfId="48">
      <pivotArea type="topRight" dataOnly="0" labelOnly="1" outline="0" fieldPosition="0"/>
    </format>
    <format dxfId="47">
      <pivotArea field="1" type="button" dataOnly="0" labelOnly="1" outline="0" axis="axisRow" fieldPosition="0"/>
    </format>
    <format dxfId="46">
      <pivotArea dataOnly="0" labelOnly="1" fieldPosition="0">
        <references count="1">
          <reference field="1" count="0"/>
        </references>
      </pivotArea>
    </format>
    <format dxfId="45">
      <pivotArea dataOnly="0" labelOnly="1" grandRow="1" outline="0" fieldPosition="0"/>
    </format>
    <format dxfId="44">
      <pivotArea dataOnly="0" labelOnly="1" fieldPosition="0">
        <references count="1">
          <reference field="3" count="0"/>
        </references>
      </pivotArea>
    </format>
    <format dxfId="43">
      <pivotArea dataOnly="0" labelOnly="1" grandCol="1" outline="0" fieldPosition="0"/>
    </format>
  </formats>
  <chartFormats count="2">
    <chartFormat chart="3" format="4" series="1">
      <pivotArea type="data" outline="0" fieldPosition="0">
        <references count="2">
          <reference field="4294967294" count="1" selected="0">
            <x v="0"/>
          </reference>
          <reference field="3" count="1" selected="0">
            <x v="0"/>
          </reference>
        </references>
      </pivotArea>
    </chartFormat>
    <chartFormat chart="3" format="5" series="1">
      <pivotArea type="data" outline="0" fieldPosition="0">
        <references count="2">
          <reference field="4294967294" count="1" selected="0">
            <x v="0"/>
          </reference>
          <reference field="3" count="1" selected="0">
            <x v="1"/>
          </reference>
        </references>
      </pivotArea>
    </chartFormat>
  </chartFormats>
  <pivotHierarchies count="27">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kommuner].[fylke].&amp;[Trøndelag]"/>
      </members>
    </pivotHierarchy>
    <pivotHierarchy dragToData="1"/>
    <pivotHierarchy dragToData="1"/>
    <pivotHierarchy dragToData="1"/>
    <pivotHierarchy dragToData="1"/>
    <pivotHierarchy multipleItemSelectionAllowed="1"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filters count="1">
    <filter fld="1" type="count" id="1" iMeasureHier="25">
      <autoFilter ref="A1">
        <filterColumn colId="0">
          <top10 val="50" filterVal="50"/>
        </filterColumn>
      </autoFilter>
    </filter>
  </filters>
  <rowHierarchiesUsage count="1">
    <rowHierarchyUsage hierarchyUsage="14"/>
  </rowHierarchiesUsage>
  <colHierarchiesUsage count="1">
    <colHierarchyUsage hierarchyUsage="17"/>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kommuner]"/>
        <x15:activeTabTopLevelEntity name="[Kode_hoved]"/>
        <x15:activeTabTopLevelEntity name="[T_koder]"/>
        <x15:activeTabTopLevelEntity name="[Areal_Tab_09584]"/>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5.xml><?xml version="1.0" encoding="utf-8"?>
<pivotTableDefinition xmlns="http://schemas.openxmlformats.org/spreadsheetml/2006/main" xmlns:mc="http://schemas.openxmlformats.org/markup-compatibility/2006" xmlns:xr="http://schemas.microsoft.com/office/spreadsheetml/2014/revision" mc:Ignorable="xr" xr:uid="{8773CE40-E971-4900-B845-D5F03166E351}" name="Pivottabell1" cacheId="288" applyNumberFormats="0" applyBorderFormats="0" applyFontFormats="0" applyPatternFormats="0" applyAlignmentFormats="0" applyWidthHeightFormats="1" dataCaption="Verdier" updatedVersion="6" minRefreshableVersion="3" useAutoFormatting="1" itemPrintTitles="1" createdVersion="6" indent="0" outline="1" outlineData="1" multipleFieldFilters="0">
  <location ref="A4:G44" firstHeaderRow="1" firstDataRow="2" firstDataCol="1" rowPageCount="1" colPageCount="1"/>
  <pivotFields count="4">
    <pivotField axis="axisCol" allDrilled="1" subtotalTop="0" showAll="0" defaultSubtotal="0" defaultAttributeDrillState="1">
      <items count="5">
        <item x="2"/>
        <item x="4"/>
        <item x="1"/>
        <item x="3"/>
        <item x="0"/>
      </items>
    </pivotField>
    <pivotField dataField="1" subtotalTop="0" showAll="0" defaultSubtotal="0"/>
    <pivotField axis="axisRow" allDrilled="1" subtotalTop="0" showAll="0" dataSourceSort="1" defaultSubtotal="0" defaultAttributeDrillState="1">
      <items count="3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s>
    </pivotField>
    <pivotField axis="axisPage" allDrilled="1" subtotalTop="0" showAll="0" dataSourceSort="1" defaultSubtotal="0" defaultAttributeDrillState="1"/>
  </pivotFields>
  <rowFields count="1">
    <field x="2"/>
  </rowFields>
  <rowItems count="39">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t="grand">
      <x/>
    </i>
  </rowItems>
  <colFields count="1">
    <field x="0"/>
  </colFields>
  <colItems count="6">
    <i>
      <x/>
    </i>
    <i>
      <x v="1"/>
    </i>
    <i>
      <x v="2"/>
    </i>
    <i>
      <x v="3"/>
    </i>
    <i>
      <x v="4"/>
    </i>
    <i t="grand">
      <x/>
    </i>
  </colItems>
  <pageFields count="1">
    <pageField fld="3" hier="12" name="[kommuner].[fylke].&amp;[Trøndelag]" cap="Trøndelag"/>
  </pageFields>
  <dataFields count="1">
    <dataField name="Sum av areal" fld="1" baseField="0" baseItem="0"/>
  </dataFields>
  <pivotHierarchies count="27">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kommuner].[fylke].&amp;[Trøndelag]"/>
      </members>
    </pivotHierarchy>
    <pivotHierarchy dragToData="1"/>
    <pivotHierarchy dragToData="1"/>
    <pivotHierarchy multipleItemSelectionAllowed="1"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rowHierarchiesUsage count="1">
    <rowHierarchyUsage hierarchyUsage="15"/>
  </rowHierarchiesUsage>
  <colHierarchiesUsage count="1">
    <colHierarchyUsage hierarchyUsage="1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Kode_hoved]"/>
        <x15:activeTabTopLevelEntity name="[Areal_Tab_09584]"/>
        <x15:activeTabTopLevelEntity name="[kommuner]"/>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6.xml><?xml version="1.0" encoding="utf-8"?>
<pivotTableDefinition xmlns="http://schemas.openxmlformats.org/spreadsheetml/2006/main" xmlns:mc="http://schemas.openxmlformats.org/markup-compatibility/2006" xmlns:xr="http://schemas.microsoft.com/office/spreadsheetml/2014/revision" mc:Ignorable="xr" xr:uid="{618826BD-2B14-47FE-927A-DC90C6DEBE1C}" name="Pivottabell2" cacheId="289" applyNumberFormats="0" applyBorderFormats="0" applyFontFormats="0" applyPatternFormats="0" applyAlignmentFormats="0" applyWidthHeightFormats="1" dataCaption="Verdier" updatedVersion="6" minRefreshableVersion="3" useAutoFormatting="1" itemPrintTitles="1" createdVersion="6" indent="0" outline="1" outlineData="1" multipleFieldFilters="0">
  <location ref="B9:U368" firstHeaderRow="1" firstDataRow="3" firstDataCol="1" rowPageCount="1" colPageCount="1"/>
  <pivotFields count="5">
    <pivotField dataField="1" subtotalTop="0" showAll="0" defaultSubtotal="0"/>
    <pivotField axis="axisRow" allDrilled="1" subtotalTop="0" showAll="0" dataSourceSort="1" defaultSubtotal="0" defaultAttributeDrillState="1">
      <items count="35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s>
    </pivotField>
    <pivotField axis="axisCol" allDrilled="1" subtotalTop="0" showAll="0" dataSourceSort="1" defaultSubtotal="0" defaultAttributeDrillState="1">
      <items count="18">
        <item x="0"/>
        <item x="1"/>
        <item x="2"/>
        <item x="3"/>
        <item x="4"/>
        <item x="5"/>
        <item x="6"/>
        <item x="7"/>
        <item x="8"/>
        <item x="9"/>
        <item x="10"/>
        <item x="11"/>
        <item x="12"/>
        <item x="13"/>
        <item x="14"/>
        <item x="15"/>
        <item x="16"/>
        <item x="17"/>
      </items>
    </pivotField>
    <pivotField axis="axisCol" allDrilled="1" subtotalTop="0" showAll="0" dataSourceSort="1" defaultSubtotal="0" defaultAttributeDrillState="1">
      <items count="5">
        <item x="0"/>
        <item x="1"/>
        <item x="2"/>
        <item x="3"/>
        <item x="4"/>
      </items>
    </pivotField>
    <pivotField axis="axisPage" allDrilled="1" subtotalTop="0" showAll="0" dataSourceSort="1" defaultSubtotal="0" defaultAttributeDrillState="1"/>
  </pivotFields>
  <rowFields count="1">
    <field x="1"/>
  </rowFields>
  <rowItems count="357">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6"/>
    </i>
    <i>
      <x v="337"/>
    </i>
    <i>
      <x v="338"/>
    </i>
    <i>
      <x v="339"/>
    </i>
    <i>
      <x v="340"/>
    </i>
    <i>
      <x v="341"/>
    </i>
    <i>
      <x v="342"/>
    </i>
    <i>
      <x v="343"/>
    </i>
    <i>
      <x v="344"/>
    </i>
    <i>
      <x v="345"/>
    </i>
    <i>
      <x v="346"/>
    </i>
    <i>
      <x v="347"/>
    </i>
    <i>
      <x v="348"/>
    </i>
    <i>
      <x v="349"/>
    </i>
    <i>
      <x v="350"/>
    </i>
    <i>
      <x v="351"/>
    </i>
    <i>
      <x v="352"/>
    </i>
    <i>
      <x v="353"/>
    </i>
    <i>
      <x v="354"/>
    </i>
    <i>
      <x v="355"/>
    </i>
    <i t="grand">
      <x/>
    </i>
  </rowItems>
  <colFields count="2">
    <field x="3"/>
    <field x="2"/>
  </colFields>
  <colItems count="19">
    <i>
      <x/>
      <x/>
    </i>
    <i r="1">
      <x v="1"/>
    </i>
    <i r="1">
      <x v="2"/>
    </i>
    <i r="1">
      <x v="3"/>
    </i>
    <i>
      <x v="1"/>
      <x v="4"/>
    </i>
    <i r="1">
      <x v="5"/>
    </i>
    <i r="1">
      <x v="6"/>
    </i>
    <i r="1">
      <x v="7"/>
    </i>
    <i r="1">
      <x v="8"/>
    </i>
    <i>
      <x v="2"/>
      <x v="9"/>
    </i>
    <i r="1">
      <x v="10"/>
    </i>
    <i>
      <x v="3"/>
      <x v="11"/>
    </i>
    <i r="1">
      <x v="12"/>
    </i>
    <i r="1">
      <x v="13"/>
    </i>
    <i>
      <x v="4"/>
      <x v="14"/>
    </i>
    <i r="1">
      <x v="15"/>
    </i>
    <i r="1">
      <x v="16"/>
    </i>
    <i r="1">
      <x v="17"/>
    </i>
    <i t="grand">
      <x/>
    </i>
  </colItems>
  <pageFields count="1">
    <pageField fld="4" hier="12" name="[kommuner].[fylke].[All]" cap="All"/>
  </pageFields>
  <dataFields count="1">
    <dataField name="Sum av areal" fld="0" baseField="0" baseItem="0"/>
  </dataFields>
  <pivotHierarchies count="27">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dragToData="1"/>
    <pivotHierarchy dragToData="1"/>
    <pivotHierarchy multipleItemSelectionAllowed="1"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rowHierarchiesUsage count="1">
    <rowHierarchyUsage hierarchyUsage="15"/>
  </rowHierarchiesUsage>
  <colHierarchiesUsage count="2">
    <colHierarchyUsage hierarchyUsage="10"/>
    <colHierarchyUsage hierarchyUsage="11"/>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Areal_Tab_09584]"/>
        <x15:activeTabTopLevelEntity name="[kommuner]"/>
        <x15:activeTabTopLevelEntity name="[Kode_hoved]"/>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7.xml><?xml version="1.0" encoding="utf-8"?>
<pivotTableDefinition xmlns="http://schemas.openxmlformats.org/spreadsheetml/2006/main" xmlns:mc="http://schemas.openxmlformats.org/markup-compatibility/2006" xmlns:xr="http://schemas.microsoft.com/office/spreadsheetml/2014/revision" mc:Ignorable="xr" xr:uid="{A99AB34C-D617-4C6E-A88E-AA53549C3E25}" name="Pivottabell5" cacheId="302" applyNumberFormats="0" applyBorderFormats="0" applyFontFormats="0" applyPatternFormats="0" applyAlignmentFormats="0" applyWidthHeightFormats="1" dataCaption="Verdier" tag="1e9140ce-b4cb-4853-81ea-3708d60c0d35" updatedVersion="6" minRefreshableVersion="3" subtotalHiddenItems="1" itemPrintTitles="1" createdVersion="6" indent="0" showHeaders="0" outline="1" outlineData="1" multipleFieldFilters="0" chartFormat="1">
  <location ref="B5:L45" firstHeaderRow="0" firstDataRow="2" firstDataCol="1" rowPageCount="2" colPageCount="1"/>
  <pivotFields count="6">
    <pivotField axis="axisPage" allDrilled="1" subtotalTop="0" showAll="0" dataSourceSort="1" defaultSubtotal="0" defaultAttributeDrillState="1"/>
    <pivotField axis="axisCol" allDrilled="1" subtotalTop="0" showAll="0" defaultSubtotal="0" defaultAttributeDrillState="1">
      <items count="4">
        <item x="3"/>
        <item x="0"/>
        <item x="1"/>
        <item x="2"/>
      </items>
    </pivotField>
    <pivotField dataField="1" subtotalTop="0" showAll="0" defaultSubtotal="0"/>
    <pivotField axis="axisPage" allDrilled="1" subtotalTop="0" showAll="0" dataSourceSort="1" defaultSubtotal="0" defaultAttributeDrillState="1"/>
    <pivotField axis="axisRow" allDrilled="1" subtotalTop="0" showAll="0" sortType="descending" defaultSubtotal="0" defaultAttributeDrillState="1">
      <items count="3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s>
      <autoSortScope>
        <pivotArea dataOnly="0" outline="0" fieldPosition="0">
          <references count="1">
            <reference field="4294967294" count="1" selected="0">
              <x v="0"/>
            </reference>
          </references>
        </pivotArea>
      </autoSortScope>
    </pivotField>
    <pivotField dataField="1" compact="0" outline="0" subtotalTop="0" dragToRow="0" dragToCol="0" dragToPage="0" dragToData="0" dragOff="0" showAll="0" topAutoShow="0" includeNewItemsInFilter="1" itemPageCount="0" rankBy="0" defaultSubtotal="0">
      <extLst>
        <ext xmlns:x14="http://schemas.microsoft.com/office/spreadsheetml/2009/9/main" uri="{2946ED86-A175-432a-8AC1-64E0C546D7DE}">
          <x14:pivotField ignore="1"/>
        </ext>
      </extLst>
    </pivotField>
  </pivotFields>
  <rowFields count="1">
    <field x="4"/>
  </rowFields>
  <rowItems count="39">
    <i>
      <x v="12"/>
    </i>
    <i>
      <x v="20"/>
    </i>
    <i>
      <x v="30"/>
    </i>
    <i>
      <x v="27"/>
    </i>
    <i>
      <x v="26"/>
    </i>
    <i>
      <x v="16"/>
    </i>
    <i>
      <x v="34"/>
    </i>
    <i>
      <x v="18"/>
    </i>
    <i>
      <x v="17"/>
    </i>
    <i>
      <x v="6"/>
    </i>
    <i>
      <x v="37"/>
    </i>
    <i>
      <x v="15"/>
    </i>
    <i>
      <x v="35"/>
    </i>
    <i>
      <x v="31"/>
    </i>
    <i>
      <x v="21"/>
    </i>
    <i>
      <x v="19"/>
    </i>
    <i>
      <x v="28"/>
    </i>
    <i>
      <x v="3"/>
    </i>
    <i>
      <x v="5"/>
    </i>
    <i>
      <x v="24"/>
    </i>
    <i>
      <x v="4"/>
    </i>
    <i>
      <x v="9"/>
    </i>
    <i>
      <x v="7"/>
    </i>
    <i>
      <x v="25"/>
    </i>
    <i>
      <x v="23"/>
    </i>
    <i>
      <x/>
    </i>
    <i>
      <x v="32"/>
    </i>
    <i>
      <x v="22"/>
    </i>
    <i>
      <x v="2"/>
    </i>
    <i>
      <x v="36"/>
    </i>
    <i>
      <x v="14"/>
    </i>
    <i>
      <x v="11"/>
    </i>
    <i>
      <x v="33"/>
    </i>
    <i>
      <x v="10"/>
    </i>
    <i>
      <x v="8"/>
    </i>
    <i>
      <x v="29"/>
    </i>
    <i>
      <x v="13"/>
    </i>
    <i>
      <x v="1"/>
    </i>
    <i t="grand">
      <x/>
    </i>
  </rowItems>
  <colFields count="2">
    <field x="1"/>
    <field x="-2"/>
  </colFields>
  <colItems count="10">
    <i>
      <x/>
      <x/>
    </i>
    <i r="1" i="1">
      <x v="1"/>
    </i>
    <i>
      <x v="1"/>
      <x/>
    </i>
    <i r="1" i="1">
      <x v="1"/>
    </i>
    <i>
      <x v="2"/>
      <x/>
    </i>
    <i r="1" i="1">
      <x v="1"/>
    </i>
    <i>
      <x v="3"/>
      <x/>
    </i>
    <i r="1" i="1">
      <x v="1"/>
    </i>
    <i t="grand">
      <x/>
    </i>
    <i t="grand" i="1">
      <x/>
    </i>
  </colItems>
  <pageFields count="2">
    <pageField fld="0" hier="10" name="[Kode_hoved].[Hovedgrupper].&amp;[annen utmark]" cap="annen utmark"/>
    <pageField fld="3" hier="12" name="[kommuner].[fylke].&amp;[Trøndelag]" cap="Trøndelag"/>
  </pageFields>
  <dataFields count="2">
    <dataField name="areal km2" fld="2" baseField="0" baseItem="0" numFmtId="43"/>
    <dataField name="andel %" fld="5" showDataAs="percentOfCol" baseField="4" baseItem="12" numFmtId="10">
      <extLst>
        <ext xmlns:x14="http://schemas.microsoft.com/office/spreadsheetml/2009/9/main" uri="{E15A36E0-9728-4e99-A89B-3F7291B0FE68}">
          <x14:dataField sourceField="2" uniqueName="[__Xl2].[Measures].[Sum av areal]"/>
        </ext>
      </extLst>
    </dataField>
  </dataFields>
  <formats count="7">
    <format dxfId="19">
      <pivotArea outline="0" collapsedLevelsAreSubtotals="1" fieldPosition="0"/>
    </format>
    <format dxfId="18">
      <pivotArea outline="0" fieldPosition="0">
        <references count="1">
          <reference field="4294967294" count="1">
            <x v="1"/>
          </reference>
        </references>
      </pivotArea>
    </format>
    <format dxfId="17">
      <pivotArea outline="0" collapsedLevelsAreSubtotals="1" fieldPosition="0">
        <references count="2">
          <reference field="4294967294" count="1" selected="0">
            <x v="1"/>
          </reference>
          <reference field="1" count="1" selected="0">
            <x v="0"/>
          </reference>
        </references>
      </pivotArea>
    </format>
    <format dxfId="16">
      <pivotArea outline="0" collapsedLevelsAreSubtotals="1" fieldPosition="0">
        <references count="2">
          <reference field="4294967294" count="1" selected="0">
            <x v="1"/>
          </reference>
          <reference field="1" count="1" selected="0">
            <x v="1"/>
          </reference>
        </references>
      </pivotArea>
    </format>
    <format dxfId="15">
      <pivotArea outline="0" collapsedLevelsAreSubtotals="1" fieldPosition="0">
        <references count="2">
          <reference field="4294967294" count="1" selected="0">
            <x v="1"/>
          </reference>
          <reference field="1" count="1" selected="0">
            <x v="2"/>
          </reference>
        </references>
      </pivotArea>
    </format>
    <format dxfId="14">
      <pivotArea outline="0" collapsedLevelsAreSubtotals="1" fieldPosition="0">
        <references count="2">
          <reference field="4294967294" count="1" selected="0">
            <x v="1"/>
          </reference>
          <reference field="1" count="1" selected="0">
            <x v="3"/>
          </reference>
        </references>
      </pivotArea>
    </format>
    <format dxfId="13">
      <pivotArea field="1" grandCol="1" outline="0" collapsedLevelsAreSubtotals="1" axis="axisCol" fieldPosition="0">
        <references count="1">
          <reference field="4294967294" count="1" selected="0">
            <x v="1"/>
          </reference>
        </references>
      </pivotArea>
    </format>
  </formats>
  <chartFormats count="4">
    <chartFormat chart="0" format="0" series="1">
      <pivotArea type="data" outline="0" fieldPosition="0">
        <references count="2">
          <reference field="4294967294" count="1" selected="0">
            <x v="0"/>
          </reference>
          <reference field="1" count="1" selected="0">
            <x v="2"/>
          </reference>
        </references>
      </pivotArea>
    </chartFormat>
    <chartFormat chart="0" format="1" series="1">
      <pivotArea type="data" outline="0" fieldPosition="0">
        <references count="2">
          <reference field="4294967294" count="1" selected="0">
            <x v="0"/>
          </reference>
          <reference field="1" count="1" selected="0">
            <x v="1"/>
          </reference>
        </references>
      </pivotArea>
    </chartFormat>
    <chartFormat chart="0" format="2" series="1">
      <pivotArea type="data" outline="0" fieldPosition="0">
        <references count="2">
          <reference field="4294967294" count="1" selected="0">
            <x v="0"/>
          </reference>
          <reference field="1" count="1" selected="0">
            <x v="3"/>
          </reference>
        </references>
      </pivotArea>
    </chartFormat>
    <chartFormat chart="0" format="3" series="1">
      <pivotArea type="data" outline="0" fieldPosition="0">
        <references count="2">
          <reference field="4294967294" count="1" selected="0">
            <x v="0"/>
          </reference>
          <reference field="1" count="1" selected="0">
            <x v="0"/>
          </reference>
        </references>
      </pivotArea>
    </chartFormat>
  </chartFormats>
  <pivotHierarchies count="28">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members count="1" level="1">
        <member name="[kommuner].[fylke].&amp;[Trøndelag]"/>
      </members>
    </pivotHierarchy>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caption="areal km2"/>
    <pivotHierarchy dragToData="1"/>
    <pivotHierarchy dragToRow="0" dragToCol="0" dragToPage="0" dragToData="1" dragOff="0" includeNewItemsInFilter="1">
      <extLst>
        <ext xmlns:x14="http://schemas.microsoft.com/office/spreadsheetml/2009/9/main" uri="{F1805F06-0CD3-4483-9156-8803C3D141DF}">
          <x14:pivotHierarchy ignore="1"/>
        </ext>
      </extLst>
    </pivotHierarchy>
  </pivotHierarchies>
  <pivotTableStyleInfo name="PivotStyleLight16" showRowHeaders="1" showColHeaders="1" showRowStripes="0" showColStripes="0" showLastColumn="1"/>
  <rowHierarchiesUsage count="1">
    <rowHierarchyUsage hierarchyUsage="14"/>
  </rowHierarchiesUsage>
  <colHierarchiesUsage count="2">
    <colHierarchyUsage hierarchyUsage="11"/>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Kode_hoved]"/>
        <x15:activeTabTopLevelEntity name="[Areal_Tab_09584]"/>
        <x15:activeTabTopLevelEntity name="[kommuner]"/>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8.xml><?xml version="1.0" encoding="utf-8"?>
<pivotTableDefinition xmlns="http://schemas.openxmlformats.org/spreadsheetml/2006/main" xmlns:mc="http://schemas.openxmlformats.org/markup-compatibility/2006" xmlns:xr="http://schemas.microsoft.com/office/spreadsheetml/2014/revision" mc:Ignorable="xr" xr:uid="{3320B518-3A9E-4C5E-AA98-8C4BAAD5B940}" name="Pivottabell3" cacheId="301" applyNumberFormats="0" applyBorderFormats="0" applyFontFormats="0" applyPatternFormats="0" applyAlignmentFormats="0" applyWidthHeightFormats="1" dataCaption="Verdier" tag="0b73d53d-1169-4161-a8ed-7a8597720038" updatedVersion="6" minRefreshableVersion="3" subtotalHiddenItems="1" itemPrintTitles="1" createdVersion="6" indent="0" showHeaders="0" outline="1" outlineData="1" multipleFieldFilters="0" chartFormat="4">
  <location ref="Q5:V45" firstHeaderRow="1" firstDataRow="2" firstDataCol="1" rowPageCount="2" colPageCount="1"/>
  <pivotFields count="5">
    <pivotField axis="axisPage" allDrilled="1" subtotalTop="0" showAll="0" dataSourceSort="1" defaultSubtotal="0" defaultAttributeDrillState="1"/>
    <pivotField axis="axisCol" allDrilled="1" subtotalTop="0" showAll="0" defaultSubtotal="0" defaultAttributeDrillState="1">
      <items count="4">
        <item x="3"/>
        <item x="0"/>
        <item x="1"/>
        <item x="2"/>
      </items>
    </pivotField>
    <pivotField dataField="1" subtotalTop="0" showAll="0" defaultSubtotal="0"/>
    <pivotField axis="axisPage" allDrilled="1" subtotalTop="0" showAll="0" dataSourceSort="1" defaultSubtotal="0" defaultAttributeDrillState="1"/>
    <pivotField axis="axisRow" allDrilled="1" subtotalTop="0" showAll="0" measureFilter="1" sortType="ascending" defaultSubtotal="0" defaultAttributeDrillState="1">
      <items count="3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s>
      <autoSortScope>
        <pivotArea dataOnly="0" outline="0" fieldPosition="0">
          <references count="1">
            <reference field="4294967294" count="1" selected="0">
              <x v="0"/>
            </reference>
          </references>
        </pivotArea>
      </autoSortScope>
    </pivotField>
  </pivotFields>
  <rowFields count="1">
    <field x="4"/>
  </rowFields>
  <rowItems count="39">
    <i>
      <x v="1"/>
    </i>
    <i>
      <x v="13"/>
    </i>
    <i>
      <x v="29"/>
    </i>
    <i>
      <x v="8"/>
    </i>
    <i>
      <x v="10"/>
    </i>
    <i>
      <x v="33"/>
    </i>
    <i>
      <x v="11"/>
    </i>
    <i>
      <x v="14"/>
    </i>
    <i>
      <x v="36"/>
    </i>
    <i>
      <x v="2"/>
    </i>
    <i>
      <x v="22"/>
    </i>
    <i>
      <x v="32"/>
    </i>
    <i>
      <x/>
    </i>
    <i>
      <x v="23"/>
    </i>
    <i>
      <x v="25"/>
    </i>
    <i>
      <x v="7"/>
    </i>
    <i>
      <x v="9"/>
    </i>
    <i>
      <x v="4"/>
    </i>
    <i>
      <x v="24"/>
    </i>
    <i>
      <x v="5"/>
    </i>
    <i>
      <x v="3"/>
    </i>
    <i>
      <x v="28"/>
    </i>
    <i>
      <x v="19"/>
    </i>
    <i>
      <x v="21"/>
    </i>
    <i>
      <x v="31"/>
    </i>
    <i>
      <x v="35"/>
    </i>
    <i>
      <x v="15"/>
    </i>
    <i>
      <x v="37"/>
    </i>
    <i>
      <x v="6"/>
    </i>
    <i>
      <x v="17"/>
    </i>
    <i>
      <x v="18"/>
    </i>
    <i>
      <x v="34"/>
    </i>
    <i>
      <x v="16"/>
    </i>
    <i>
      <x v="26"/>
    </i>
    <i>
      <x v="27"/>
    </i>
    <i>
      <x v="30"/>
    </i>
    <i>
      <x v="20"/>
    </i>
    <i>
      <x v="12"/>
    </i>
    <i t="grand">
      <x/>
    </i>
  </rowItems>
  <colFields count="1">
    <field x="1"/>
  </colFields>
  <colItems count="5">
    <i>
      <x/>
    </i>
    <i>
      <x v="1"/>
    </i>
    <i>
      <x v="2"/>
    </i>
    <i>
      <x v="3"/>
    </i>
    <i t="grand">
      <x/>
    </i>
  </colItems>
  <pageFields count="2">
    <pageField fld="0" hier="10" name="[Kode_hoved].[Hovedgrupper].&amp;[annen utmark]" cap="annen utmark"/>
    <pageField fld="3" hier="12" name="[kommuner].[fylke].&amp;[Trøndelag]" cap="Trøndelag"/>
  </pageFields>
  <dataFields count="1">
    <dataField name="Sum av areal" fld="2" baseField="0" baseItem="0" numFmtId="43"/>
  </dataFields>
  <formats count="1">
    <format dxfId="20">
      <pivotArea outline="0" collapsedLevelsAreSubtotals="1" fieldPosition="0"/>
    </format>
  </formats>
  <chartFormats count="4">
    <chartFormat chart="3" format="8" series="1">
      <pivotArea type="data" outline="0" fieldPosition="0">
        <references count="2">
          <reference field="4294967294" count="1" selected="0">
            <x v="0"/>
          </reference>
          <reference field="1" count="1" selected="0">
            <x v="0"/>
          </reference>
        </references>
      </pivotArea>
    </chartFormat>
    <chartFormat chart="3" format="9" series="1">
      <pivotArea type="data" outline="0" fieldPosition="0">
        <references count="2">
          <reference field="4294967294" count="1" selected="0">
            <x v="0"/>
          </reference>
          <reference field="1" count="1" selected="0">
            <x v="1"/>
          </reference>
        </references>
      </pivotArea>
    </chartFormat>
    <chartFormat chart="3" format="10" series="1">
      <pivotArea type="data" outline="0" fieldPosition="0">
        <references count="2">
          <reference field="4294967294" count="1" selected="0">
            <x v="0"/>
          </reference>
          <reference field="1" count="1" selected="0">
            <x v="2"/>
          </reference>
        </references>
      </pivotArea>
    </chartFormat>
    <chartFormat chart="3" format="11" series="1">
      <pivotArea type="data" outline="0" fieldPosition="0">
        <references count="2">
          <reference field="4294967294" count="1" selected="0">
            <x v="0"/>
          </reference>
          <reference field="1" count="1" selected="0">
            <x v="3"/>
          </reference>
        </references>
      </pivotArea>
    </chartFormat>
  </chartFormats>
  <pivotHierarchies count="27">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members count="1" level="1">
        <member name="[kommuner].[fylke].&amp;[Trøndelag]"/>
      </members>
    </pivotHierarchy>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filters count="1">
    <filter fld="4" type="count" id="1" iMeasureHier="25">
      <autoFilter ref="A1">
        <filterColumn colId="0">
          <top10 val="50" filterVal="50"/>
        </filterColumn>
      </autoFilter>
    </filter>
  </filters>
  <rowHierarchiesUsage count="1">
    <rowHierarchyUsage hierarchyUsage="14"/>
  </rowHierarchiesUsage>
  <colHierarchiesUsage count="1">
    <colHierarchyUsage hierarchyUsage="11"/>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Kode_hoved]"/>
        <x15:activeTabTopLevelEntity name="[Areal_Tab_09584]"/>
        <x15:activeTabTopLevelEntity name="[kommuner]"/>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9.xml><?xml version="1.0" encoding="utf-8"?>
<pivotTableDefinition xmlns="http://schemas.openxmlformats.org/spreadsheetml/2006/main" xmlns:mc="http://schemas.openxmlformats.org/markup-compatibility/2006" xmlns:xr="http://schemas.microsoft.com/office/spreadsheetml/2014/revision" mc:Ignorable="xr" xr:uid="{B291EA24-DEF5-4CE3-9DF2-FD83391FF3AB}" name="Pivottabell2" cacheId="287" applyNumberFormats="0" applyBorderFormats="0" applyFontFormats="0" applyPatternFormats="0" applyAlignmentFormats="0" applyWidthHeightFormats="1" dataCaption="Verdier" updatedVersion="6" minRefreshableVersion="3" useAutoFormatting="1" itemPrintTitles="1" createdVersion="6" indent="0" compact="0" compactData="0" multipleFieldFilters="0">
  <location ref="S2:U19" firstHeaderRow="1" firstDataRow="1" firstDataCol="0"/>
  <pivotHierarchies count="27">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Areal_64_kat_base]"/>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AECBFA5F-7325-45FD-9060-315F21E42844}" name="Pivottabell1" cacheId="291" applyNumberFormats="0" applyBorderFormats="0" applyFontFormats="0" applyPatternFormats="0" applyAlignmentFormats="0" applyWidthHeightFormats="1" dataCaption="Verdier" tag="37d8ddc1-48a6-4941-839b-72744b8f1214" updatedVersion="6" minRefreshableVersion="3" useAutoFormatting="1" subtotalHiddenItems="1" colGrandTotals="0" itemPrintTitles="1" createdVersion="6" indent="0" compact="0" compactData="0" multipleFieldFilters="0">
  <location ref="B10:E32" firstHeaderRow="0" firstDataRow="1" firstDataCol="2" rowPageCount="2" colPageCount="1"/>
  <pivotFields count="6">
    <pivotField axis="axisPage" compact="0" allDrilled="1" outline="0" subtotalTop="0" showAll="0" dataSourceSort="1" defaultAttributeDrillState="1">
      <items count="1">
        <item t="default"/>
      </items>
    </pivotField>
    <pivotField axis="axisPage" compact="0" allDrilled="1" outline="0" subtotalTop="0" showAll="0" dataSourceSort="1" defaultAttributeDrillState="1">
      <items count="1">
        <item t="default"/>
      </items>
    </pivotField>
    <pivotField axis="axisRow" compact="0" allDrilled="1" outline="0" subtotalTop="0" showAll="0" defaultAttributeDrillState="1">
      <items count="6">
        <item x="2"/>
        <item x="3"/>
        <item x="1"/>
        <item x="4"/>
        <item x="0"/>
        <item t="default"/>
      </items>
    </pivotField>
    <pivotField axis="axisRow" compact="0" allDrilled="1" outline="0" subtotalTop="0" showAll="0" dataSourceSort="1" defaultAttributeDrillState="1">
      <items count="17">
        <item x="0"/>
        <item x="1"/>
        <item x="2"/>
        <item x="3"/>
        <item x="4"/>
        <item x="5"/>
        <item x="6"/>
        <item x="7"/>
        <item x="8"/>
        <item x="9"/>
        <item x="10"/>
        <item x="11"/>
        <item x="12"/>
        <item x="13"/>
        <item x="14"/>
        <item x="15"/>
        <item t="default"/>
      </items>
    </pivotField>
    <pivotField dataField="1" compact="0" outline="0" subtotalTop="0" showAll="0" defaultSubtotal="0"/>
    <pivotField dataField="1" compact="0" outline="0" subtotalTop="0" dragToRow="0" dragToCol="0" dragToPage="0" dragToData="0" dragOff="0" showAll="0" topAutoShow="0" includeNewItemsInFilter="1" itemPageCount="0" rankBy="0" defaultSubtotal="0">
      <extLst>
        <ext xmlns:x14="http://schemas.microsoft.com/office/spreadsheetml/2009/9/main" uri="{2946ED86-A175-432a-8AC1-64E0C546D7DE}">
          <x14:pivotField ignore="1"/>
        </ext>
      </extLst>
    </pivotField>
  </pivotFields>
  <rowFields count="2">
    <field x="2"/>
    <field x="3"/>
  </rowFields>
  <rowItems count="22">
    <i>
      <x/>
      <x v="9"/>
    </i>
    <i r="1">
      <x v="10"/>
    </i>
    <i t="default">
      <x/>
    </i>
    <i>
      <x v="1"/>
      <x v="11"/>
    </i>
    <i t="default">
      <x v="1"/>
    </i>
    <i>
      <x v="2"/>
      <x v="4"/>
    </i>
    <i r="1">
      <x v="5"/>
    </i>
    <i r="1">
      <x v="6"/>
    </i>
    <i r="1">
      <x v="7"/>
    </i>
    <i r="1">
      <x v="8"/>
    </i>
    <i t="default">
      <x v="2"/>
    </i>
    <i>
      <x v="3"/>
      <x v="12"/>
    </i>
    <i r="1">
      <x v="13"/>
    </i>
    <i r="1">
      <x v="14"/>
    </i>
    <i r="1">
      <x v="15"/>
    </i>
    <i t="default">
      <x v="3"/>
    </i>
    <i>
      <x v="4"/>
      <x/>
    </i>
    <i r="1">
      <x v="1"/>
    </i>
    <i r="1">
      <x v="2"/>
    </i>
    <i r="1">
      <x v="3"/>
    </i>
    <i t="default">
      <x v="4"/>
    </i>
    <i t="grand">
      <x/>
    </i>
  </rowItems>
  <colFields count="1">
    <field x="-2"/>
  </colFields>
  <colItems count="2">
    <i>
      <x/>
    </i>
    <i i="1">
      <x v="1"/>
    </i>
  </colItems>
  <pageFields count="2">
    <pageField fld="0" hier="12" name="[kommuner].[fylke].&amp;[Trøndelag]" cap="Trøndelag"/>
    <pageField fld="1" hier="14" name="[kommuner].[kommune].[All]" cap="All"/>
  </pageFields>
  <dataFields count="2">
    <dataField name="areal km2" fld="4" baseField="0" baseItem="0"/>
    <dataField name="andel i %" fld="5" showDataAs="percentOfCol" baseField="3" baseItem="6" numFmtId="10">
      <extLst>
        <ext xmlns:x14="http://schemas.microsoft.com/office/spreadsheetml/2009/9/main" uri="{E15A36E0-9728-4e99-A89B-3F7291B0FE68}">
          <x14:dataField sourceField="4" uniqueName="[__Xl2].[Measures].[Sum av areal]"/>
        </ext>
      </extLst>
    </dataField>
  </dataFields>
  <pivotHierarchies count="28">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kommuner].[fylke].&amp;[Trøndelag]"/>
      </members>
    </pivotHierarchy>
    <pivotHierarchy dragToData="1"/>
    <pivotHierarchy multipleItemSelectionAllowed="1"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caption="areal km2"/>
    <pivotHierarchy dragToData="1"/>
    <pivotHierarchy dragToRow="0" dragToCol="0" dragToPage="0" dragToData="1" dragOff="0" includeNewItemsInFilter="1">
      <extLst>
        <ext xmlns:x14="http://schemas.microsoft.com/office/spreadsheetml/2009/9/main" uri="{F1805F06-0CD3-4483-9156-8803C3D141DF}">
          <x14:pivotHierarchy ignore="1"/>
        </ext>
      </extLst>
    </pivotHierarchy>
  </pivotHierarchies>
  <pivotTableStyleInfo name="PivotStyleLight16" showRowHeaders="1" showColHeaders="1" showRowStripes="0" showColStripes="0" showLastColumn="1"/>
  <rowHierarchiesUsage count="2">
    <rowHierarchyUsage hierarchyUsage="16"/>
    <rowHierarchyUsage hierarchyUsage="17"/>
  </rowHierarchiesUsage>
  <colHierarchiesUsage count="1">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kommuner]"/>
        <x15:activeTabTopLevelEntity name="[T_koder]"/>
        <x15:activeTabTopLevelEntity name="[Areal_Tab_09584]"/>
      </x15:pivotTableUISettings>
    </ext>
    <ext xmlns:xpdl="http://schemas.microsoft.com/office/spreadsheetml/2016/pivotdefaultlayout" uri="{747A6164-185A-40DC-8AA5-F01512510D54}">
      <xpdl:pivotTableDefinition16 SubtotalsOnTopDefault="0"/>
    </ext>
  </extLst>
</pivotTableDefinition>
</file>

<file path=xl/pivotTables/pivotTable20.xml><?xml version="1.0" encoding="utf-8"?>
<pivotTableDefinition xmlns="http://schemas.openxmlformats.org/spreadsheetml/2006/main" xmlns:mc="http://schemas.openxmlformats.org/markup-compatibility/2006" xmlns:xr="http://schemas.microsoft.com/office/spreadsheetml/2014/revision" mc:Ignorable="xr" xr:uid="{18FBC53F-BFDF-4E9C-ADDE-5823E5493A77}" name="Pivottabell31" cacheId="286" applyNumberFormats="0" applyBorderFormats="0" applyFontFormats="0" applyPatternFormats="0" applyAlignmentFormats="0" applyWidthHeightFormats="1" dataCaption="Verdier" tag="de55c53d-ad99-47fd-8f34-e33f11eaa6de" updatedVersion="6" minRefreshableVersion="3" useAutoFormatting="1" itemPrintTitles="1" createdVersion="6" indent="0" outline="1" outlineData="1" multipleFieldFilters="0">
  <location ref="B3:R4" firstHeaderRow="1" firstDataRow="2" firstDataCol="0" rowPageCount="1" colPageCount="1"/>
  <pivotFields count="2">
    <pivotField axis="axisPage" allDrilled="1" subtotalTop="0" showAll="0" dataSourceSort="1" defaultSubtotal="0" defaultAttributeDrillState="1"/>
    <pivotField axis="axisCol" allDrilled="1" subtotalTop="0" showAll="0" dataSourceSort="1" defaultSubtotal="0" defaultAttributeDrillState="1">
      <items count="16">
        <item x="0"/>
        <item x="1"/>
        <item x="2"/>
        <item x="3"/>
        <item x="4"/>
        <item x="5"/>
        <item x="6"/>
        <item x="7"/>
        <item x="8"/>
        <item x="9"/>
        <item x="10"/>
        <item x="11"/>
        <item x="12"/>
        <item x="13"/>
        <item x="14"/>
        <item x="15"/>
      </items>
    </pivotField>
  </pivotFields>
  <colFields count="1">
    <field x="1"/>
  </colFields>
  <colItems count="17">
    <i>
      <x/>
    </i>
    <i>
      <x v="1"/>
    </i>
    <i>
      <x v="2"/>
    </i>
    <i>
      <x v="3"/>
    </i>
    <i>
      <x v="4"/>
    </i>
    <i>
      <x v="5"/>
    </i>
    <i>
      <x v="6"/>
    </i>
    <i>
      <x v="7"/>
    </i>
    <i>
      <x v="8"/>
    </i>
    <i>
      <x v="9"/>
    </i>
    <i>
      <x v="10"/>
    </i>
    <i>
      <x v="11"/>
    </i>
    <i>
      <x v="12"/>
    </i>
    <i>
      <x v="13"/>
    </i>
    <i>
      <x v="14"/>
    </i>
    <i>
      <x v="15"/>
    </i>
    <i t="grand">
      <x/>
    </i>
  </colItems>
  <pageFields count="1">
    <pageField fld="0" hier="16" name="[T_koder].[Hovedgruppe].[All]" cap="All"/>
  </pageFields>
  <pivotHierarchies count="27">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colHierarchiesUsage count="1">
    <colHierarchyUsage hierarchyUsage="17"/>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_koder]"/>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7F8F5AC2-E616-4E4E-B0EE-0F988DA3FB8C}" name="Pivottabell22" cacheId="304" applyNumberFormats="0" applyBorderFormats="0" applyFontFormats="0" applyPatternFormats="0" applyAlignmentFormats="0" applyWidthHeightFormats="1" dataCaption="Verdier" tag="37d8ddc1-48a6-4941-839b-72744b8f1214" updatedVersion="6" minRefreshableVersion="3" useAutoFormatting="1" subtotalHiddenItems="1" colGrandTotals="0" itemPrintTitles="1" createdVersion="6" indent="0" compact="0" compactData="0" multipleFieldFilters="0">
  <location ref="B58:E80" firstHeaderRow="0" firstDataRow="1" firstDataCol="2" rowPageCount="2" colPageCount="1"/>
  <pivotFields count="6">
    <pivotField axis="axisPage" compact="0" allDrilled="1" outline="0" subtotalTop="0" showAll="0" dataSourceSort="1" defaultAttributeDrillState="1">
      <items count="1">
        <item t="default"/>
      </items>
    </pivotField>
    <pivotField axis="axisPage" compact="0" allDrilled="1" outline="0" subtotalTop="0" showAll="0" dataSourceSort="1" defaultAttributeDrillState="1">
      <items count="1">
        <item t="default"/>
      </items>
    </pivotField>
    <pivotField axis="axisRow" compact="0" allDrilled="1" outline="0" subtotalTop="0" showAll="0" defaultAttributeDrillState="1">
      <items count="6">
        <item x="2"/>
        <item x="3"/>
        <item x="1"/>
        <item x="4"/>
        <item x="0"/>
        <item t="default"/>
      </items>
    </pivotField>
    <pivotField axis="axisRow" compact="0" allDrilled="1" outline="0" subtotalTop="0" showAll="0" dataSourceSort="1" defaultAttributeDrillState="1">
      <items count="17">
        <item x="0"/>
        <item x="1"/>
        <item x="2"/>
        <item x="3"/>
        <item x="4"/>
        <item x="5"/>
        <item x="6"/>
        <item x="7"/>
        <item x="8"/>
        <item x="9"/>
        <item x="10"/>
        <item x="11"/>
        <item x="12"/>
        <item x="13"/>
        <item x="14"/>
        <item x="15"/>
        <item t="default"/>
      </items>
    </pivotField>
    <pivotField dataField="1" compact="0" outline="0" showAll="0" defaultSubtotal="0"/>
    <pivotField dataField="1" compact="0" outline="0" subtotalTop="0" dragToRow="0" dragToCol="0" dragToPage="0" dragToData="0" dragOff="0" showAll="0" topAutoShow="0" includeNewItemsInFilter="1" itemPageCount="0" rankBy="0" defaultSubtotal="0">
      <extLst>
        <ext xmlns:x14="http://schemas.microsoft.com/office/spreadsheetml/2009/9/main" uri="{2946ED86-A175-432a-8AC1-64E0C546D7DE}">
          <x14:pivotField ignore="1"/>
        </ext>
      </extLst>
    </pivotField>
  </pivotFields>
  <rowFields count="2">
    <field x="2"/>
    <field x="3"/>
  </rowFields>
  <rowItems count="22">
    <i>
      <x/>
      <x v="9"/>
    </i>
    <i r="1">
      <x v="10"/>
    </i>
    <i t="default">
      <x/>
    </i>
    <i>
      <x v="1"/>
      <x v="11"/>
    </i>
    <i t="default">
      <x v="1"/>
    </i>
    <i>
      <x v="2"/>
      <x v="4"/>
    </i>
    <i r="1">
      <x v="5"/>
    </i>
    <i r="1">
      <x v="6"/>
    </i>
    <i r="1">
      <x v="7"/>
    </i>
    <i r="1">
      <x v="8"/>
    </i>
    <i t="default">
      <x v="2"/>
    </i>
    <i>
      <x v="3"/>
      <x v="12"/>
    </i>
    <i r="1">
      <x v="13"/>
    </i>
    <i r="1">
      <x v="14"/>
    </i>
    <i r="1">
      <x v="15"/>
    </i>
    <i t="default">
      <x v="3"/>
    </i>
    <i>
      <x v="4"/>
      <x/>
    </i>
    <i r="1">
      <x v="1"/>
    </i>
    <i r="1">
      <x v="2"/>
    </i>
    <i r="1">
      <x v="3"/>
    </i>
    <i t="default">
      <x v="4"/>
    </i>
    <i t="grand">
      <x/>
    </i>
  </rowItems>
  <colFields count="1">
    <field x="-2"/>
  </colFields>
  <colItems count="2">
    <i>
      <x/>
    </i>
    <i i="1">
      <x v="1"/>
    </i>
  </colItems>
  <pageFields count="2">
    <pageField fld="0" hier="12" name="[kommuner].[fylke].&amp;[Trøndelag]" cap="Trøndelag"/>
    <pageField fld="1" hier="14" name="[kommuner].[kommune].[All]" cap="All"/>
  </pageFields>
  <dataFields count="2">
    <dataField name="areal km2" fld="4" baseField="0" baseItem="0"/>
    <dataField name="andel i %" fld="5" showDataAs="percentOfCol" baseField="3" baseItem="6" numFmtId="10">
      <extLst>
        <ext xmlns:x14="http://schemas.microsoft.com/office/spreadsheetml/2009/9/main" uri="{E15A36E0-9728-4e99-A89B-3F7291B0FE68}">
          <x14:dataField sourceField="4" uniqueName="[__Xl2].[Measures].[Sum av areal]"/>
        </ext>
      </extLst>
    </dataField>
  </dataFields>
  <pivotHierarchies count="28">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kommuner].[fylke].&amp;[Trøndelag]"/>
      </members>
    </pivotHierarchy>
    <pivotHierarchy dragToData="1"/>
    <pivotHierarchy multipleItemSelectionAllowed="1"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caption="areal km2"/>
    <pivotHierarchy dragToData="1"/>
    <pivotHierarchy dragToRow="0" dragToCol="0" dragToPage="0" dragToData="1" dragOff="0" includeNewItemsInFilter="1">
      <extLst>
        <ext xmlns:x14="http://schemas.microsoft.com/office/spreadsheetml/2009/9/main" uri="{F1805F06-0CD3-4483-9156-8803C3D141DF}">
          <x14:pivotHierarchy ignore="1"/>
        </ext>
      </extLst>
    </pivotHierarchy>
  </pivotHierarchies>
  <pivotTableStyleInfo name="PivotStyleLight16" showRowHeaders="1" showColHeaders="1" showRowStripes="0" showColStripes="0" showLastColumn="1"/>
  <rowHierarchiesUsage count="2">
    <rowHierarchyUsage hierarchyUsage="16"/>
    <rowHierarchyUsage hierarchyUsage="17"/>
  </rowHierarchiesUsage>
  <colHierarchiesUsage count="1">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kommuner]"/>
        <x15:activeTabTopLevelEntity name="[T_koder]"/>
        <x15:activeTabTopLevelEntity name="[Areal_Tab_09584]"/>
      </x15:pivotTableUISettings>
    </ext>
    <ext xmlns:xpdl="http://schemas.microsoft.com/office/spreadsheetml/2016/pivotdefaultlayout" uri="{747A6164-185A-40DC-8AA5-F01512510D54}">
      <xpdl:pivotTableDefinition16 SubtotalsOnTopDefault="0"/>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7514D91A-7B02-4D8B-B111-3C40149D02FD}" name="Pivottabell24" cacheId="305" applyNumberFormats="0" applyBorderFormats="0" applyFontFormats="0" applyPatternFormats="0" applyAlignmentFormats="0" applyWidthHeightFormats="1" dataCaption="Verdier" tag="49f58894-ea43-4005-858e-fa1e2d0f8569" updatedVersion="6" minRefreshableVersion="3" subtotalHiddenItems="1" colGrandTotals="0" itemPrintTitles="1" createdVersion="6" indent="0" showHeaders="0" outline="1" outlineData="1" multipleFieldFilters="0" chartFormat="4">
  <location ref="AA15" firstHeaderRow="0" firstDataRow="0" firstDataCol="0" rowPageCount="2" colPageCount="1"/>
  <pivotFields count="3">
    <pivotField axis="axisPage" allDrilled="1" subtotalTop="0" showAll="0" defaultSubtotal="0" defaultAttributeDrillState="1"/>
    <pivotField axis="axisPage" allDrilled="1" subtotalTop="0" showAll="0" dataSourceSort="1" defaultSubtotal="0" defaultAttributeDrillState="1"/>
    <pivotField allDrilled="1" subtotalTop="0" showAll="0" measureFilter="1" defaultSubtotal="0" defaultAttributeDrillState="1">
      <items count="3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s>
    </pivotField>
  </pivotFields>
  <pageFields count="2">
    <pageField fld="1" hier="12" name="[kommuner].[fylke].&amp;[Trøndelag]" cap="Trøndelag"/>
    <pageField fld="0" hier="16" name="[T_koder].[Hovedgruppe].[All]" cap="All"/>
  </pageFields>
  <formats count="1">
    <format dxfId="59">
      <pivotArea outline="0" collapsedLevelsAreSubtotals="1" fieldPosition="0"/>
    </format>
  </formats>
  <pivotHierarchies count="27">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kommuner].[fylke].&amp;[Trøndelag]"/>
      </members>
    </pivotHierarchy>
    <pivotHierarchy dragToData="1"/>
    <pivotHierarchy dragToData="1"/>
    <pivotHierarchy dragToData="1"/>
    <pivotHierarchy multipleItemSelectionAllowed="1"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filters count="1">
    <filter fld="2" type="count" id="1" iMeasureHier="25">
      <autoFilter ref="A1">
        <filterColumn colId="0">
          <top10 val="50" filterVal="50"/>
        </filterColumn>
      </autoFilter>
    </filter>
  </filters>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_koder]"/>
        <x15:activeTabTopLevelEntity name="[Areal_Tab_09584]"/>
        <x15:activeTabTopLevelEntity name="[kommuner]"/>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F1EF2BAA-DD2F-49A5-BF53-E239125A65F4}" name="Pivottabell28" cacheId="293" applyNumberFormats="0" applyBorderFormats="0" applyFontFormats="0" applyPatternFormats="0" applyAlignmentFormats="0" applyWidthHeightFormats="1" dataCaption="Verdier" tag="49f58894-ea43-4005-858e-fa1e2d0f8569" updatedVersion="6" minRefreshableVersion="3" subtotalHiddenItems="1" colGrandTotals="0" itemPrintTitles="1" createdVersion="6" indent="0" showHeaders="0" outline="1" outlineData="1" multipleFieldFilters="0" chartFormat="4">
  <location ref="S4:X44" firstHeaderRow="1" firstDataRow="2" firstDataCol="1" rowPageCount="1" colPageCount="1"/>
  <pivotFields count="4">
    <pivotField axis="axisCol" allDrilled="1" subtotalTop="0" showAll="0" defaultSubtotal="0" defaultAttributeDrillState="1">
      <items count="5">
        <item x="4"/>
        <item x="2"/>
        <item x="1"/>
        <item x="3"/>
        <item x="0"/>
      </items>
    </pivotField>
    <pivotField dataField="1" subtotalTop="0" showAll="0" defaultSubtotal="0"/>
    <pivotField axis="axisPage" allDrilled="1" subtotalTop="0" showAll="0" dataSourceSort="1" defaultSubtotal="0" defaultAttributeDrillState="1"/>
    <pivotField axis="axisRow" allDrilled="1" subtotalTop="0" showAll="0" measureFilter="1" sortType="ascending" defaultSubtotal="0" defaultAttributeDrillState="1">
      <items count="3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s>
      <autoSortScope>
        <pivotArea dataOnly="0" outline="0" fieldPosition="0">
          <references count="1">
            <reference field="4294967294" count="1" selected="0">
              <x v="0"/>
            </reference>
          </references>
        </pivotArea>
      </autoSortScope>
    </pivotField>
  </pivotFields>
  <rowFields count="1">
    <field x="3"/>
  </rowFields>
  <rowItems count="39">
    <i>
      <x v="1"/>
    </i>
    <i>
      <x v="10"/>
    </i>
    <i>
      <x v="13"/>
    </i>
    <i>
      <x v="29"/>
    </i>
    <i>
      <x v="2"/>
    </i>
    <i>
      <x v="8"/>
    </i>
    <i>
      <x v="22"/>
    </i>
    <i>
      <x v="36"/>
    </i>
    <i>
      <x/>
    </i>
    <i>
      <x v="33"/>
    </i>
    <i>
      <x v="25"/>
    </i>
    <i>
      <x v="11"/>
    </i>
    <i>
      <x v="14"/>
    </i>
    <i>
      <x v="23"/>
    </i>
    <i>
      <x v="5"/>
    </i>
    <i>
      <x v="7"/>
    </i>
    <i>
      <x v="32"/>
    </i>
    <i>
      <x v="24"/>
    </i>
    <i>
      <x v="4"/>
    </i>
    <i>
      <x v="9"/>
    </i>
    <i>
      <x v="3"/>
    </i>
    <i>
      <x v="6"/>
    </i>
    <i>
      <x v="28"/>
    </i>
    <i>
      <x v="15"/>
    </i>
    <i>
      <x v="34"/>
    </i>
    <i>
      <x v="37"/>
    </i>
    <i>
      <x v="19"/>
    </i>
    <i>
      <x v="18"/>
    </i>
    <i>
      <x v="35"/>
    </i>
    <i>
      <x v="27"/>
    </i>
    <i>
      <x v="16"/>
    </i>
    <i>
      <x v="21"/>
    </i>
    <i>
      <x v="26"/>
    </i>
    <i>
      <x v="31"/>
    </i>
    <i>
      <x v="17"/>
    </i>
    <i>
      <x v="20"/>
    </i>
    <i>
      <x v="30"/>
    </i>
    <i>
      <x v="12"/>
    </i>
    <i t="grand">
      <x/>
    </i>
  </rowItems>
  <colFields count="1">
    <field x="0"/>
  </colFields>
  <colItems count="5">
    <i>
      <x/>
    </i>
    <i>
      <x v="1"/>
    </i>
    <i>
      <x v="2"/>
    </i>
    <i>
      <x v="3"/>
    </i>
    <i>
      <x v="4"/>
    </i>
  </colItems>
  <pageFields count="1">
    <pageField fld="2" hier="12" name="[kommuner].[fylke].&amp;[Trøndelag]" cap="Trøndelag"/>
  </pageFields>
  <dataFields count="1">
    <dataField name="Sum av areal" fld="1" baseField="0" baseItem="0" numFmtId="43"/>
  </dataFields>
  <formats count="1">
    <format dxfId="60">
      <pivotArea outline="0" collapsedLevelsAreSubtotals="1" fieldPosition="0"/>
    </format>
  </formats>
  <chartFormats count="6">
    <chartFormat chart="3" format="14" series="1">
      <pivotArea type="data" outline="0" fieldPosition="0">
        <references count="2">
          <reference field="4294967294" count="1" selected="0">
            <x v="0"/>
          </reference>
          <reference field="0" count="1" selected="0">
            <x v="0"/>
          </reference>
        </references>
      </pivotArea>
    </chartFormat>
    <chartFormat chart="3" format="15" series="1">
      <pivotArea type="data" outline="0" fieldPosition="0">
        <references count="2">
          <reference field="4294967294" count="1" selected="0">
            <x v="0"/>
          </reference>
          <reference field="0" count="1" selected="0">
            <x v="1"/>
          </reference>
        </references>
      </pivotArea>
    </chartFormat>
    <chartFormat chart="3" format="16" series="1">
      <pivotArea type="data" outline="0" fieldPosition="0">
        <references count="2">
          <reference field="4294967294" count="1" selected="0">
            <x v="0"/>
          </reference>
          <reference field="0" count="1" selected="0">
            <x v="2"/>
          </reference>
        </references>
      </pivotArea>
    </chartFormat>
    <chartFormat chart="3" format="17" series="1">
      <pivotArea type="data" outline="0" fieldPosition="0">
        <references count="2">
          <reference field="4294967294" count="1" selected="0">
            <x v="0"/>
          </reference>
          <reference field="0" count="1" selected="0">
            <x v="4"/>
          </reference>
        </references>
      </pivotArea>
    </chartFormat>
    <chartFormat chart="3" format="18" series="1">
      <pivotArea type="data" outline="0" fieldPosition="0">
        <references count="2">
          <reference field="4294967294" count="1" selected="0">
            <x v="0"/>
          </reference>
          <reference field="0" count="1" selected="0">
            <x v="3"/>
          </reference>
        </references>
      </pivotArea>
    </chartFormat>
    <chartFormat chart="3" format="19" series="1">
      <pivotArea type="data" outline="0" fieldPosition="0">
        <references count="1">
          <reference field="4294967294" count="1" selected="0">
            <x v="0"/>
          </reference>
        </references>
      </pivotArea>
    </chartFormat>
  </chartFormats>
  <pivotHierarchies count="27">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kommuner].[fylke].&amp;[Trøndelag]"/>
      </members>
    </pivotHierarchy>
    <pivotHierarchy dragToData="1"/>
    <pivotHierarchy dragToData="1"/>
    <pivotHierarchy dragToData="1"/>
    <pivotHierarchy multipleItemSelectionAllowed="1"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filters count="1">
    <filter fld="3" type="count" id="1" iMeasureHier="25">
      <autoFilter ref="A1">
        <filterColumn colId="0">
          <top10 val="50" filterVal="50"/>
        </filterColumn>
      </autoFilter>
    </filter>
  </filters>
  <rowHierarchiesUsage count="1">
    <rowHierarchyUsage hierarchyUsage="14"/>
  </rowHierarchiesUsage>
  <colHierarchiesUsage count="1">
    <colHierarchyUsage hierarchyUsage="16"/>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_koder]"/>
        <x15:activeTabTopLevelEntity name="[Areal_Tab_09584]"/>
        <x15:activeTabTopLevelEntity name="[kommuner]"/>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CAE6A2AC-73F4-445D-90E2-49FE2ED8E048}" name="Pivottabell6" cacheId="292" applyNumberFormats="0" applyBorderFormats="0" applyFontFormats="0" applyPatternFormats="0" applyAlignmentFormats="0" applyWidthHeightFormats="1" dataCaption="Verdier" grandTotalCaption="Sum areal" tag="37633654-2b13-4b04-9144-748cacd89b81" updatedVersion="6" minRefreshableVersion="3" subtotalHiddenItems="1" itemPrintTitles="1" createdVersion="6" indent="0" showHeaders="0" outline="1" outlineData="1" multipleFieldFilters="0" chartFormat="1">
  <location ref="B4:N44" firstHeaderRow="0" firstDataRow="2" firstDataCol="1" rowPageCount="1" colPageCount="1"/>
  <pivotFields count="5">
    <pivotField axis="axisCol" allDrilled="1" subtotalTop="0" showAll="0" defaultSubtotal="0" defaultAttributeDrillState="1">
      <items count="5">
        <item x="2"/>
        <item x="4"/>
        <item x="1"/>
        <item x="0"/>
        <item x="3"/>
      </items>
    </pivotField>
    <pivotField dataField="1" subtotalTop="0" showAll="0" defaultSubtotal="0"/>
    <pivotField axis="axisPage" allDrilled="1" subtotalTop="0" showAll="0" dataSourceSort="1" defaultSubtotal="0" defaultAttributeDrillState="1"/>
    <pivotField axis="axisRow" allDrilled="1" subtotalTop="0" showAll="0" sortType="descending" defaultSubtotal="0" defaultAttributeDrillState="1">
      <items count="3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s>
      <autoSortScope>
        <pivotArea dataOnly="0" outline="0" fieldPosition="0">
          <references count="1">
            <reference field="4294967294" count="1" selected="0">
              <x v="0"/>
            </reference>
          </references>
        </pivotArea>
      </autoSortScope>
    </pivotField>
    <pivotField dataField="1" compact="0" outline="0" subtotalTop="0" dragToRow="0" dragToCol="0" dragToPage="0" dragToData="0" dragOff="0" showAll="0" topAutoShow="0" includeNewItemsInFilter="1" itemPageCount="0" rankBy="0" defaultSubtotal="0">
      <extLst>
        <ext xmlns:x14="http://schemas.microsoft.com/office/spreadsheetml/2009/9/main" uri="{2946ED86-A175-432a-8AC1-64E0C546D7DE}">
          <x14:pivotField ignore="1"/>
        </ext>
      </extLst>
    </pivotField>
  </pivotFields>
  <rowFields count="1">
    <field x="3"/>
  </rowFields>
  <rowItems count="39">
    <i>
      <x v="12"/>
    </i>
    <i>
      <x v="30"/>
    </i>
    <i>
      <x v="20"/>
    </i>
    <i>
      <x v="17"/>
    </i>
    <i>
      <x v="31"/>
    </i>
    <i>
      <x v="26"/>
    </i>
    <i>
      <x v="21"/>
    </i>
    <i>
      <x v="16"/>
    </i>
    <i>
      <x v="27"/>
    </i>
    <i>
      <x v="35"/>
    </i>
    <i>
      <x v="18"/>
    </i>
    <i>
      <x v="19"/>
    </i>
    <i>
      <x v="37"/>
    </i>
    <i>
      <x v="34"/>
    </i>
    <i>
      <x v="15"/>
    </i>
    <i>
      <x v="28"/>
    </i>
    <i>
      <x v="6"/>
    </i>
    <i>
      <x v="3"/>
    </i>
    <i>
      <x v="9"/>
    </i>
    <i>
      <x v="4"/>
    </i>
    <i>
      <x v="24"/>
    </i>
    <i>
      <x v="32"/>
    </i>
    <i>
      <x v="7"/>
    </i>
    <i>
      <x v="5"/>
    </i>
    <i>
      <x v="23"/>
    </i>
    <i>
      <x v="14"/>
    </i>
    <i>
      <x v="11"/>
    </i>
    <i>
      <x v="25"/>
    </i>
    <i>
      <x v="33"/>
    </i>
    <i>
      <x/>
    </i>
    <i>
      <x v="36"/>
    </i>
    <i>
      <x v="22"/>
    </i>
    <i>
      <x v="8"/>
    </i>
    <i>
      <x v="2"/>
    </i>
    <i>
      <x v="29"/>
    </i>
    <i>
      <x v="13"/>
    </i>
    <i>
      <x v="10"/>
    </i>
    <i>
      <x v="1"/>
    </i>
    <i t="grand">
      <x/>
    </i>
  </rowItems>
  <colFields count="2">
    <field x="0"/>
    <field x="-2"/>
  </colFields>
  <colItems count="12">
    <i>
      <x/>
      <x/>
    </i>
    <i r="1" i="1">
      <x v="1"/>
    </i>
    <i>
      <x v="1"/>
      <x/>
    </i>
    <i r="1" i="1">
      <x v="1"/>
    </i>
    <i>
      <x v="2"/>
      <x/>
    </i>
    <i r="1" i="1">
      <x v="1"/>
    </i>
    <i>
      <x v="3"/>
      <x/>
    </i>
    <i r="1" i="1">
      <x v="1"/>
    </i>
    <i>
      <x v="4"/>
      <x/>
    </i>
    <i r="1" i="1">
      <x v="1"/>
    </i>
    <i t="grand">
      <x/>
    </i>
    <i t="grand" i="1">
      <x/>
    </i>
  </colItems>
  <pageFields count="1">
    <pageField fld="2" hier="12" name="[kommuner].[fylke].&amp;[Trøndelag]" cap="Trøndelag"/>
  </pageFields>
  <dataFields count="2">
    <dataField name="areal km2" fld="1" baseField="0" baseItem="0" numFmtId="43"/>
    <dataField name="andel %" fld="4" showDataAs="percentOfCol" baseField="3" baseItem="0" numFmtId="10">
      <extLst>
        <ext xmlns:x14="http://schemas.microsoft.com/office/spreadsheetml/2009/9/main" uri="{E15A36E0-9728-4e99-A89B-3F7291B0FE68}">
          <x14:dataField sourceField="1" uniqueName="[__Xl2].[Measures].[Sum av areal]"/>
        </ext>
      </extLst>
    </dataField>
  </dataFields>
  <formats count="14">
    <format dxfId="74">
      <pivotArea outline="0" collapsedLevelsAreSubtotals="1" fieldPosition="0"/>
    </format>
    <format dxfId="73">
      <pivotArea outline="0" fieldPosition="0">
        <references count="1">
          <reference field="4294967294" count="1">
            <x v="1"/>
          </reference>
        </references>
      </pivotArea>
    </format>
    <format dxfId="72">
      <pivotArea collapsedLevelsAreSubtotals="1" fieldPosition="0">
        <references count="3">
          <reference field="4294967294" count="1" selected="0">
            <x v="1"/>
          </reference>
          <reference field="0" count="1" selected="0">
            <x v="1"/>
          </reference>
          <reference field="3" count="0"/>
        </references>
      </pivotArea>
    </format>
    <format dxfId="71">
      <pivotArea collapsedLevelsAreSubtotals="1" fieldPosition="0">
        <references count="3">
          <reference field="4294967294" count="1" selected="0">
            <x v="1"/>
          </reference>
          <reference field="0" count="1" selected="0">
            <x v="0"/>
          </reference>
          <reference field="3" count="0"/>
        </references>
      </pivotArea>
    </format>
    <format dxfId="70">
      <pivotArea collapsedLevelsAreSubtotals="1" fieldPosition="0">
        <references count="3">
          <reference field="4294967294" count="1" selected="0">
            <x v="1"/>
          </reference>
          <reference field="0" count="1" selected="0">
            <x v="2"/>
          </reference>
          <reference field="3" count="0"/>
        </references>
      </pivotArea>
    </format>
    <format dxfId="69">
      <pivotArea collapsedLevelsAreSubtotals="1" fieldPosition="0">
        <references count="3">
          <reference field="4294967294" count="1" selected="0">
            <x v="1"/>
          </reference>
          <reference field="0" count="1" selected="0">
            <x v="3"/>
          </reference>
          <reference field="3" count="0"/>
        </references>
      </pivotArea>
    </format>
    <format dxfId="68">
      <pivotArea collapsedLevelsAreSubtotals="1" fieldPosition="0">
        <references count="3">
          <reference field="4294967294" count="1" selected="0">
            <x v="1"/>
          </reference>
          <reference field="0" count="1" selected="0">
            <x v="4"/>
          </reference>
          <reference field="3" count="0"/>
        </references>
      </pivotArea>
    </format>
    <format dxfId="67">
      <pivotArea field="3" grandCol="1" collapsedLevelsAreSubtotals="1" axis="axisRow" fieldPosition="0">
        <references count="2">
          <reference field="4294967294" count="1" selected="0">
            <x v="1"/>
          </reference>
          <reference field="3" count="0"/>
        </references>
      </pivotArea>
    </format>
    <format dxfId="66">
      <pivotArea field="0" grandRow="1" outline="0" collapsedLevelsAreSubtotals="1" axis="axisCol" fieldPosition="0">
        <references count="2">
          <reference field="4294967294" count="1" selected="0">
            <x v="1"/>
          </reference>
          <reference field="0" count="1" selected="0">
            <x v="1"/>
          </reference>
        </references>
      </pivotArea>
    </format>
    <format dxfId="65">
      <pivotArea field="0" grandRow="1" outline="0" collapsedLevelsAreSubtotals="1" axis="axisCol" fieldPosition="0">
        <references count="2">
          <reference field="4294967294" count="1" selected="0">
            <x v="1"/>
          </reference>
          <reference field="0" count="1" selected="0">
            <x v="0"/>
          </reference>
        </references>
      </pivotArea>
    </format>
    <format dxfId="64">
      <pivotArea field="0" grandRow="1" outline="0" collapsedLevelsAreSubtotals="1" axis="axisCol" fieldPosition="0">
        <references count="2">
          <reference field="4294967294" count="1" selected="0">
            <x v="1"/>
          </reference>
          <reference field="0" count="1" selected="0">
            <x v="2"/>
          </reference>
        </references>
      </pivotArea>
    </format>
    <format dxfId="63">
      <pivotArea field="0" grandRow="1" outline="0" collapsedLevelsAreSubtotals="1" axis="axisCol" fieldPosition="0">
        <references count="2">
          <reference field="4294967294" count="1" selected="0">
            <x v="1"/>
          </reference>
          <reference field="0" count="1" selected="0">
            <x v="3"/>
          </reference>
        </references>
      </pivotArea>
    </format>
    <format dxfId="62">
      <pivotArea field="0" grandRow="1" outline="0" collapsedLevelsAreSubtotals="1" axis="axisCol" fieldPosition="0">
        <references count="2">
          <reference field="4294967294" count="1" selected="0">
            <x v="1"/>
          </reference>
          <reference field="0" count="1" selected="0">
            <x v="4"/>
          </reference>
        </references>
      </pivotArea>
    </format>
    <format dxfId="61">
      <pivotArea grandRow="1" grandCol="1" outline="0" collapsedLevelsAreSubtotals="1" fieldPosition="0">
        <references count="1">
          <reference field="4294967294" count="1" selected="0">
            <x v="1"/>
          </reference>
        </references>
      </pivotArea>
    </format>
  </formats>
  <chartFormats count="6">
    <chartFormat chart="0" format="0" series="1">
      <pivotArea type="data" outline="0" fieldPosition="0">
        <references count="2">
          <reference field="4294967294" count="1" selected="0">
            <x v="0"/>
          </reference>
          <reference field="0" count="1" selected="0">
            <x v="3"/>
          </reference>
        </references>
      </pivotArea>
    </chartFormat>
    <chartFormat chart="0" format="1" series="1">
      <pivotArea type="data" outline="0" fieldPosition="0">
        <references count="2">
          <reference field="4294967294" count="1" selected="0">
            <x v="0"/>
          </reference>
          <reference field="0" count="1" selected="0">
            <x v="2"/>
          </reference>
        </references>
      </pivotArea>
    </chartFormat>
    <chartFormat chart="0" format="2" series="1">
      <pivotArea type="data" outline="0" fieldPosition="0">
        <references count="2">
          <reference field="4294967294" count="1" selected="0">
            <x v="0"/>
          </reference>
          <reference field="0" count="1" selected="0">
            <x v="0"/>
          </reference>
        </references>
      </pivotArea>
    </chartFormat>
    <chartFormat chart="0" format="3" series="1">
      <pivotArea type="data" outline="0" fieldPosition="0">
        <references count="2">
          <reference field="4294967294" count="1" selected="0">
            <x v="0"/>
          </reference>
          <reference field="0" count="1" selected="0">
            <x v="4"/>
          </reference>
        </references>
      </pivotArea>
    </chartFormat>
    <chartFormat chart="0" format="4" series="1">
      <pivotArea type="data" outline="0" fieldPosition="0">
        <references count="2">
          <reference field="4294967294" count="1" selected="0">
            <x v="0"/>
          </reference>
          <reference field="0" count="1" selected="0">
            <x v="1"/>
          </reference>
        </references>
      </pivotArea>
    </chartFormat>
    <chartFormat chart="0" format="5" series="1">
      <pivotArea type="data" outline="0" fieldPosition="0">
        <references count="1">
          <reference field="4294967294" count="1" selected="0">
            <x v="0"/>
          </reference>
        </references>
      </pivotArea>
    </chartFormat>
  </chartFormats>
  <pivotHierarchies count="28">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kommuner].[fylke].&amp;[Trøndelag]"/>
      </members>
    </pivotHierarchy>
    <pivotHierarchy dragToData="1"/>
    <pivotHierarchy dragToData="1"/>
    <pivotHierarchy dragToData="1"/>
    <pivotHierarchy multipleItemSelectionAllowed="1"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caption="areal km2"/>
    <pivotHierarchy dragToData="1"/>
    <pivotHierarchy dragToRow="0" dragToCol="0" dragToPage="0" dragToData="1" dragOff="0" includeNewItemsInFilter="1">
      <extLst>
        <ext xmlns:x14="http://schemas.microsoft.com/office/spreadsheetml/2009/9/main" uri="{F1805F06-0CD3-4483-9156-8803C3D141DF}">
          <x14:pivotHierarchy ignore="1"/>
        </ext>
      </extLst>
    </pivotHierarchy>
  </pivotHierarchies>
  <pivotTableStyleInfo name="PivotStyleLight16" showRowHeaders="1" showColHeaders="1" showRowStripes="0" showColStripes="0" showLastColumn="1"/>
  <rowHierarchiesUsage count="1">
    <rowHierarchyUsage hierarchyUsage="14"/>
  </rowHierarchiesUsage>
  <colHierarchiesUsage count="2">
    <colHierarchyUsage hierarchyUsage="16"/>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_koder]"/>
        <x15:activeTabTopLevelEntity name="[Areal_Tab_09584]"/>
        <x15:activeTabTopLevelEntity name="[kommuner]"/>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99FA265B-3D0F-4109-A8FA-88845FB7AF5B}" name="Pivottabell8" cacheId="296" applyNumberFormats="0" applyBorderFormats="0" applyFontFormats="0" applyPatternFormats="0" applyAlignmentFormats="0" applyWidthHeightFormats="1" dataCaption="Verdier" tag="1c5c3dc5-a6bd-437e-878a-c964e81df89f" updatedVersion="6" minRefreshableVersion="3" showDataTips="0" subtotalHiddenItems="1" itemPrintTitles="1" createdVersion="6" indent="0" outline="1" outlineData="1" multipleFieldFilters="0" chartFormat="1">
  <location ref="B5:N46" firstHeaderRow="1" firstDataRow="3" firstDataCol="1" rowPageCount="2" colPageCount="1"/>
  <pivotFields count="6">
    <pivotField axis="axisPage" allDrilled="1" subtotalTop="0" showAll="0" dataSourceSort="1" defaultSubtotal="0" defaultAttributeDrillState="1"/>
    <pivotField axis="axisPage" allDrilled="1" subtotalTop="0" showAll="0" dataSourceSort="1" defaultSubtotal="0" defaultAttributeDrillState="1"/>
    <pivotField axis="axisRow" allDrilled="1" subtotalTop="0" showAll="0" sortType="descending" defaultSubtotal="0" defaultAttributeDrillState="1">
      <items count="3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s>
      <autoSortScope>
        <pivotArea dataOnly="0" outline="0" fieldPosition="0">
          <references count="1">
            <reference field="4294967294" count="1" selected="0">
              <x v="0"/>
            </reference>
          </references>
        </pivotArea>
      </autoSortScope>
    </pivotField>
    <pivotField dataField="1" subtotalTop="0" showAll="0" defaultSubtotal="0"/>
    <pivotField axis="axisCol" allDrilled="1" subtotalTop="0" showAll="0" defaultSubtotal="0" defaultAttributeDrillState="1">
      <items count="5">
        <item x="1"/>
        <item x="0"/>
        <item x="2"/>
        <item x="3"/>
        <item x="4"/>
      </items>
    </pivotField>
    <pivotField dataField="1" compact="0" outline="0" subtotalTop="0" dragToRow="0" dragToCol="0" dragToPage="0" dragToData="0" dragOff="0" showAll="0" topAutoShow="0" includeNewItemsInFilter="1" itemPageCount="0" rankBy="0" defaultSubtotal="0">
      <extLst>
        <ext xmlns:x14="http://schemas.microsoft.com/office/spreadsheetml/2009/9/main" uri="{2946ED86-A175-432a-8AC1-64E0C546D7DE}">
          <x14:pivotField ignore="1"/>
        </ext>
      </extLst>
    </pivotField>
  </pivotFields>
  <rowFields count="1">
    <field x="2"/>
  </rowFields>
  <rowItems count="39">
    <i>
      <x v="33"/>
    </i>
    <i>
      <x v="21"/>
    </i>
    <i>
      <x v="31"/>
    </i>
    <i>
      <x v="20"/>
    </i>
    <i>
      <x v="11"/>
    </i>
    <i>
      <x v="32"/>
    </i>
    <i>
      <x v="35"/>
    </i>
    <i>
      <x v="17"/>
    </i>
    <i>
      <x v="14"/>
    </i>
    <i>
      <x v="9"/>
    </i>
    <i>
      <x v="36"/>
    </i>
    <i>
      <x v="26"/>
    </i>
    <i>
      <x v="19"/>
    </i>
    <i>
      <x v="16"/>
    </i>
    <i>
      <x v="4"/>
    </i>
    <i>
      <x v="5"/>
    </i>
    <i>
      <x v="8"/>
    </i>
    <i>
      <x v="37"/>
    </i>
    <i>
      <x v="28"/>
    </i>
    <i>
      <x v="13"/>
    </i>
    <i>
      <x v="24"/>
    </i>
    <i>
      <x v="29"/>
    </i>
    <i>
      <x v="23"/>
    </i>
    <i>
      <x v="15"/>
    </i>
    <i>
      <x v="2"/>
    </i>
    <i>
      <x v="6"/>
    </i>
    <i>
      <x v="1"/>
    </i>
    <i>
      <x v="12"/>
    </i>
    <i>
      <x v="30"/>
    </i>
    <i>
      <x v="25"/>
    </i>
    <i>
      <x v="34"/>
    </i>
    <i>
      <x v="3"/>
    </i>
    <i>
      <x/>
    </i>
    <i>
      <x v="18"/>
    </i>
    <i>
      <x v="7"/>
    </i>
    <i>
      <x v="22"/>
    </i>
    <i>
      <x v="27"/>
    </i>
    <i>
      <x v="10"/>
    </i>
    <i t="grand">
      <x/>
    </i>
  </rowItems>
  <colFields count="2">
    <field x="4"/>
    <field x="-2"/>
  </colFields>
  <colItems count="12">
    <i>
      <x/>
      <x/>
    </i>
    <i r="1" i="1">
      <x v="1"/>
    </i>
    <i>
      <x v="1"/>
      <x/>
    </i>
    <i r="1" i="1">
      <x v="1"/>
    </i>
    <i>
      <x v="2"/>
      <x/>
    </i>
    <i r="1" i="1">
      <x v="1"/>
    </i>
    <i>
      <x v="3"/>
      <x/>
    </i>
    <i r="1" i="1">
      <x v="1"/>
    </i>
    <i>
      <x v="4"/>
      <x/>
    </i>
    <i r="1" i="1">
      <x v="1"/>
    </i>
    <i t="grand">
      <x/>
    </i>
    <i t="grand" i="1">
      <x/>
    </i>
  </colItems>
  <pageFields count="2">
    <pageField fld="0" hier="10" name="[Kode_hoved].[Hovedgrupper].&amp;[bebyggelse og anlegg]" cap="bebyggelse og anlegg"/>
    <pageField fld="1" hier="12" name="[kommuner].[fylke].&amp;[Trøndelag]" cap="Trøndelag"/>
  </pageFields>
  <dataFields count="2">
    <dataField name="areal km2" fld="3" baseField="0" baseItem="0"/>
    <dataField name="andel %" fld="5" showDataAs="percentOfCol" baseField="2" baseItem="1" numFmtId="10">
      <extLst>
        <ext xmlns:x14="http://schemas.microsoft.com/office/spreadsheetml/2009/9/main" uri="{E15A36E0-9728-4e99-A89B-3F7291B0FE68}">
          <x14:dataField sourceField="3" uniqueName="[__Xl2].[Measures].[Sum av areal]"/>
        </ext>
      </extLst>
    </dataField>
  </dataFields>
  <chartFormats count="5">
    <chartFormat chart="0" format="0" series="1">
      <pivotArea type="data" outline="0" fieldPosition="0">
        <references count="2">
          <reference field="4294967294" count="1" selected="0">
            <x v="0"/>
          </reference>
          <reference field="4" count="1" selected="0">
            <x v="1"/>
          </reference>
        </references>
      </pivotArea>
    </chartFormat>
    <chartFormat chart="0" format="1" series="1">
      <pivotArea type="data" outline="0" fieldPosition="0">
        <references count="2">
          <reference field="4294967294" count="1" selected="0">
            <x v="0"/>
          </reference>
          <reference field="4" count="1" selected="0">
            <x v="0"/>
          </reference>
        </references>
      </pivotArea>
    </chartFormat>
    <chartFormat chart="0" format="2" series="1">
      <pivotArea type="data" outline="0" fieldPosition="0">
        <references count="2">
          <reference field="4294967294" count="1" selected="0">
            <x v="0"/>
          </reference>
          <reference field="4" count="1" selected="0">
            <x v="2"/>
          </reference>
        </references>
      </pivotArea>
    </chartFormat>
    <chartFormat chart="0" format="3" series="1">
      <pivotArea type="data" outline="0" fieldPosition="0">
        <references count="2">
          <reference field="4294967294" count="1" selected="0">
            <x v="0"/>
          </reference>
          <reference field="4" count="1" selected="0">
            <x v="3"/>
          </reference>
        </references>
      </pivotArea>
    </chartFormat>
    <chartFormat chart="0" format="4" series="1">
      <pivotArea type="data" outline="0" fieldPosition="0">
        <references count="2">
          <reference field="4294967294" count="1" selected="0">
            <x v="0"/>
          </reference>
          <reference field="4" count="1" selected="0">
            <x v="4"/>
          </reference>
        </references>
      </pivotArea>
    </chartFormat>
  </chartFormats>
  <pivotHierarchies count="28">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members count="1" level="1">
        <member name="[kommuner].[fylke].&amp;[Trøndelag]"/>
      </members>
    </pivotHierarchy>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caption="areal km2"/>
    <pivotHierarchy dragToData="1"/>
    <pivotHierarchy dragToRow="0" dragToCol="0" dragToPage="0" dragToData="1" dragOff="0" includeNewItemsInFilter="1">
      <extLst>
        <ext xmlns:x14="http://schemas.microsoft.com/office/spreadsheetml/2009/9/main" uri="{F1805F06-0CD3-4483-9156-8803C3D141DF}">
          <x14:pivotHierarchy ignore="1"/>
        </ext>
      </extLst>
    </pivotHierarchy>
  </pivotHierarchies>
  <pivotTableStyleInfo name="PivotStyleLight16" showRowHeaders="1" showColHeaders="1" showRowStripes="0" showColStripes="0" showLastColumn="1"/>
  <rowHierarchiesUsage count="1">
    <rowHierarchyUsage hierarchyUsage="14"/>
  </rowHierarchiesUsage>
  <colHierarchiesUsage count="2">
    <colHierarchyUsage hierarchyUsage="11"/>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Kode_hoved]"/>
        <x15:activeTabTopLevelEntity name="[kommuner]"/>
        <x15:activeTabTopLevelEntity name="[Areal_Tab_09584]"/>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37AAB32C-39C3-4872-AACB-5A26D4D5E932}" name="Pivottabell1" cacheId="295" applyNumberFormats="0" applyBorderFormats="0" applyFontFormats="0" applyPatternFormats="0" applyAlignmentFormats="0" applyWidthHeightFormats="1" dataCaption="Verdier" tag="8a6f128f-eaab-4229-a33b-c45d5b39df84" updatedVersion="6" minRefreshableVersion="3" subtotalHiddenItems="1" colGrandTotals="0" itemPrintTitles="1" createdVersion="6" indent="0" outline="1" outlineData="1" multipleFieldFilters="0" chartFormat="4">
  <location ref="R5:W45" firstHeaderRow="1" firstDataRow="2" firstDataCol="1" rowPageCount="2" colPageCount="1"/>
  <pivotFields count="5">
    <pivotField axis="axisPage" allDrilled="1" subtotalTop="0" showAll="0" dataSourceSort="1" defaultSubtotal="0" defaultAttributeDrillState="1"/>
    <pivotField axis="axisPage" allDrilled="1" subtotalTop="0" showAll="0" dataSourceSort="1" defaultSubtotal="0" defaultAttributeDrillState="1"/>
    <pivotField axis="axisRow" allDrilled="1" subtotalTop="0" showAll="0" measureFilter="1" sortType="ascending" defaultSubtotal="0" defaultAttributeDrillState="1">
      <items count="3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s>
      <autoSortScope>
        <pivotArea dataOnly="0" outline="0" fieldPosition="0">
          <references count="1">
            <reference field="4294967294" count="1" selected="0">
              <x v="0"/>
            </reference>
          </references>
        </pivotArea>
      </autoSortScope>
    </pivotField>
    <pivotField dataField="1" subtotalTop="0" showAll="0" defaultSubtotal="0"/>
    <pivotField axis="axisCol" allDrilled="1" subtotalTop="0" showAll="0" defaultSubtotal="0" defaultAttributeDrillState="1">
      <items count="5">
        <item x="1"/>
        <item x="0"/>
        <item x="2"/>
        <item x="3"/>
        <item x="4"/>
      </items>
    </pivotField>
  </pivotFields>
  <rowFields count="1">
    <field x="2"/>
  </rowFields>
  <rowItems count="39">
    <i>
      <x v="10"/>
    </i>
    <i>
      <x v="27"/>
    </i>
    <i>
      <x v="22"/>
    </i>
    <i>
      <x v="7"/>
    </i>
    <i>
      <x v="18"/>
    </i>
    <i>
      <x/>
    </i>
    <i>
      <x v="3"/>
    </i>
    <i>
      <x v="34"/>
    </i>
    <i>
      <x v="25"/>
    </i>
    <i>
      <x v="30"/>
    </i>
    <i>
      <x v="12"/>
    </i>
    <i>
      <x v="1"/>
    </i>
    <i>
      <x v="6"/>
    </i>
    <i>
      <x v="2"/>
    </i>
    <i>
      <x v="15"/>
    </i>
    <i>
      <x v="23"/>
    </i>
    <i>
      <x v="29"/>
    </i>
    <i>
      <x v="24"/>
    </i>
    <i>
      <x v="13"/>
    </i>
    <i>
      <x v="28"/>
    </i>
    <i>
      <x v="37"/>
    </i>
    <i>
      <x v="8"/>
    </i>
    <i>
      <x v="5"/>
    </i>
    <i>
      <x v="4"/>
    </i>
    <i>
      <x v="16"/>
    </i>
    <i>
      <x v="19"/>
    </i>
    <i>
      <x v="26"/>
    </i>
    <i>
      <x v="36"/>
    </i>
    <i>
      <x v="9"/>
    </i>
    <i>
      <x v="14"/>
    </i>
    <i>
      <x v="17"/>
    </i>
    <i>
      <x v="35"/>
    </i>
    <i>
      <x v="32"/>
    </i>
    <i>
      <x v="11"/>
    </i>
    <i>
      <x v="20"/>
    </i>
    <i>
      <x v="31"/>
    </i>
    <i>
      <x v="21"/>
    </i>
    <i>
      <x v="33"/>
    </i>
    <i t="grand">
      <x/>
    </i>
  </rowItems>
  <colFields count="1">
    <field x="4"/>
  </colFields>
  <colItems count="5">
    <i>
      <x/>
    </i>
    <i>
      <x v="1"/>
    </i>
    <i>
      <x v="2"/>
    </i>
    <i>
      <x v="3"/>
    </i>
    <i>
      <x v="4"/>
    </i>
  </colItems>
  <pageFields count="2">
    <pageField fld="0" hier="10" name="[Kode_hoved].[Hovedgrupper].&amp;[bebyggelse og anlegg]" cap="bebyggelse og anlegg"/>
    <pageField fld="1" hier="12" name="[kommuner].[fylke].&amp;[Trøndelag]" cap="Trøndelag"/>
  </pageFields>
  <dataFields count="1">
    <dataField name="Sum av areal" fld="3" baseField="0" baseItem="0"/>
  </dataFields>
  <chartFormats count="6">
    <chartFormat chart="3" format="10" series="1">
      <pivotArea type="data" outline="0" fieldPosition="0">
        <references count="2">
          <reference field="4294967294" count="1" selected="0">
            <x v="0"/>
          </reference>
          <reference field="4" count="1" selected="0">
            <x v="0"/>
          </reference>
        </references>
      </pivotArea>
    </chartFormat>
    <chartFormat chart="3" format="11" series="1">
      <pivotArea type="data" outline="0" fieldPosition="0">
        <references count="2">
          <reference field="4294967294" count="1" selected="0">
            <x v="0"/>
          </reference>
          <reference field="4" count="1" selected="0">
            <x v="1"/>
          </reference>
        </references>
      </pivotArea>
    </chartFormat>
    <chartFormat chart="3" format="12" series="1">
      <pivotArea type="data" outline="0" fieldPosition="0">
        <references count="2">
          <reference field="4294967294" count="1" selected="0">
            <x v="0"/>
          </reference>
          <reference field="4" count="1" selected="0">
            <x v="2"/>
          </reference>
        </references>
      </pivotArea>
    </chartFormat>
    <chartFormat chart="3" format="13" series="1">
      <pivotArea type="data" outline="0" fieldPosition="0">
        <references count="2">
          <reference field="4294967294" count="1" selected="0">
            <x v="0"/>
          </reference>
          <reference field="4" count="1" selected="0">
            <x v="3"/>
          </reference>
        </references>
      </pivotArea>
    </chartFormat>
    <chartFormat chart="3" format="14" series="1">
      <pivotArea type="data" outline="0" fieldPosition="0">
        <references count="2">
          <reference field="4294967294" count="1" selected="0">
            <x v="0"/>
          </reference>
          <reference field="4" count="1" selected="0">
            <x v="4"/>
          </reference>
        </references>
      </pivotArea>
    </chartFormat>
    <chartFormat chart="3" format="15" series="1">
      <pivotArea type="data" outline="0" fieldPosition="0">
        <references count="1">
          <reference field="4294967294" count="1" selected="0">
            <x v="0"/>
          </reference>
        </references>
      </pivotArea>
    </chartFormat>
  </chartFormats>
  <pivotHierarchies count="27">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members count="1" level="1">
        <member name="[kommuner].[fylke].&amp;[Trøndelag]"/>
      </members>
    </pivotHierarchy>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filters count="1">
    <filter fld="2" type="count" id="1" iMeasureHier="25">
      <autoFilter ref="A1">
        <filterColumn colId="0">
          <top10 val="50" filterVal="50"/>
        </filterColumn>
      </autoFilter>
    </filter>
  </filters>
  <rowHierarchiesUsage count="1">
    <rowHierarchyUsage hierarchyUsage="14"/>
  </rowHierarchiesUsage>
  <colHierarchiesUsage count="1">
    <colHierarchyUsage hierarchyUsage="11"/>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Kode_hoved]"/>
        <x15:activeTabTopLevelEntity name="[kommuner]"/>
        <x15:activeTabTopLevelEntity name="[Areal_Tab_09584]"/>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03FE150D-7659-4D85-B83B-253FB780F1E9}" name="Pivottabell10" cacheId="298" applyNumberFormats="0" applyBorderFormats="0" applyFontFormats="0" applyPatternFormats="0" applyAlignmentFormats="0" applyWidthHeightFormats="1" dataCaption="Verdier" tag="a3bea3e4-ecde-47c8-84d7-875382666cce" updatedVersion="6" minRefreshableVersion="3" useAutoFormatting="1" subtotalHiddenItems="1" itemPrintTitles="1" createdVersion="6" indent="0" outline="1" outlineData="1" multipleFieldFilters="0" chartFormat="1">
  <location ref="B6:J47" firstHeaderRow="1" firstDataRow="3" firstDataCol="1" rowPageCount="2" colPageCount="1"/>
  <pivotFields count="6">
    <pivotField axis="axisPage" allDrilled="1" subtotalTop="0" showAll="0" dataSourceSort="1" defaultSubtotal="0" defaultAttributeDrillState="1"/>
    <pivotField axis="axisCol" allDrilled="1" subtotalTop="0" showAll="0" defaultSubtotal="0" defaultAttributeDrillState="1">
      <items count="3">
        <item x="2"/>
        <item x="0"/>
        <item x="1"/>
      </items>
    </pivotField>
    <pivotField axis="axisPage" allDrilled="1" subtotalTop="0" showAll="0" dataSourceSort="1" defaultSubtotal="0" defaultAttributeDrillState="1"/>
    <pivotField axis="axisRow" allDrilled="1" subtotalTop="0" showAll="0" sortType="descending" defaultSubtotal="0" defaultAttributeDrillState="1">
      <items count="3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s>
      <autoSortScope>
        <pivotArea dataOnly="0" outline="0" fieldPosition="0">
          <references count="1">
            <reference field="4294967294" count="1" selected="0">
              <x v="0"/>
            </reference>
          </references>
        </pivotArea>
      </autoSortScope>
    </pivotField>
    <pivotField dataField="1" subtotalTop="0" showAll="0" defaultSubtotal="0"/>
    <pivotField dataField="1" compact="0" outline="0" subtotalTop="0" dragToRow="0" dragToCol="0" dragToPage="0" dragToData="0" dragOff="0" showAll="0" topAutoShow="0" includeNewItemsInFilter="1" itemPageCount="0" rankBy="0" defaultSubtotal="0">
      <extLst>
        <ext xmlns:x14="http://schemas.microsoft.com/office/spreadsheetml/2009/9/main" uri="{2946ED86-A175-432a-8AC1-64E0C546D7DE}">
          <x14:pivotField ignore="1"/>
        </ext>
      </extLst>
    </pivotField>
  </pivotFields>
  <rowFields count="1">
    <field x="3"/>
  </rowFields>
  <rowItems count="39">
    <i>
      <x v="33"/>
    </i>
    <i>
      <x v="31"/>
    </i>
    <i>
      <x v="21"/>
    </i>
    <i>
      <x v="17"/>
    </i>
    <i>
      <x v="32"/>
    </i>
    <i>
      <x v="36"/>
    </i>
    <i>
      <x v="9"/>
    </i>
    <i>
      <x v="11"/>
    </i>
    <i>
      <x v="19"/>
    </i>
    <i>
      <x v="16"/>
    </i>
    <i>
      <x v="14"/>
    </i>
    <i>
      <x v="26"/>
    </i>
    <i>
      <x v="35"/>
    </i>
    <i>
      <x v="20"/>
    </i>
    <i>
      <x v="37"/>
    </i>
    <i>
      <x v="4"/>
    </i>
    <i>
      <x v="28"/>
    </i>
    <i>
      <x v="12"/>
    </i>
    <i>
      <x v="5"/>
    </i>
    <i>
      <x v="24"/>
    </i>
    <i>
      <x v="8"/>
    </i>
    <i>
      <x v="30"/>
    </i>
    <i>
      <x v="3"/>
    </i>
    <i>
      <x v="23"/>
    </i>
    <i>
      <x v="6"/>
    </i>
    <i>
      <x v="18"/>
    </i>
    <i>
      <x v="29"/>
    </i>
    <i>
      <x v="34"/>
    </i>
    <i>
      <x v="15"/>
    </i>
    <i>
      <x v="13"/>
    </i>
    <i>
      <x v="25"/>
    </i>
    <i>
      <x v="2"/>
    </i>
    <i>
      <x v="7"/>
    </i>
    <i>
      <x/>
    </i>
    <i>
      <x v="27"/>
    </i>
    <i>
      <x v="1"/>
    </i>
    <i>
      <x v="22"/>
    </i>
    <i>
      <x v="10"/>
    </i>
    <i t="grand">
      <x/>
    </i>
  </rowItems>
  <colFields count="2">
    <field x="1"/>
    <field x="-2"/>
  </colFields>
  <colItems count="8">
    <i>
      <x/>
      <x/>
    </i>
    <i r="1" i="1">
      <x v="1"/>
    </i>
    <i>
      <x v="1"/>
      <x/>
    </i>
    <i r="1" i="1">
      <x v="1"/>
    </i>
    <i>
      <x v="2"/>
      <x/>
    </i>
    <i r="1" i="1">
      <x v="1"/>
    </i>
    <i t="grand">
      <x/>
    </i>
    <i t="grand" i="1">
      <x/>
    </i>
  </colItems>
  <pageFields count="2">
    <pageField fld="0" hier="10" name="[Kode_hoved].[Hovedgrupper].&amp;[samferdsel]" cap="samferdsel"/>
    <pageField fld="2" hier="12" name="[kommuner].[fylke].&amp;[Trøndelag]" cap="Trøndelag"/>
  </pageFields>
  <dataFields count="2">
    <dataField name="areal km2" fld="4" baseField="0" baseItem="0" numFmtId="43"/>
    <dataField name="andel %" fld="5" showDataAs="percentOfCol" baseField="3" baseItem="0" numFmtId="10">
      <extLst>
        <ext xmlns:x14="http://schemas.microsoft.com/office/spreadsheetml/2009/9/main" uri="{E15A36E0-9728-4e99-A89B-3F7291B0FE68}">
          <x14:dataField sourceField="4" uniqueName="[__Xl2].[Measures].[Sum av areal]"/>
        </ext>
      </extLst>
    </dataField>
  </dataFields>
  <formats count="2">
    <format dxfId="57">
      <pivotArea outline="0" collapsedLevelsAreSubtotals="1" fieldPosition="0"/>
    </format>
    <format dxfId="56">
      <pivotArea outline="0" fieldPosition="0">
        <references count="1">
          <reference field="4294967294" count="1">
            <x v="1"/>
          </reference>
        </references>
      </pivotArea>
    </format>
  </formats>
  <chartFormats count="3">
    <chartFormat chart="0" format="0" series="1">
      <pivotArea type="data" outline="0" fieldPosition="0">
        <references count="2">
          <reference field="4294967294" count="1" selected="0">
            <x v="0"/>
          </reference>
          <reference field="1" count="1" selected="0">
            <x v="1"/>
          </reference>
        </references>
      </pivotArea>
    </chartFormat>
    <chartFormat chart="0" format="1" series="1">
      <pivotArea type="data" outline="0" fieldPosition="0">
        <references count="2">
          <reference field="4294967294" count="1" selected="0">
            <x v="0"/>
          </reference>
          <reference field="1" count="1" selected="0">
            <x v="2"/>
          </reference>
        </references>
      </pivotArea>
    </chartFormat>
    <chartFormat chart="0" format="2" series="1">
      <pivotArea type="data" outline="0" fieldPosition="0">
        <references count="2">
          <reference field="4294967294" count="1" selected="0">
            <x v="0"/>
          </reference>
          <reference field="1" count="1" selected="0">
            <x v="0"/>
          </reference>
        </references>
      </pivotArea>
    </chartFormat>
  </chartFormats>
  <pivotHierarchies count="28">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members count="1" level="1">
        <member name="[kommuner].[fylke].&amp;[Trøndelag]"/>
      </members>
    </pivotHierarchy>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caption="areal km2"/>
    <pivotHierarchy dragToData="1"/>
    <pivotHierarchy dragToRow="0" dragToCol="0" dragToPage="0" dragToData="1" dragOff="0" includeNewItemsInFilter="1">
      <extLst>
        <ext xmlns:x14="http://schemas.microsoft.com/office/spreadsheetml/2009/9/main" uri="{F1805F06-0CD3-4483-9156-8803C3D141DF}">
          <x14:pivotHierarchy ignore="1"/>
        </ext>
      </extLst>
    </pivotHierarchy>
  </pivotHierarchies>
  <pivotTableStyleInfo name="PivotStyleLight16" showRowHeaders="1" showColHeaders="1" showRowStripes="0" showColStripes="0" showLastColumn="1"/>
  <rowHierarchiesUsage count="1">
    <rowHierarchyUsage hierarchyUsage="14"/>
  </rowHierarchiesUsage>
  <colHierarchiesUsage count="2">
    <colHierarchyUsage hierarchyUsage="11"/>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Kode_hoved]"/>
        <x15:activeTabTopLevelEntity name="[kommuner]"/>
        <x15:activeTabTopLevelEntity name="[Areal_Tab_09584]"/>
      </x15:pivotTableUISettings>
    </ext>
    <ext xmlns:xpdl="http://schemas.microsoft.com/office/spreadsheetml/2016/pivotdefaultlayout" uri="{747A6164-185A-40DC-8AA5-F01512510D54}">
      <xpdl:pivotTableDefinition16 EnabledSubtotalsDefault="0" SubtotalsOnTopDefault="0"/>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kommune1" xr10:uid="{7151C6C8-04FA-46D9-83CB-A40F8968FF77}" sourceName="[kommuner].[kommune]">
  <pivotTables>
    <pivotTable tabId="9" name="Pivottabell1"/>
    <pivotTable tabId="9" name="Pivottabell3"/>
    <pivotTable tabId="9" name="Pivottabell22"/>
  </pivotTables>
  <data>
    <olap pivotCacheId="1055214023">
      <levels count="2">
        <level uniqueName="[kommuner].[kommune].[(All)]" sourceCaption="(All)" count="0"/>
        <level uniqueName="[kommuner].[kommune].[kommune]" sourceCaption="kommune" count="356">
          <ranges>
            <range startItem="0">
              <i n="[kommuner].[kommune].&amp;[Flatanger]" c="Flatanger"/>
              <i n="[kommuner].[kommune].&amp;[Frosta]" c="Frosta"/>
              <i n="[kommuner].[kommune].&amp;[Frøya]" c="Frøya"/>
              <i n="[kommuner].[kommune].&amp;[Grong]" c="Grong"/>
              <i n="[kommuner].[kommune].&amp;[Heim]" c="Heim"/>
              <i n="[kommuner].[kommune].&amp;[Hitra]" c="Hitra"/>
              <i n="[kommuner].[kommune].&amp;[Holtålen]" c="Holtålen"/>
              <i n="[kommuner].[kommune].&amp;[Høylandet]" c="Høylandet"/>
              <i n="[kommuner].[kommune].&amp;[Inderøy]" c="Inderøy"/>
              <i n="[kommuner].[kommune].&amp;[Indre Fosen]" c="Indre Fosen"/>
              <i n="[kommuner].[kommune].&amp;[Leka]" c="Leka"/>
              <i n="[kommuner].[kommune].&amp;[Levanger]" c="Levanger"/>
              <i n="[kommuner].[kommune].&amp;[Lierne]" c="Lierne"/>
              <i n="[kommuner].[kommune].&amp;[Malvik]" c="Malvik"/>
              <i n="[kommuner].[kommune].&amp;[Melhus]" c="Melhus"/>
              <i n="[kommuner].[kommune].&amp;[Meråker]" c="Meråker"/>
              <i n="[kommuner].[kommune].&amp;[Midtre Gauldal]" c="Midtre Gauldal"/>
              <i n="[kommuner].[kommune].&amp;[Namsos]" c="Namsos"/>
              <i n="[kommuner].[kommune].&amp;[Namsskogan]" c="Namsskogan"/>
              <i n="[kommuner].[kommune].&amp;[Nærøysund]" c="Nærøysund"/>
              <i n="[kommuner].[kommune].&amp;[Oppdal]" c="Oppdal"/>
              <i n="[kommuner].[kommune].&amp;[Orkland]" c="Orkland"/>
              <i n="[kommuner].[kommune].&amp;[Osen]" c="Osen"/>
              <i n="[kommuner].[kommune].&amp;[Overhalla]" c="Overhalla"/>
              <i n="[kommuner].[kommune].&amp;[Rennebu]" c="Rennebu"/>
              <i n="[kommuner].[kommune].&amp;[Rindal]" c="Rindal"/>
              <i n="[kommuner].[kommune].&amp;[Røros]" c="Røros"/>
              <i n="[kommuner].[kommune].&amp;[Røyrvik]" c="Røyrvik"/>
              <i n="[kommuner].[kommune].&amp;[Selbu]" c="Selbu"/>
              <i n="[kommuner].[kommune].&amp;[Skaun]" c="Skaun"/>
              <i n="[kommuner].[kommune].&amp;[Snåsa]" c="Snåsa"/>
              <i n="[kommuner].[kommune].&amp;[Steinkjer]" c="Steinkjer"/>
              <i n="[kommuner].[kommune].&amp;[Stjørdal]" c="Stjørdal"/>
              <i n="[kommuner].[kommune].&amp;[Trondheim]" c="Trondheim"/>
              <i n="[kommuner].[kommune].&amp;[Tydal]" c="Tydal"/>
              <i n="[kommuner].[kommune].&amp;[Verdal]" c="Verdal"/>
              <i n="[kommuner].[kommune].&amp;[Ørland]" c="Ørland"/>
              <i n="[kommuner].[kommune].&amp;[Åfjord]" c="Åfjord"/>
              <i n="[kommuner].[kommune].&amp;[Alstahaug]" c="Alstahaug" nd="1"/>
              <i n="[kommuner].[kommune].&amp;[Alta]" c="Alta" nd="1"/>
              <i n="[kommuner].[kommune].&amp;[Alvdal]" c="Alvdal" nd="1"/>
              <i n="[kommuner].[kommune].&amp;[Alver]" c="Alver" nd="1"/>
              <i n="[kommuner].[kommune].&amp;[Andøy]" c="Andøy" nd="1"/>
              <i n="[kommuner].[kommune].&amp;[Aremark]" c="Aremark" nd="1"/>
              <i n="[kommuner].[kommune].&amp;[Arendal]" c="Arendal" nd="1"/>
              <i n="[kommuner].[kommune].&amp;[Asker]" c="Asker" nd="1"/>
              <i n="[kommuner].[kommune].&amp;[Askvoll]" c="Askvoll" nd="1"/>
              <i n="[kommuner].[kommune].&amp;[Askøy]" c="Askøy" nd="1"/>
              <i n="[kommuner].[kommune].&amp;[Aukra]" c="Aukra" nd="1"/>
              <i n="[kommuner].[kommune].&amp;[Aure]" c="Aure" nd="1"/>
              <i n="[kommuner].[kommune].&amp;[Aurland]" c="Aurland" nd="1"/>
              <i n="[kommuner].[kommune].&amp;[Aurskog-Høland]" c="Aurskog-Høland" nd="1"/>
              <i n="[kommuner].[kommune].&amp;[Austevoll]" c="Austevoll" nd="1"/>
              <i n="[kommuner].[kommune].&amp;[Austrheim]" c="Austrheim" nd="1"/>
              <i n="[kommuner].[kommune].&amp;[Averøy]" c="Averøy" nd="1"/>
              <i n="[kommuner].[kommune].&amp;[Balsfjord]" c="Balsfjord" nd="1"/>
              <i n="[kommuner].[kommune].&amp;[Bamble]" c="Bamble" nd="1"/>
              <i n="[kommuner].[kommune].&amp;[Bardu]" c="Bardu" nd="1"/>
              <i n="[kommuner].[kommune].&amp;[Beiarn]" c="Beiarn" nd="1"/>
              <i n="[kommuner].[kommune].&amp;[Bergen]" c="Bergen" nd="1"/>
              <i n="[kommuner].[kommune].&amp;[Berlevåg]" c="Berlevåg" nd="1"/>
              <i n="[kommuner].[kommune].&amp;[Bindal]" c="Bindal" nd="1"/>
              <i n="[kommuner].[kommune].&amp;[Birkenes]" c="Birkenes" nd="1"/>
              <i n="[kommuner].[kommune].&amp;[Bjerkreim]" c="Bjerkreim" nd="1"/>
              <i n="[kommuner].[kommune].&amp;[Bjørnafjorden]" c="Bjørnafjorden" nd="1"/>
              <i n="[kommuner].[kommune].&amp;[Bodø]" c="Bodø" nd="1"/>
              <i n="[kommuner].[kommune].&amp;[Bokn]" c="Bokn" nd="1"/>
              <i n="[kommuner].[kommune].&amp;[Bremanger]" c="Bremanger" nd="1"/>
              <i n="[kommuner].[kommune].&amp;[Brønnøy]" c="Brønnøy" nd="1"/>
              <i n="[kommuner].[kommune].&amp;[Bygland]" c="Bygland" nd="1"/>
              <i n="[kommuner].[kommune].&amp;[Bykle]" c="Bykle" nd="1"/>
              <i n="[kommuner].[kommune].&amp;[Bærum]" c="Bærum" nd="1"/>
              <i n="[kommuner].[kommune].&amp;[Bø]" c="Bø" nd="1"/>
              <i n="[kommuner].[kommune].&amp;[Bømlo]" c="Bømlo" nd="1"/>
              <i n="[kommuner].[kommune].&amp;[Båtsfjord]" c="Båtsfjord" nd="1"/>
              <i n="[kommuner].[kommune].&amp;[Dovre]" c="Dovre" nd="1"/>
              <i n="[kommuner].[kommune].&amp;[Drammen]" c="Drammen" nd="1"/>
              <i n="[kommuner].[kommune].&amp;[Drangedal]" c="Drangedal" nd="1"/>
              <i n="[kommuner].[kommune].&amp;[Dyrøy]" c="Dyrøy" nd="1"/>
              <i n="[kommuner].[kommune].&amp;[Dønna]" c="Dønna" nd="1"/>
              <i n="[kommuner].[kommune].&amp;[Eidfjord]" c="Eidfjord" nd="1"/>
              <i n="[kommuner].[kommune].&amp;[Eidskog]" c="Eidskog" nd="1"/>
              <i n="[kommuner].[kommune].&amp;[Eidsvoll]" c="Eidsvoll" nd="1"/>
              <i n="[kommuner].[kommune].&amp;[Eigersund]" c="Eigersund" nd="1"/>
              <i n="[kommuner].[kommune].&amp;[Elverum]" c="Elverum" nd="1"/>
              <i n="[kommuner].[kommune].&amp;[Enebakk]" c="Enebakk" nd="1"/>
              <i n="[kommuner].[kommune].&amp;[Engerdal]" c="Engerdal" nd="1"/>
              <i n="[kommuner].[kommune].&amp;[Etne]" c="Etne" nd="1"/>
              <i n="[kommuner].[kommune].&amp;[Etnedal]" c="Etnedal" nd="1"/>
              <i n="[kommuner].[kommune].&amp;[Evenes]" c="Evenes" nd="1"/>
              <i n="[kommuner].[kommune].&amp;[Evje og Hornnes]" c="Evje og Hornnes" nd="1"/>
              <i n="[kommuner].[kommune].&amp;[Farsund]" c="Farsund" nd="1"/>
              <i n="[kommuner].[kommune].&amp;[Fauske]" c="Fauske" nd="1"/>
              <i n="[kommuner].[kommune].&amp;[Fedje]" c="Fedje" nd="1"/>
              <i n="[kommuner].[kommune].&amp;[Fitjar]" c="Fitjar" nd="1"/>
              <i n="[kommuner].[kommune].&amp;[Fjaler]" c="Fjaler" nd="1"/>
              <i n="[kommuner].[kommune].&amp;[Fjord]" c="Fjord" nd="1"/>
              <i n="[kommuner].[kommune].&amp;[Flakstad]" c="Flakstad" nd="1"/>
              <i n="[kommuner].[kommune].&amp;[Flekkefjord]" c="Flekkefjord" nd="1"/>
              <i n="[kommuner].[kommune].&amp;[Flesberg]" c="Flesberg" nd="1"/>
              <i n="[kommuner].[kommune].&amp;[Flå]" c="Flå" nd="1"/>
              <i n="[kommuner].[kommune].&amp;[Folldal]" c="Folldal" nd="1"/>
              <i n="[kommuner].[kommune].&amp;[Fredrikstad]" c="Fredrikstad" nd="1"/>
              <i n="[kommuner].[kommune].&amp;[Frogn]" c="Frogn" nd="1"/>
              <i n="[kommuner].[kommune].&amp;[Froland]" c="Froland" nd="1"/>
              <i n="[kommuner].[kommune].&amp;[Fyresdal]" c="Fyresdal" nd="1"/>
              <i n="[kommuner].[kommune].&amp;[Færder]" c="Færder" nd="1"/>
              <i n="[kommuner].[kommune].&amp;[Gamvik]" c="Gamvik" nd="1"/>
              <i n="[kommuner].[kommune].&amp;[Gausdal]" c="Gausdal" nd="1"/>
              <i n="[kommuner].[kommune].&amp;[Gildeskål]" c="Gildeskål" nd="1"/>
              <i n="[kommuner].[kommune].&amp;[Giske]" c="Giske" nd="1"/>
              <i n="[kommuner].[kommune].&amp;[Gjemnes]" c="Gjemnes" nd="1"/>
              <i n="[kommuner].[kommune].&amp;[Gjerdrum]" c="Gjerdrum" nd="1"/>
              <i n="[kommuner].[kommune].&amp;[Gjerstad]" c="Gjerstad" nd="1"/>
              <i n="[kommuner].[kommune].&amp;[Gjesdal]" c="Gjesdal" nd="1"/>
              <i n="[kommuner].[kommune].&amp;[Gjøvik]" c="Gjøvik" nd="1"/>
              <i n="[kommuner].[kommune].&amp;[Gloppen]" c="Gloppen" nd="1"/>
              <i n="[kommuner].[kommune].&amp;[Gol]" c="Gol" nd="1"/>
              <i n="[kommuner].[kommune].&amp;[Gran]" c="Gran" nd="1"/>
              <i n="[kommuner].[kommune].&amp;[Grane]" c="Grane" nd="1"/>
              <i n="[kommuner].[kommune].&amp;[Gratangen]" c="Gratangen" nd="1"/>
              <i n="[kommuner].[kommune].&amp;[Grimstad]" c="Grimstad" nd="1"/>
              <i n="[kommuner].[kommune].&amp;[Grue]" c="Grue" nd="1"/>
              <i n="[kommuner].[kommune].&amp;[Gulen]" c="Gulen" nd="1"/>
              <i n="[kommuner].[kommune].&amp;[Hadsel]" c="Hadsel" nd="1"/>
              <i n="[kommuner].[kommune].&amp;[Halden]" c="Halden" nd="1"/>
              <i n="[kommuner].[kommune].&amp;[Hamar]" c="Hamar" nd="1"/>
              <i n="[kommuner].[kommune].&amp;[Hamarøy]" c="Hamarøy" nd="1"/>
              <i n="[kommuner].[kommune].&amp;[Hammerfest]" c="Hammerfest" nd="1"/>
              <i n="[kommuner].[kommune].&amp;[Hareid]" c="Hareid" nd="1"/>
              <i n="[kommuner].[kommune].&amp;[Harstad]" c="Harstad" nd="1"/>
              <i n="[kommuner].[kommune].&amp;[Hasvik]" c="Hasvik" nd="1"/>
              <i n="[kommuner].[kommune].&amp;[Hattfjelldal]" c="Hattfjelldal" nd="1"/>
              <i n="[kommuner].[kommune].&amp;[Haugesund]" c="Haugesund" nd="1"/>
              <i n="[kommuner].[kommune].&amp;[Hemnes]" c="Hemnes" nd="1"/>
              <i n="[kommuner].[kommune].&amp;[Hemsedal]" c="Hemsedal" nd="1"/>
              <i n="[kommuner].[kommune].&amp;[Herøy  (Nor)]" c="Herøy  (Nor)" nd="1"/>
              <i n="[kommuner].[kommune].&amp;[Herøy (M&amp;R)]" c="Herøy (M&amp;R)" nd="1"/>
              <i n="[kommuner].[kommune].&amp;[Hjartdal]" c="Hjartdal" nd="1"/>
              <i n="[kommuner].[kommune].&amp;[Hjelmeland]" c="Hjelmeland" nd="1"/>
              <i n="[kommuner].[kommune].&amp;[Hol]" c="Hol" nd="1"/>
              <i n="[kommuner].[kommune].&amp;[Hole]" c="Hole" nd="1"/>
              <i n="[kommuner].[kommune].&amp;[Holmestrand]" c="Holmestrand" nd="1"/>
              <i n="[kommuner].[kommune].&amp;[Horten]" c="Horten" nd="1"/>
              <i n="[kommuner].[kommune].&amp;[Hurdal]" c="Hurdal" nd="1"/>
              <i n="[kommuner].[kommune].&amp;[Hustadvika]" c="Hustadvika" nd="1"/>
              <i n="[kommuner].[kommune].&amp;[Hvaler]" c="Hvaler" nd="1"/>
              <i n="[kommuner].[kommune].&amp;[Hyllestad]" c="Hyllestad" nd="1"/>
              <i n="[kommuner].[kommune].&amp;[Hægebostad]" c="Hægebostad" nd="1"/>
              <i n="[kommuner].[kommune].&amp;[Høyanger]" c="Høyanger" nd="1"/>
              <i n="[kommuner].[kommune].&amp;[Hå]" c="Hå" nd="1"/>
              <i n="[kommuner].[kommune].&amp;[Ibestad]" c="Ibestad" nd="1"/>
              <i n="[kommuner].[kommune].&amp;[Indre Østfold]" c="Indre Østfold" nd="1"/>
              <i n="[kommuner].[kommune].&amp;[Iveland]" c="Iveland" nd="1"/>
              <i n="[kommuner].[kommune].&amp;[Jevnaker]" c="Jevnaker" nd="1"/>
              <i n="[kommuner].[kommune].&amp;[Karasjok]" c="Karasjok" nd="1"/>
              <i n="[kommuner].[kommune].&amp;[Karlsøy]" c="Karlsøy" nd="1"/>
              <i n="[kommuner].[kommune].&amp;[Karmøy]" c="Karmøy" nd="1"/>
              <i n="[kommuner].[kommune].&amp;[Kautokeino]" c="Kautokeino" nd="1"/>
              <i n="[kommuner].[kommune].&amp;[Kinn]" c="Kinn" nd="1"/>
              <i n="[kommuner].[kommune].&amp;[Klepp]" c="Klepp" nd="1"/>
              <i n="[kommuner].[kommune].&amp;[Kongsberg]" c="Kongsberg" nd="1"/>
              <i n="[kommuner].[kommune].&amp;[Kongsvinger]" c="Kongsvinger" nd="1"/>
              <i n="[kommuner].[kommune].&amp;[Kragerø]" c="Kragerø" nd="1"/>
              <i n="[kommuner].[kommune].&amp;[Kristiansand]" c="Kristiansand" nd="1"/>
              <i n="[kommuner].[kommune].&amp;[Kristiansund]" c="Kristiansund" nd="1"/>
              <i n="[kommuner].[kommune].&amp;[Krødsherad]" c="Krødsherad" nd="1"/>
              <i n="[kommuner].[kommune].&amp;[Kvam]" c="Kvam" nd="1"/>
              <i n="[kommuner].[kommune].&amp;[Kvinesdal]" c="Kvinesdal" nd="1"/>
              <i n="[kommuner].[kommune].&amp;[Kvinnherad]" c="Kvinnherad" nd="1"/>
              <i n="[kommuner].[kommune].&amp;[Kviteseid]" c="Kviteseid" nd="1"/>
              <i n="[kommuner].[kommune].&amp;[Kvitsøy]" c="Kvitsøy" nd="1"/>
              <i n="[kommuner].[kommune].&amp;[Kvæfjord]" c="Kvæfjord" nd="1"/>
              <i n="[kommuner].[kommune].&amp;[Kvænangen]" c="Kvænangen" nd="1"/>
              <i n="[kommuner].[kommune].&amp;[Kåfjord]" c="Kåfjord" nd="1"/>
              <i n="[kommuner].[kommune].&amp;[Larvik]" c="Larvik" nd="1"/>
              <i n="[kommuner].[kommune].&amp;[Lavangen]" c="Lavangen" nd="1"/>
              <i n="[kommuner].[kommune].&amp;[Lebesby]" c="Lebesby" nd="1"/>
              <i n="[kommuner].[kommune].&amp;[Leirfjord]" c="Leirfjord" nd="1"/>
              <i n="[kommuner].[kommune].&amp;[Lesja]" c="Lesja" nd="1"/>
              <i n="[kommuner].[kommune].&amp;[Lier]" c="Lier" nd="1"/>
              <i n="[kommuner].[kommune].&amp;[Lillehammer]" c="Lillehammer" nd="1"/>
              <i n="[kommuner].[kommune].&amp;[Lillesand]" c="Lillesand" nd="1"/>
              <i n="[kommuner].[kommune].&amp;[Lillestrøm]" c="Lillestrøm" nd="1"/>
              <i n="[kommuner].[kommune].&amp;[Lindesnes]" c="Lindesnes" nd="1"/>
              <i n="[kommuner].[kommune].&amp;[Lom]" c="Lom" nd="1"/>
              <i n="[kommuner].[kommune].&amp;[Loppa]" c="Loppa" nd="1"/>
              <i n="[kommuner].[kommune].&amp;[Lund]" c="Lund" nd="1"/>
              <i n="[kommuner].[kommune].&amp;[Lunner]" c="Lunner" nd="1"/>
              <i n="[kommuner].[kommune].&amp;[Lurøy]" c="Lurøy" nd="1"/>
              <i n="[kommuner].[kommune].&amp;[Luster]" c="Luster" nd="1"/>
              <i n="[kommuner].[kommune].&amp;[Lyngdal]" c="Lyngdal" nd="1"/>
              <i n="[kommuner].[kommune].&amp;[Lyngen]" c="Lyngen" nd="1"/>
              <i n="[kommuner].[kommune].&amp;[Lærdal]" c="Lærdal" nd="1"/>
              <i n="[kommuner].[kommune].&amp;[Lødingen]" c="Lødingen" nd="1"/>
              <i n="[kommuner].[kommune].&amp;[Lørenskog]" c="Lørenskog" nd="1"/>
              <i n="[kommuner].[kommune].&amp;[Løten]" c="Løten" nd="1"/>
              <i n="[kommuner].[kommune].&amp;[Marker]" c="Marker" nd="1"/>
              <i n="[kommuner].[kommune].&amp;[Masfjorden]" c="Masfjorden" nd="1"/>
              <i n="[kommuner].[kommune].&amp;[Meløy]" c="Meløy" nd="1"/>
              <i n="[kommuner].[kommune].&amp;[Midt-Telemark]" c="Midt-Telemark" nd="1"/>
              <i n="[kommuner].[kommune].&amp;[Modalen]" c="Modalen" nd="1"/>
              <i n="[kommuner].[kommune].&amp;[Modum]" c="Modum" nd="1"/>
              <i n="[kommuner].[kommune].&amp;[Molde]" c="Molde" nd="1"/>
              <i n="[kommuner].[kommune].&amp;[Moskenes]" c="Moskenes" nd="1"/>
              <i n="[kommuner].[kommune].&amp;[Moss]" c="Moss" nd="1"/>
              <i n="[kommuner].[kommune].&amp;[Målselv]" c="Målselv" nd="1"/>
              <i n="[kommuner].[kommune].&amp;[Måsøy]" c="Måsøy" nd="1"/>
              <i n="[kommuner].[kommune].&amp;[Nannestad]" c="Nannestad" nd="1"/>
              <i n="[kommuner].[kommune].&amp;[Narvik]" c="Narvik" nd="1"/>
              <i n="[kommuner].[kommune].&amp;[Nes]" c="Nes" nd="1"/>
              <i n="[kommuner].[kommune].&amp;[Nesbyen]" c="Nesbyen" nd="1"/>
              <i n="[kommuner].[kommune].&amp;[Nesna]" c="Nesna" nd="1"/>
              <i n="[kommuner].[kommune].&amp;[Nesodden]" c="Nesodden" nd="1"/>
              <i n="[kommuner].[kommune].&amp;[Nesseby]" c="Nesseby" nd="1"/>
              <i n="[kommuner].[kommune].&amp;[Nissedal]" c="Nissedal" nd="1"/>
              <i n="[kommuner].[kommune].&amp;[Nittedal]" c="Nittedal" nd="1"/>
              <i n="[kommuner].[kommune].&amp;[Nome]" c="Nome" nd="1"/>
              <i n="[kommuner].[kommune].&amp;[Nord-Aurdal]" c="Nord-Aurdal" nd="1"/>
              <i n="[kommuner].[kommune].&amp;[Nord-Fron]" c="Nord-Fron" nd="1"/>
              <i n="[kommuner].[kommune].&amp;[Nordkapp]" c="Nordkapp" nd="1"/>
              <i n="[kommuner].[kommune].&amp;[Nord-Odal]" c="Nord-Odal" nd="1"/>
              <i n="[kommuner].[kommune].&amp;[Nordre Follo]" c="Nordre Follo" nd="1"/>
              <i n="[kommuner].[kommune].&amp;[Nordre Land]" c="Nordre Land" nd="1"/>
              <i n="[kommuner].[kommune].&amp;[Nordreisa]" c="Nordreisa" nd="1"/>
              <i n="[kommuner].[kommune].&amp;[Nore og Uvdal]" c="Nore og Uvdal" nd="1"/>
              <i n="[kommuner].[kommune].&amp;[Notodden]" c="Notodden" nd="1"/>
              <i n="[kommuner].[kommune].&amp;[Os]" c="Os" nd="1"/>
              <i n="[kommuner].[kommune].&amp;[Oslo kommune]" c="Oslo kommune" nd="1"/>
              <i n="[kommuner].[kommune].&amp;[Osterøy]" c="Osterøy" nd="1"/>
              <i n="[kommuner].[kommune].&amp;[Porsanger]" c="Porsanger" nd="1"/>
              <i n="[kommuner].[kommune].&amp;[Porsgrunn]" c="Porsgrunn" nd="1"/>
              <i n="[kommuner].[kommune].&amp;[Rakkestad]" c="Rakkestad" nd="1"/>
              <i n="[kommuner].[kommune].&amp;[Rana]" c="Rana" nd="1"/>
              <i n="[kommuner].[kommune].&amp;[Randaberg]" c="Randaberg" nd="1"/>
              <i n="[kommuner].[kommune].&amp;[Rauma]" c="Rauma" nd="1"/>
              <i n="[kommuner].[kommune].&amp;[Rendalen]" c="Rendalen" nd="1"/>
              <i n="[kommuner].[kommune].&amp;[Ringebu]" c="Ringebu" nd="1"/>
              <i n="[kommuner].[kommune].&amp;[Ringerike]" c="Ringerike" nd="1"/>
              <i n="[kommuner].[kommune].&amp;[Ringsaker]" c="Ringsaker" nd="1"/>
              <i n="[kommuner].[kommune].&amp;[Risør]" c="Risør" nd="1"/>
              <i n="[kommuner].[kommune].&amp;[Rollag]" c="Rollag" nd="1"/>
              <i n="[kommuner].[kommune].&amp;[Rælingen]" c="Rælingen" nd="1"/>
              <i n="[kommuner].[kommune].&amp;[Rødøy]" c="Rødøy" nd="1"/>
              <i n="[kommuner].[kommune].&amp;[Røst]" c="Røst" nd="1"/>
              <i n="[kommuner].[kommune].&amp;[Råde]" c="Råde" nd="1"/>
              <i n="[kommuner].[kommune].&amp;[Salangen]" c="Salangen" nd="1"/>
              <i n="[kommuner].[kommune].&amp;[Saltdal]" c="Saltdal" nd="1"/>
              <i n="[kommuner].[kommune].&amp;[Samnanger]" c="Samnanger" nd="1"/>
              <i n="[kommuner].[kommune].&amp;[Sande]" c="Sande" nd="1"/>
              <i n="[kommuner].[kommune].&amp;[Sandefjord]" c="Sandefjord" nd="1"/>
              <i n="[kommuner].[kommune].&amp;[Sandnes]" c="Sandnes" nd="1"/>
              <i n="[kommuner].[kommune].&amp;[Sarpsborg]" c="Sarpsborg" nd="1"/>
              <i n="[kommuner].[kommune].&amp;[Sauda]" c="Sauda" nd="1"/>
              <i n="[kommuner].[kommune].&amp;[Sel]" c="Sel" nd="1"/>
              <i n="[kommuner].[kommune].&amp;[Seljord]" c="Seljord" nd="1"/>
              <i n="[kommuner].[kommune].&amp;[Senja]" c="Senja" nd="1"/>
              <i n="[kommuner].[kommune].&amp;[Sigdal]" c="Sigdal" nd="1"/>
              <i n="[kommuner].[kommune].&amp;[Siljan]" c="Siljan" nd="1"/>
              <i n="[kommuner].[kommune].&amp;[Sirdal]" c="Sirdal" nd="1"/>
              <i n="[kommuner].[kommune].&amp;[Skien]" c="Skien" nd="1"/>
              <i n="[kommuner].[kommune].&amp;[Skiptvet]" c="Skiptvet" nd="1"/>
              <i n="[kommuner].[kommune].&amp;[Skjervøy]" c="Skjervøy" nd="1"/>
              <i n="[kommuner].[kommune].&amp;[Skjåk]" c="Skjåk" nd="1"/>
              <i n="[kommuner].[kommune].&amp;[Smøla]" c="Smøla" nd="1"/>
              <i n="[kommuner].[kommune].&amp;[Sogndal]" c="Sogndal" nd="1"/>
              <i n="[kommuner].[kommune].&amp;[Sokndal]" c="Sokndal" nd="1"/>
              <i n="[kommuner].[kommune].&amp;[Sola]" c="Sola" nd="1"/>
              <i n="[kommuner].[kommune].&amp;[Solund]" c="Solund" nd="1"/>
              <i n="[kommuner].[kommune].&amp;[Sortland]" c="Sortland" nd="1"/>
              <i n="[kommuner].[kommune].&amp;[Stad]" c="Stad" nd="1"/>
              <i n="[kommuner].[kommune].&amp;[Stange]" c="Stange" nd="1"/>
              <i n="[kommuner].[kommune].&amp;[Stavanger]" c="Stavanger" nd="1"/>
              <i n="[kommuner].[kommune].&amp;[Steigen]" c="Steigen" nd="1"/>
              <i n="[kommuner].[kommune].&amp;[Stord]" c="Stord" nd="1"/>
              <i n="[kommuner].[kommune].&amp;[Stor-Elvdal]" c="Stor-Elvdal" nd="1"/>
              <i n="[kommuner].[kommune].&amp;[Storfjord]" c="Storfjord" nd="1"/>
              <i n="[kommuner].[kommune].&amp;[Strand]" c="Strand" nd="1"/>
              <i n="[kommuner].[kommune].&amp;[Stranda]" c="Stranda" nd="1"/>
              <i n="[kommuner].[kommune].&amp;[Stryn]" c="Stryn" nd="1"/>
              <i n="[kommuner].[kommune].&amp;[Sula]" c="Sula" nd="1"/>
              <i n="[kommuner].[kommune].&amp;[Suldal]" c="Suldal" nd="1"/>
              <i n="[kommuner].[kommune].&amp;[Sunndal]" c="Sunndal" nd="1"/>
              <i n="[kommuner].[kommune].&amp;[Sunnfjord]" c="Sunnfjord" nd="1"/>
              <i n="[kommuner].[kommune].&amp;[Surnadal]" c="Surnadal" nd="1"/>
              <i n="[kommuner].[kommune].&amp;[Sveio]" c="Sveio" nd="1"/>
              <i n="[kommuner].[kommune].&amp;[Sykkylven]" c="Sykkylven" nd="1"/>
              <i n="[kommuner].[kommune].&amp;[Sømna]" c="Sømna" nd="1"/>
              <i n="[kommuner].[kommune].&amp;[Søndre Land]" c="Søndre Land" nd="1"/>
              <i n="[kommuner].[kommune].&amp;[Sør-Aurdal]" c="Sør-Aurdal" nd="1"/>
              <i n="[kommuner].[kommune].&amp;[Sørfold]" c="Sørfold" nd="1"/>
              <i n="[kommuner].[kommune].&amp;[Sør-Fron]" c="Sør-Fron" nd="1"/>
              <i n="[kommuner].[kommune].&amp;[Sør-Odal]" c="Sør-Odal" nd="1"/>
              <i n="[kommuner].[kommune].&amp;[Sørreisa]" c="Sørreisa" nd="1"/>
              <i n="[kommuner].[kommune].&amp;[Sør-Varanger]" c="Sør-Varanger" nd="1"/>
              <i n="[kommuner].[kommune].&amp;[Tana]" c="Tana" nd="1"/>
              <i n="[kommuner].[kommune].&amp;[Time]" c="Time" nd="1"/>
              <i n="[kommuner].[kommune].&amp;[Tingvoll]" c="Tingvoll" nd="1"/>
              <i n="[kommuner].[kommune].&amp;[Tinn]" c="Tinn" nd="1"/>
              <i n="[kommuner].[kommune].&amp;[Tjeldsund]" c="Tjeldsund" nd="1"/>
              <i n="[kommuner].[kommune].&amp;[Tokke]" c="Tokke" nd="1"/>
              <i n="[kommuner].[kommune].&amp;[Tolga]" c="Tolga" nd="1"/>
              <i n="[kommuner].[kommune].&amp;[Tromsø]" c="Tromsø" nd="1"/>
              <i n="[kommuner].[kommune].&amp;[Trysil]" c="Trysil" nd="1"/>
              <i n="[kommuner].[kommune].&amp;[Træna]" c="Træna" nd="1"/>
              <i n="[kommuner].[kommune].&amp;[Tvedestrand]" c="Tvedestrand" nd="1"/>
              <i n="[kommuner].[kommune].&amp;[Tynset]" c="Tynset" nd="1"/>
              <i n="[kommuner].[kommune].&amp;[Tysnes]" c="Tysnes" nd="1"/>
              <i n="[kommuner].[kommune].&amp;[Tysvær]" c="Tysvær" nd="1"/>
              <i n="[kommuner].[kommune].&amp;[Tønsberg]" c="Tønsberg" nd="1"/>
              <i n="[kommuner].[kommune].&amp;[Ullensaker]" c="Ullensaker" nd="1"/>
              <i n="[kommuner].[kommune].&amp;[Ullensvang]" c="Ullensvang" nd="1"/>
              <i n="[kommuner].[kommune].&amp;[Ulstein]" c="Ulstein" nd="1"/>
              <i n="[kommuner].[kommune].&amp;[Ulvik]" c="Ulvik" nd="1"/>
              <i n="[kommuner].[kommune].&amp;[Utsira]" c="Utsira" nd="1"/>
              <i n="[kommuner].[kommune].&amp;[Vadsø]" c="Vadsø" nd="1"/>
              <i n="[kommuner].[kommune].&amp;[Vaksdal]" c="Vaksdal" nd="1"/>
              <i n="[kommuner].[kommune].&amp;[Valle]" c="Valle" nd="1"/>
              <i n="[kommuner].[kommune].&amp;[Vang]" c="Vang" nd="1"/>
              <i n="[kommuner].[kommune].&amp;[Vanylven]" c="Vanylven" nd="1"/>
              <i n="[kommuner].[kommune].&amp;[Vardø]" c="Vardø" nd="1"/>
              <i n="[kommuner].[kommune].&amp;[Vefsn]" c="Vefsn" nd="1"/>
              <i n="[kommuner].[kommune].&amp;[Vega]" c="Vega" nd="1"/>
              <i n="[kommuner].[kommune].&amp;[Vegårshei]" c="Vegårshei" nd="1"/>
              <i n="[kommuner].[kommune].&amp;[Vennesla]" c="Vennesla" nd="1"/>
              <i n="[kommuner].[kommune].&amp;[Vestby]" c="Vestby" nd="1"/>
              <i n="[kommuner].[kommune].&amp;[Vestnes]" c="Vestnes" nd="1"/>
              <i n="[kommuner].[kommune].&amp;[Vestre Slidre]" c="Vestre Slidre" nd="1"/>
              <i n="[kommuner].[kommune].&amp;[Vestre Toten]" c="Vestre Toten" nd="1"/>
              <i n="[kommuner].[kommune].&amp;[Vestvågøy]" c="Vestvågøy" nd="1"/>
              <i n="[kommuner].[kommune].&amp;[Vevelstad]" c="Vevelstad" nd="1"/>
              <i n="[kommuner].[kommune].&amp;[Vik]" c="Vik" nd="1"/>
              <i n="[kommuner].[kommune].&amp;[Vindafjord]" c="Vindafjord" nd="1"/>
              <i n="[kommuner].[kommune].&amp;[Vinje]" c="Vinje" nd="1"/>
              <i n="[kommuner].[kommune].&amp;[Volda]" c="Volda" nd="1"/>
              <i n="[kommuner].[kommune].&amp;[Voss]" c="Voss" nd="1"/>
              <i n="[kommuner].[kommune].&amp;[Værøy]" c="Værøy" nd="1"/>
              <i n="[kommuner].[kommune].&amp;[Vågan]" c="Vågan" nd="1"/>
              <i n="[kommuner].[kommune].&amp;[Vågå]" c="Vågå" nd="1"/>
              <i n="[kommuner].[kommune].&amp;[Våler (Inn)]" c="Våler (Inn)" nd="1"/>
              <i n="[kommuner].[kommune].&amp;[Våler (Vik)]" c="Våler (Vik)" nd="1"/>
              <i n="[kommuner].[kommune].&amp;[Øksnes]" c="Øksnes" nd="1"/>
              <i n="[kommuner].[kommune].&amp;[Ørsta]" c="Ørsta" nd="1"/>
              <i n="[kommuner].[kommune].&amp;[Østre Toten]" c="Østre Toten" nd="1"/>
              <i n="[kommuner].[kommune].&amp;[Øvre Eiker]" c="Øvre Eiker" nd="1"/>
              <i n="[kommuner].[kommune].&amp;[Øyer]" c="Øyer" nd="1"/>
              <i n="[kommuner].[kommune].&amp;[Øygarden]" c="Øygarden" nd="1"/>
              <i n="[kommuner].[kommune].&amp;[Øystre Slidre]" c="Øystre Slidre" nd="1"/>
              <i n="[kommuner].[kommune].&amp;[Ål]" c="Ål" nd="1"/>
              <i n="[kommuner].[kommune].&amp;[Ålesund]" c="Ålesund" nd="1"/>
              <i n="[kommuner].[kommune].&amp;[Åmli]" c="Åmli" nd="1"/>
              <i n="[kommuner].[kommune].&amp;[Åmot]" c="Åmot" nd="1"/>
              <i n="[kommuner].[kommune].&amp;[Årdal]" c="Årdal" nd="1"/>
              <i n="[kommuner].[kommune].&amp;[Ås]" c="Ås" nd="1"/>
              <i n="[kommuner].[kommune].&amp;[Åseral]" c="Åseral" nd="1"/>
              <i n="[kommuner].[kommune].&amp;[Åsnes]" c="Åsnes" nd="1"/>
            </range>
          </ranges>
        </level>
      </levels>
      <selections count="1">
        <selection n="[kommuner].[kommune].[All]"/>
      </selections>
    </olap>
  </data>
</slicerCacheDefinition>
</file>

<file path=xl/slicerCaches/slicerCache10.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knr_kommune" xr10:uid="{36D26F3C-F3BC-407B-8DD9-68E1A1782DAF}" sourceName="[kommuner].[knr_kommune]">
  <pivotTables>
    <pivotTable tabId="24" name="Pivottabell1"/>
  </pivotTables>
  <data>
    <olap pivotCacheId="1055214023">
      <levels count="2">
        <level uniqueName="[kommuner].[knr_kommune].[(All)]" sourceCaption="(All)" count="0"/>
        <level uniqueName="[kommuner].[knr_kommune].[knr_kommune]" sourceCaption="knr_kommune" count="356">
          <ranges>
            <range startItem="0">
              <i n="[kommuner].[knr_kommune].&amp;[5001 Trondheim]" c="5001 Trondheim"/>
              <i n="[kommuner].[knr_kommune].&amp;[5006 Steinkjer]" c="5006 Steinkjer"/>
              <i n="[kommuner].[knr_kommune].&amp;[5007 Namsos]" c="5007 Namsos"/>
              <i n="[kommuner].[knr_kommune].&amp;[5014 Frøya]" c="5014 Frøya"/>
              <i n="[kommuner].[knr_kommune].&amp;[5020 Osen]" c="5020 Osen"/>
              <i n="[kommuner].[knr_kommune].&amp;[5021 Oppdal]" c="5021 Oppdal"/>
              <i n="[kommuner].[knr_kommune].&amp;[5022 Rennebu]" c="5022 Rennebu"/>
              <i n="[kommuner].[knr_kommune].&amp;[5025 Røros]" c="5025 Røros"/>
              <i n="[kommuner].[knr_kommune].&amp;[5026 Holtålen]" c="5026 Holtålen"/>
              <i n="[kommuner].[knr_kommune].&amp;[5027 Midtre Gauldal]" c="5027 Midtre Gauldal"/>
              <i n="[kommuner].[knr_kommune].&amp;[5028 Melhus]" c="5028 Melhus"/>
              <i n="[kommuner].[knr_kommune].&amp;[5029 Skaun]" c="5029 Skaun"/>
              <i n="[kommuner].[knr_kommune].&amp;[5031 Malvik]" c="5031 Malvik"/>
              <i n="[kommuner].[knr_kommune].&amp;[5032 Selbu]" c="5032 Selbu"/>
              <i n="[kommuner].[knr_kommune].&amp;[5033 Tydal]" c="5033 Tydal"/>
              <i n="[kommuner].[knr_kommune].&amp;[5034 Meråker]" c="5034 Meråker"/>
              <i n="[kommuner].[knr_kommune].&amp;[5035 Stjørdal]" c="5035 Stjørdal"/>
              <i n="[kommuner].[knr_kommune].&amp;[5036 Frosta]" c="5036 Frosta"/>
              <i n="[kommuner].[knr_kommune].&amp;[5037 Levanger]" c="5037 Levanger"/>
              <i n="[kommuner].[knr_kommune].&amp;[5038 Verdal]" c="5038 Verdal"/>
              <i n="[kommuner].[knr_kommune].&amp;[5041 Snåsa]" c="5041 Snåsa"/>
              <i n="[kommuner].[knr_kommune].&amp;[5042 Lierne]" c="5042 Lierne"/>
              <i n="[kommuner].[knr_kommune].&amp;[5043 Røyrvik]" c="5043 Røyrvik"/>
              <i n="[kommuner].[knr_kommune].&amp;[5044 Namsskogan]" c="5044 Namsskogan"/>
              <i n="[kommuner].[knr_kommune].&amp;[5045 Grong]" c="5045 Grong"/>
              <i n="[kommuner].[knr_kommune].&amp;[5046 Høylandet]" c="5046 Høylandet"/>
              <i n="[kommuner].[knr_kommune].&amp;[5047 Overhalla]" c="5047 Overhalla"/>
              <i n="[kommuner].[knr_kommune].&amp;[5049 Flatanger]" c="5049 Flatanger"/>
              <i n="[kommuner].[knr_kommune].&amp;[5052 Leka]" c="5052 Leka"/>
              <i n="[kommuner].[knr_kommune].&amp;[5053 Inderøy]" c="5053 Inderøy"/>
              <i n="[kommuner].[knr_kommune].&amp;[5054 Indre Fosen]" c="5054 Indre Fosen"/>
              <i n="[kommuner].[knr_kommune].&amp;[5055 Heim]" c="5055 Heim"/>
              <i n="[kommuner].[knr_kommune].&amp;[5056 Hitra]" c="5056 Hitra"/>
              <i n="[kommuner].[knr_kommune].&amp;[5057 Ørland]" c="5057 Ørland"/>
              <i n="[kommuner].[knr_kommune].&amp;[5058 Åfjord]" c="5058 Åfjord"/>
              <i n="[kommuner].[knr_kommune].&amp;[5059 Orkland]" c="5059 Orkland"/>
              <i n="[kommuner].[knr_kommune].&amp;[5060 Nærøysund]" c="5060 Nærøysund"/>
              <i n="[kommuner].[knr_kommune].&amp;[5061 Rindal]" c="5061 Rindal"/>
              <i n="[kommuner].[knr_kommune].&amp;[0301 Oslo kommune]" c="0301 Oslo kommune" nd="1"/>
              <i n="[kommuner].[knr_kommune].&amp;[1101 Eigersund]" c="1101 Eigersund" nd="1"/>
              <i n="[kommuner].[knr_kommune].&amp;[1103 Stavanger]" c="1103 Stavanger" nd="1"/>
              <i n="[kommuner].[knr_kommune].&amp;[1106 Haugesund]" c="1106 Haugesund" nd="1"/>
              <i n="[kommuner].[knr_kommune].&amp;[1108 Sandnes]" c="1108 Sandnes" nd="1"/>
              <i n="[kommuner].[knr_kommune].&amp;[1111 Sokndal]" c="1111 Sokndal" nd="1"/>
              <i n="[kommuner].[knr_kommune].&amp;[1112 Lund]" c="1112 Lund" nd="1"/>
              <i n="[kommuner].[knr_kommune].&amp;[1114 Bjerkreim]" c="1114 Bjerkreim" nd="1"/>
              <i n="[kommuner].[knr_kommune].&amp;[1119 Hå]" c="1119 Hå" nd="1"/>
              <i n="[kommuner].[knr_kommune].&amp;[1120 Klepp]" c="1120 Klepp" nd="1"/>
              <i n="[kommuner].[knr_kommune].&amp;[1121 Time]" c="1121 Time" nd="1"/>
              <i n="[kommuner].[knr_kommune].&amp;[1122 Gjesdal]" c="1122 Gjesdal" nd="1"/>
              <i n="[kommuner].[knr_kommune].&amp;[1124 Sola]" c="1124 Sola" nd="1"/>
              <i n="[kommuner].[knr_kommune].&amp;[1127 Randaberg]" c="1127 Randaberg" nd="1"/>
              <i n="[kommuner].[knr_kommune].&amp;[1130 Strand]" c="1130 Strand" nd="1"/>
              <i n="[kommuner].[knr_kommune].&amp;[1133 Hjelmeland]" c="1133 Hjelmeland" nd="1"/>
              <i n="[kommuner].[knr_kommune].&amp;[1134 Suldal]" c="1134 Suldal" nd="1"/>
              <i n="[kommuner].[knr_kommune].&amp;[1135 Sauda]" c="1135 Sauda" nd="1"/>
              <i n="[kommuner].[knr_kommune].&amp;[1144 Kvitsøy]" c="1144 Kvitsøy" nd="1"/>
              <i n="[kommuner].[knr_kommune].&amp;[1145 Bokn]" c="1145 Bokn" nd="1"/>
              <i n="[kommuner].[knr_kommune].&amp;[1146 Tysvær]" c="1146 Tysvær" nd="1"/>
              <i n="[kommuner].[knr_kommune].&amp;[1149 Karmøy]" c="1149 Karmøy" nd="1"/>
              <i n="[kommuner].[knr_kommune].&amp;[1151 Utsira]" c="1151 Utsira" nd="1"/>
              <i n="[kommuner].[knr_kommune].&amp;[1160 Vindafjord]" c="1160 Vindafjord" nd="1"/>
              <i n="[kommuner].[knr_kommune].&amp;[1505 Kristiansund]" c="1505 Kristiansund" nd="1"/>
              <i n="[kommuner].[knr_kommune].&amp;[1506 Molde]" c="1506 Molde" nd="1"/>
              <i n="[kommuner].[knr_kommune].&amp;[1507 Ålesund]" c="1507 Ålesund" nd="1"/>
              <i n="[kommuner].[knr_kommune].&amp;[1511 Vanylven]" c="1511 Vanylven" nd="1"/>
              <i n="[kommuner].[knr_kommune].&amp;[1514 Sande]" c="1514 Sande" nd="1"/>
              <i n="[kommuner].[knr_kommune].&amp;[1515 Herøy]" c="1515 Herøy" nd="1"/>
              <i n="[kommuner].[knr_kommune].&amp;[1516 Ulstein]" c="1516 Ulstein" nd="1"/>
              <i n="[kommuner].[knr_kommune].&amp;[1517 Hareid]" c="1517 Hareid" nd="1"/>
              <i n="[kommuner].[knr_kommune].&amp;[1520 Ørsta]" c="1520 Ørsta" nd="1"/>
              <i n="[kommuner].[knr_kommune].&amp;[1525 Stranda]" c="1525 Stranda" nd="1"/>
              <i n="[kommuner].[knr_kommune].&amp;[1528 Sykkylven]" c="1528 Sykkylven" nd="1"/>
              <i n="[kommuner].[knr_kommune].&amp;[1531 Sula]" c="1531 Sula" nd="1"/>
              <i n="[kommuner].[knr_kommune].&amp;[1532 Giske]" c="1532 Giske" nd="1"/>
              <i n="[kommuner].[knr_kommune].&amp;[1535 Vestnes]" c="1535 Vestnes" nd="1"/>
              <i n="[kommuner].[knr_kommune].&amp;[1539 Rauma]" c="1539 Rauma" nd="1"/>
              <i n="[kommuner].[knr_kommune].&amp;[1547 Aukra]" c="1547 Aukra" nd="1"/>
              <i n="[kommuner].[knr_kommune].&amp;[1554 Averøy]" c="1554 Averøy" nd="1"/>
              <i n="[kommuner].[knr_kommune].&amp;[1557 Gjemnes]" c="1557 Gjemnes" nd="1"/>
              <i n="[kommuner].[knr_kommune].&amp;[1560 Tingvoll]" c="1560 Tingvoll" nd="1"/>
              <i n="[kommuner].[knr_kommune].&amp;[1563 Sunndal]" c="1563 Sunndal" nd="1"/>
              <i n="[kommuner].[knr_kommune].&amp;[1566 Surnadal]" c="1566 Surnadal" nd="1"/>
              <i n="[kommuner].[knr_kommune].&amp;[1573 Smøla]" c="1573 Smøla" nd="1"/>
              <i n="[kommuner].[knr_kommune].&amp;[1576 Aure]" c="1576 Aure" nd="1"/>
              <i n="[kommuner].[knr_kommune].&amp;[1577 Volda]" c="1577 Volda" nd="1"/>
              <i n="[kommuner].[knr_kommune].&amp;[1578 Fjord]" c="1578 Fjord" nd="1"/>
              <i n="[kommuner].[knr_kommune].&amp;[1579 Hustadvika]" c="1579 Hustadvika" nd="1"/>
              <i n="[kommuner].[knr_kommune].&amp;[1804 Bodø]" c="1804 Bodø" nd="1"/>
              <i n="[kommuner].[knr_kommune].&amp;[1806 Narvik]" c="1806 Narvik" nd="1"/>
              <i n="[kommuner].[knr_kommune].&amp;[1811 Bindal]" c="1811 Bindal" nd="1"/>
              <i n="[kommuner].[knr_kommune].&amp;[1812 Sømna]" c="1812 Sømna" nd="1"/>
              <i n="[kommuner].[knr_kommune].&amp;[1813 Brønnøy]" c="1813 Brønnøy" nd="1"/>
              <i n="[kommuner].[knr_kommune].&amp;[1815 Vega]" c="1815 Vega" nd="1"/>
              <i n="[kommuner].[knr_kommune].&amp;[1816 Vevelstad]" c="1816 Vevelstad" nd="1"/>
              <i n="[kommuner].[knr_kommune].&amp;[1818 Herøy]" c="1818 Herøy" nd="1"/>
              <i n="[kommuner].[knr_kommune].&amp;[1820 Alstahaug]" c="1820 Alstahaug" nd="1"/>
              <i n="[kommuner].[knr_kommune].&amp;[1822 Leirfjord]" c="1822 Leirfjord" nd="1"/>
              <i n="[kommuner].[knr_kommune].&amp;[1824 Vefsn]" c="1824 Vefsn" nd="1"/>
              <i n="[kommuner].[knr_kommune].&amp;[1825 Grane]" c="1825 Grane" nd="1"/>
              <i n="[kommuner].[knr_kommune].&amp;[1826 Hattfjelldal]" c="1826 Hattfjelldal" nd="1"/>
              <i n="[kommuner].[knr_kommune].&amp;[1827 Dønna]" c="1827 Dønna" nd="1"/>
              <i n="[kommuner].[knr_kommune].&amp;[1828 Nesna]" c="1828 Nesna" nd="1"/>
              <i n="[kommuner].[knr_kommune].&amp;[1832 Hemnes]" c="1832 Hemnes" nd="1"/>
              <i n="[kommuner].[knr_kommune].&amp;[1833 Rana]" c="1833 Rana" nd="1"/>
              <i n="[kommuner].[knr_kommune].&amp;[1834 Lurøy]" c="1834 Lurøy" nd="1"/>
              <i n="[kommuner].[knr_kommune].&amp;[1835 Træna]" c="1835 Træna" nd="1"/>
              <i n="[kommuner].[knr_kommune].&amp;[1836 Rødøy]" c="1836 Rødøy" nd="1"/>
              <i n="[kommuner].[knr_kommune].&amp;[1837 Meløy]" c="1837 Meløy" nd="1"/>
              <i n="[kommuner].[knr_kommune].&amp;[1838 Gildeskål]" c="1838 Gildeskål" nd="1"/>
              <i n="[kommuner].[knr_kommune].&amp;[1839 Beiarn]" c="1839 Beiarn" nd="1"/>
              <i n="[kommuner].[knr_kommune].&amp;[1840 Saltdal]" c="1840 Saltdal" nd="1"/>
              <i n="[kommuner].[knr_kommune].&amp;[1841 Fauske]" c="1841 Fauske" nd="1"/>
              <i n="[kommuner].[knr_kommune].&amp;[1845 Sørfold]" c="1845 Sørfold" nd="1"/>
              <i n="[kommuner].[knr_kommune].&amp;[1848 Steigen]" c="1848 Steigen" nd="1"/>
              <i n="[kommuner].[knr_kommune].&amp;[1851 Lødingen]" c="1851 Lødingen" nd="1"/>
              <i n="[kommuner].[knr_kommune].&amp;[1853 Evenes]" c="1853 Evenes" nd="1"/>
              <i n="[kommuner].[knr_kommune].&amp;[1856 Røst]" c="1856 Røst" nd="1"/>
              <i n="[kommuner].[knr_kommune].&amp;[1857 Værøy]" c="1857 Værøy" nd="1"/>
              <i n="[kommuner].[knr_kommune].&amp;[1859 Flakstad]" c="1859 Flakstad" nd="1"/>
              <i n="[kommuner].[knr_kommune].&amp;[1860 Vestvågøy]" c="1860 Vestvågøy" nd="1"/>
              <i n="[kommuner].[knr_kommune].&amp;[1865 Vågan]" c="1865 Vågan" nd="1"/>
              <i n="[kommuner].[knr_kommune].&amp;[1866 Hadsel]" c="1866 Hadsel" nd="1"/>
              <i n="[kommuner].[knr_kommune].&amp;[1867 Bø]" c="1867 Bø" nd="1"/>
              <i n="[kommuner].[knr_kommune].&amp;[1868 Øksnes]" c="1868 Øksnes" nd="1"/>
              <i n="[kommuner].[knr_kommune].&amp;[1870 Sortland]" c="1870 Sortland" nd="1"/>
              <i n="[kommuner].[knr_kommune].&amp;[1871 Andøy]" c="1871 Andøy" nd="1"/>
              <i n="[kommuner].[knr_kommune].&amp;[1874 Moskenes]" c="1874 Moskenes" nd="1"/>
              <i n="[kommuner].[knr_kommune].&amp;[1875 Hamarøy]" c="1875 Hamarøy" nd="1"/>
              <i n="[kommuner].[knr_kommune].&amp;[3001 Halden]" c="3001 Halden" nd="1"/>
              <i n="[kommuner].[knr_kommune].&amp;[3002 Moss]" c="3002 Moss" nd="1"/>
              <i n="[kommuner].[knr_kommune].&amp;[3003 Sarpsborg]" c="3003 Sarpsborg" nd="1"/>
              <i n="[kommuner].[knr_kommune].&amp;[3004 Fredrikstad]" c="3004 Fredrikstad" nd="1"/>
              <i n="[kommuner].[knr_kommune].&amp;[3005 Drammen]" c="3005 Drammen" nd="1"/>
              <i n="[kommuner].[knr_kommune].&amp;[3006 Kongsberg]" c="3006 Kongsberg" nd="1"/>
              <i n="[kommuner].[knr_kommune].&amp;[3007 Ringerike]" c="3007 Ringerike" nd="1"/>
              <i n="[kommuner].[knr_kommune].&amp;[3011 Hvaler]" c="3011 Hvaler" nd="1"/>
              <i n="[kommuner].[knr_kommune].&amp;[3012 Aremark]" c="3012 Aremark" nd="1"/>
              <i n="[kommuner].[knr_kommune].&amp;[3013 Marker]" c="3013 Marker" nd="1"/>
              <i n="[kommuner].[knr_kommune].&amp;[3014 Indre Østfold]" c="3014 Indre Østfold" nd="1"/>
              <i n="[kommuner].[knr_kommune].&amp;[3015 Skiptvet]" c="3015 Skiptvet" nd="1"/>
              <i n="[kommuner].[knr_kommune].&amp;[3016 Rakkestad]" c="3016 Rakkestad" nd="1"/>
              <i n="[kommuner].[knr_kommune].&amp;[3017 Råde]" c="3017 Råde" nd="1"/>
              <i n="[kommuner].[knr_kommune].&amp;[3018 Våler]" c="3018 Våler" nd="1"/>
              <i n="[kommuner].[knr_kommune].&amp;[3019 Vestby]" c="3019 Vestby" nd="1"/>
              <i n="[kommuner].[knr_kommune].&amp;[3020 Nordre Follo]" c="3020 Nordre Follo" nd="1"/>
              <i n="[kommuner].[knr_kommune].&amp;[3021 Ås]" c="3021 Ås" nd="1"/>
              <i n="[kommuner].[knr_kommune].&amp;[3022 Frogn]" c="3022 Frogn" nd="1"/>
              <i n="[kommuner].[knr_kommune].&amp;[3023 Nesodden]" c="3023 Nesodden" nd="1"/>
              <i n="[kommuner].[knr_kommune].&amp;[3024 Bærum]" c="3024 Bærum" nd="1"/>
              <i n="[kommuner].[knr_kommune].&amp;[3025 Asker]" c="3025 Asker" nd="1"/>
              <i n="[kommuner].[knr_kommune].&amp;[3026 Aurskog-Høland]" c="3026 Aurskog-Høland" nd="1"/>
              <i n="[kommuner].[knr_kommune].&amp;[3027 Rælingen]" c="3027 Rælingen" nd="1"/>
              <i n="[kommuner].[knr_kommune].&amp;[3028 Enebakk]" c="3028 Enebakk" nd="1"/>
              <i n="[kommuner].[knr_kommune].&amp;[3029 Lørenskog]" c="3029 Lørenskog" nd="1"/>
              <i n="[kommuner].[knr_kommune].&amp;[3030 Lillestrøm]" c="3030 Lillestrøm" nd="1"/>
              <i n="[kommuner].[knr_kommune].&amp;[3031 Nittedal]" c="3031 Nittedal" nd="1"/>
              <i n="[kommuner].[knr_kommune].&amp;[3032 Gjerdrum]" c="3032 Gjerdrum" nd="1"/>
              <i n="[kommuner].[knr_kommune].&amp;[3033 Ullensaker]" c="3033 Ullensaker" nd="1"/>
              <i n="[kommuner].[knr_kommune].&amp;[3034 Nes]" c="3034 Nes" nd="1"/>
              <i n="[kommuner].[knr_kommune].&amp;[3035 Eidsvoll]" c="3035 Eidsvoll" nd="1"/>
              <i n="[kommuner].[knr_kommune].&amp;[3036 Nannestad]" c="3036 Nannestad" nd="1"/>
              <i n="[kommuner].[knr_kommune].&amp;[3037 Hurdal]" c="3037 Hurdal" nd="1"/>
              <i n="[kommuner].[knr_kommune].&amp;[3038 Hole]" c="3038 Hole" nd="1"/>
              <i n="[kommuner].[knr_kommune].&amp;[3039 Flå]" c="3039 Flå" nd="1"/>
              <i n="[kommuner].[knr_kommune].&amp;[3040 Nesbyen]" c="3040 Nesbyen" nd="1"/>
              <i n="[kommuner].[knr_kommune].&amp;[3041 Gol]" c="3041 Gol" nd="1"/>
              <i n="[kommuner].[knr_kommune].&amp;[3042 Hemsedal]" c="3042 Hemsedal" nd="1"/>
              <i n="[kommuner].[knr_kommune].&amp;[3043 Ål]" c="3043 Ål" nd="1"/>
              <i n="[kommuner].[knr_kommune].&amp;[3044 Hol]" c="3044 Hol" nd="1"/>
              <i n="[kommuner].[knr_kommune].&amp;[3045 Sigdal]" c="3045 Sigdal" nd="1"/>
              <i n="[kommuner].[knr_kommune].&amp;[3046 Krødsherad]" c="3046 Krødsherad" nd="1"/>
              <i n="[kommuner].[knr_kommune].&amp;[3047 Modum]" c="3047 Modum" nd="1"/>
              <i n="[kommuner].[knr_kommune].&amp;[3048 Øvre Eiker]" c="3048 Øvre Eiker" nd="1"/>
              <i n="[kommuner].[knr_kommune].&amp;[3049 Lier]" c="3049 Lier" nd="1"/>
              <i n="[kommuner].[knr_kommune].&amp;[3050 Flesberg]" c="3050 Flesberg" nd="1"/>
              <i n="[kommuner].[knr_kommune].&amp;[3051 Rollag]" c="3051 Rollag" nd="1"/>
              <i n="[kommuner].[knr_kommune].&amp;[3052 Nore og Uvdal]" c="3052 Nore og Uvdal" nd="1"/>
              <i n="[kommuner].[knr_kommune].&amp;[3053 Jevnaker]" c="3053 Jevnaker" nd="1"/>
              <i n="[kommuner].[knr_kommune].&amp;[3054 Lunner]" c="3054 Lunner" nd="1"/>
              <i n="[kommuner].[knr_kommune].&amp;[3401 Kongsvinger]" c="3401 Kongsvinger" nd="1"/>
              <i n="[kommuner].[knr_kommune].&amp;[3403 Hamar]" c="3403 Hamar" nd="1"/>
              <i n="[kommuner].[knr_kommune].&amp;[3405 Lillehammer]" c="3405 Lillehammer" nd="1"/>
              <i n="[kommuner].[knr_kommune].&amp;[3407 Gjøvik]" c="3407 Gjøvik" nd="1"/>
              <i n="[kommuner].[knr_kommune].&amp;[3411 Ringsaker]" c="3411 Ringsaker" nd="1"/>
              <i n="[kommuner].[knr_kommune].&amp;[3412 Løten]" c="3412 Løten" nd="1"/>
              <i n="[kommuner].[knr_kommune].&amp;[3413 Stange]" c="3413 Stange" nd="1"/>
              <i n="[kommuner].[knr_kommune].&amp;[3414 Nord-Odal]" c="3414 Nord-Odal" nd="1"/>
              <i n="[kommuner].[knr_kommune].&amp;[3415 Sør-Odal]" c="3415 Sør-Odal" nd="1"/>
              <i n="[kommuner].[knr_kommune].&amp;[3416 Eidskog]" c="3416 Eidskog" nd="1"/>
              <i n="[kommuner].[knr_kommune].&amp;[3417 Grue]" c="3417 Grue" nd="1"/>
              <i n="[kommuner].[knr_kommune].&amp;[3418 Åsnes]" c="3418 Åsnes" nd="1"/>
              <i n="[kommuner].[knr_kommune].&amp;[3419 Våler]" c="3419 Våler" nd="1"/>
              <i n="[kommuner].[knr_kommune].&amp;[3420 Elverum]" c="3420 Elverum" nd="1"/>
              <i n="[kommuner].[knr_kommune].&amp;[3421 Trysil]" c="3421 Trysil" nd="1"/>
              <i n="[kommuner].[knr_kommune].&amp;[3422 Åmot]" c="3422 Åmot" nd="1"/>
              <i n="[kommuner].[knr_kommune].&amp;[3423 Stor-Elvdal]" c="3423 Stor-Elvdal" nd="1"/>
              <i n="[kommuner].[knr_kommune].&amp;[3424 Rendalen]" c="3424 Rendalen" nd="1"/>
              <i n="[kommuner].[knr_kommune].&amp;[3425 Engerdal]" c="3425 Engerdal" nd="1"/>
              <i n="[kommuner].[knr_kommune].&amp;[3426 Tolga]" c="3426 Tolga" nd="1"/>
              <i n="[kommuner].[knr_kommune].&amp;[3427 Tynset]" c="3427 Tynset" nd="1"/>
              <i n="[kommuner].[knr_kommune].&amp;[3428 Alvdal]" c="3428 Alvdal" nd="1"/>
              <i n="[kommuner].[knr_kommune].&amp;[3429 Folldal]" c="3429 Folldal" nd="1"/>
              <i n="[kommuner].[knr_kommune].&amp;[3430 Os]" c="3430 Os" nd="1"/>
              <i n="[kommuner].[knr_kommune].&amp;[3431 Dovre]" c="3431 Dovre" nd="1"/>
              <i n="[kommuner].[knr_kommune].&amp;[3432 Lesja]" c="3432 Lesja" nd="1"/>
              <i n="[kommuner].[knr_kommune].&amp;[3433 Skjåk]" c="3433 Skjåk" nd="1"/>
              <i n="[kommuner].[knr_kommune].&amp;[3434 Lom]" c="3434 Lom" nd="1"/>
              <i n="[kommuner].[knr_kommune].&amp;[3435 Vågå]" c="3435 Vågå" nd="1"/>
              <i n="[kommuner].[knr_kommune].&amp;[3436 Nord-Fron]" c="3436 Nord-Fron" nd="1"/>
              <i n="[kommuner].[knr_kommune].&amp;[3437 Sel]" c="3437 Sel" nd="1"/>
              <i n="[kommuner].[knr_kommune].&amp;[3438 Sør-Fron]" c="3438 Sør-Fron" nd="1"/>
              <i n="[kommuner].[knr_kommune].&amp;[3439 Ringebu]" c="3439 Ringebu" nd="1"/>
              <i n="[kommuner].[knr_kommune].&amp;[3440 Øyer]" c="3440 Øyer" nd="1"/>
              <i n="[kommuner].[knr_kommune].&amp;[3441 Gausdal]" c="3441 Gausdal" nd="1"/>
              <i n="[kommuner].[knr_kommune].&amp;[3442 Østre Toten]" c="3442 Østre Toten" nd="1"/>
              <i n="[kommuner].[knr_kommune].&amp;[3443 Vestre Toten]" c="3443 Vestre Toten" nd="1"/>
              <i n="[kommuner].[knr_kommune].&amp;[3446 Gran]" c="3446 Gran" nd="1"/>
              <i n="[kommuner].[knr_kommune].&amp;[3447 Søndre Land]" c="3447 Søndre Land" nd="1"/>
              <i n="[kommuner].[knr_kommune].&amp;[3448 Nordre Land]" c="3448 Nordre Land" nd="1"/>
              <i n="[kommuner].[knr_kommune].&amp;[3449 Sør-Aurdal]" c="3449 Sør-Aurdal" nd="1"/>
              <i n="[kommuner].[knr_kommune].&amp;[3450 Etnedal]" c="3450 Etnedal" nd="1"/>
              <i n="[kommuner].[knr_kommune].&amp;[3451 Nord-Aurdal]" c="3451 Nord-Aurdal" nd="1"/>
              <i n="[kommuner].[knr_kommune].&amp;[3452 Vestre Slidre]" c="3452 Vestre Slidre" nd="1"/>
              <i n="[kommuner].[knr_kommune].&amp;[3453 Øystre Slidre]" c="3453 Øystre Slidre" nd="1"/>
              <i n="[kommuner].[knr_kommune].&amp;[3454 Vang]" c="3454 Vang" nd="1"/>
              <i n="[kommuner].[knr_kommune].&amp;[3801 Horten]" c="3801 Horten" nd="1"/>
              <i n="[kommuner].[knr_kommune].&amp;[3802 Holmestrand]" c="3802 Holmestrand" nd="1"/>
              <i n="[kommuner].[knr_kommune].&amp;[3803 Tønsberg]" c="3803 Tønsberg" nd="1"/>
              <i n="[kommuner].[knr_kommune].&amp;[3804 Sandefjord]" c="3804 Sandefjord" nd="1"/>
              <i n="[kommuner].[knr_kommune].&amp;[3805 Larvik]" c="3805 Larvik" nd="1"/>
              <i n="[kommuner].[knr_kommune].&amp;[3806 Porsgrunn]" c="3806 Porsgrunn" nd="1"/>
              <i n="[kommuner].[knr_kommune].&amp;[3807 Skien]" c="3807 Skien" nd="1"/>
              <i n="[kommuner].[knr_kommune].&amp;[3808 Notodden]" c="3808 Notodden" nd="1"/>
              <i n="[kommuner].[knr_kommune].&amp;[3811 Færder]" c="3811 Færder" nd="1"/>
              <i n="[kommuner].[knr_kommune].&amp;[3812 Siljan]" c="3812 Siljan" nd="1"/>
              <i n="[kommuner].[knr_kommune].&amp;[3813 Bamble]" c="3813 Bamble" nd="1"/>
              <i n="[kommuner].[knr_kommune].&amp;[3814 Kragerø]" c="3814 Kragerø" nd="1"/>
              <i n="[kommuner].[knr_kommune].&amp;[3815 Drangedal]" c="3815 Drangedal" nd="1"/>
              <i n="[kommuner].[knr_kommune].&amp;[3816 Nome]" c="3816 Nome" nd="1"/>
              <i n="[kommuner].[knr_kommune].&amp;[3817 Midt-Telemark]" c="3817 Midt-Telemark" nd="1"/>
              <i n="[kommuner].[knr_kommune].&amp;[3818 Tinn]" c="3818 Tinn" nd="1"/>
              <i n="[kommuner].[knr_kommune].&amp;[3819 Hjartdal]" c="3819 Hjartdal" nd="1"/>
              <i n="[kommuner].[knr_kommune].&amp;[3820 Seljord]" c="3820 Seljord" nd="1"/>
              <i n="[kommuner].[knr_kommune].&amp;[3821 Kviteseid]" c="3821 Kviteseid" nd="1"/>
              <i n="[kommuner].[knr_kommune].&amp;[3822 Nissedal]" c="3822 Nissedal" nd="1"/>
              <i n="[kommuner].[knr_kommune].&amp;[3823 Fyresdal]" c="3823 Fyresdal" nd="1"/>
              <i n="[kommuner].[knr_kommune].&amp;[3824 Tokke]" c="3824 Tokke" nd="1"/>
              <i n="[kommuner].[knr_kommune].&amp;[3825 Vinje]" c="3825 Vinje" nd="1"/>
              <i n="[kommuner].[knr_kommune].&amp;[4201 Risør]" c="4201 Risør" nd="1"/>
              <i n="[kommuner].[knr_kommune].&amp;[4202 Grimstad]" c="4202 Grimstad" nd="1"/>
              <i n="[kommuner].[knr_kommune].&amp;[4203 Arendal]" c="4203 Arendal" nd="1"/>
              <i n="[kommuner].[knr_kommune].&amp;[4204 Kristiansand]" c="4204 Kristiansand" nd="1"/>
              <i n="[kommuner].[knr_kommune].&amp;[4205 Lindesnes]" c="4205 Lindesnes" nd="1"/>
              <i n="[kommuner].[knr_kommune].&amp;[4206 Farsund]" c="4206 Farsund" nd="1"/>
              <i n="[kommuner].[knr_kommune].&amp;[4207 Flekkefjord]" c="4207 Flekkefjord" nd="1"/>
              <i n="[kommuner].[knr_kommune].&amp;[4211 Gjerstad]" c="4211 Gjerstad" nd="1"/>
              <i n="[kommuner].[knr_kommune].&amp;[4212 Vegårshei]" c="4212 Vegårshei" nd="1"/>
              <i n="[kommuner].[knr_kommune].&amp;[4213 Tvedestrand]" c="4213 Tvedestrand" nd="1"/>
              <i n="[kommuner].[knr_kommune].&amp;[4214 Froland]" c="4214 Froland" nd="1"/>
              <i n="[kommuner].[knr_kommune].&amp;[4215 Lillesand]" c="4215 Lillesand" nd="1"/>
              <i n="[kommuner].[knr_kommune].&amp;[4216 Birkenes]" c="4216 Birkenes" nd="1"/>
              <i n="[kommuner].[knr_kommune].&amp;[4217 Åmli]" c="4217 Åmli" nd="1"/>
              <i n="[kommuner].[knr_kommune].&amp;[4218 Iveland]" c="4218 Iveland" nd="1"/>
              <i n="[kommuner].[knr_kommune].&amp;[4219 Evje og Hornnes]" c="4219 Evje og Hornnes" nd="1"/>
              <i n="[kommuner].[knr_kommune].&amp;[4220 Bygland]" c="4220 Bygland" nd="1"/>
              <i n="[kommuner].[knr_kommune].&amp;[4221 Valle]" c="4221 Valle" nd="1"/>
              <i n="[kommuner].[knr_kommune].&amp;[4222 Bykle]" c="4222 Bykle" nd="1"/>
              <i n="[kommuner].[knr_kommune].&amp;[4223 Vennesla]" c="4223 Vennesla" nd="1"/>
              <i n="[kommuner].[knr_kommune].&amp;[4224 Åseral]" c="4224 Åseral" nd="1"/>
              <i n="[kommuner].[knr_kommune].&amp;[4225 Lyngdal]" c="4225 Lyngdal" nd="1"/>
              <i n="[kommuner].[knr_kommune].&amp;[4226 Hægebostad]" c="4226 Hægebostad" nd="1"/>
              <i n="[kommuner].[knr_kommune].&amp;[4227 Kvinesdal]" c="4227 Kvinesdal" nd="1"/>
              <i n="[kommuner].[knr_kommune].&amp;[4228 Sirdal]" c="4228 Sirdal" nd="1"/>
              <i n="[kommuner].[knr_kommune].&amp;[4601 Bergen]" c="4601 Bergen" nd="1"/>
              <i n="[kommuner].[knr_kommune].&amp;[4602 Kinn]" c="4602 Kinn" nd="1"/>
              <i n="[kommuner].[knr_kommune].&amp;[4611 Etne]" c="4611 Etne" nd="1"/>
              <i n="[kommuner].[knr_kommune].&amp;[4612 Sveio]" c="4612 Sveio" nd="1"/>
              <i n="[kommuner].[knr_kommune].&amp;[4613 Bømlo]" c="4613 Bømlo" nd="1"/>
              <i n="[kommuner].[knr_kommune].&amp;[4614 Stord]" c="4614 Stord" nd="1"/>
              <i n="[kommuner].[knr_kommune].&amp;[4615 Fitjar]" c="4615 Fitjar" nd="1"/>
              <i n="[kommuner].[knr_kommune].&amp;[4616 Tysnes]" c="4616 Tysnes" nd="1"/>
              <i n="[kommuner].[knr_kommune].&amp;[4617 Kvinnherad]" c="4617 Kvinnherad" nd="1"/>
              <i n="[kommuner].[knr_kommune].&amp;[4618 Ullensvang]" c="4618 Ullensvang" nd="1"/>
              <i n="[kommuner].[knr_kommune].&amp;[4619 Eidfjord]" c="4619 Eidfjord" nd="1"/>
              <i n="[kommuner].[knr_kommune].&amp;[4620 Ulvik]" c="4620 Ulvik" nd="1"/>
              <i n="[kommuner].[knr_kommune].&amp;[4621 Voss]" c="4621 Voss" nd="1"/>
              <i n="[kommuner].[knr_kommune].&amp;[4622 Kvam]" c="4622 Kvam" nd="1"/>
              <i n="[kommuner].[knr_kommune].&amp;[4623 Samnanger]" c="4623 Samnanger" nd="1"/>
              <i n="[kommuner].[knr_kommune].&amp;[4624 Bjørnafjorden]" c="4624 Bjørnafjorden" nd="1"/>
              <i n="[kommuner].[knr_kommune].&amp;[4625 Austevoll]" c="4625 Austevoll" nd="1"/>
              <i n="[kommuner].[knr_kommune].&amp;[4626 Øygarden]" c="4626 Øygarden" nd="1"/>
              <i n="[kommuner].[knr_kommune].&amp;[4627 Askøy]" c="4627 Askøy" nd="1"/>
              <i n="[kommuner].[knr_kommune].&amp;[4628 Vaksdal]" c="4628 Vaksdal" nd="1"/>
              <i n="[kommuner].[knr_kommune].&amp;[4629 Modalen]" c="4629 Modalen" nd="1"/>
              <i n="[kommuner].[knr_kommune].&amp;[4630 Osterøy]" c="4630 Osterøy" nd="1"/>
              <i n="[kommuner].[knr_kommune].&amp;[4631 Alver]" c="4631 Alver" nd="1"/>
              <i n="[kommuner].[knr_kommune].&amp;[4632 Austrheim]" c="4632 Austrheim" nd="1"/>
              <i n="[kommuner].[knr_kommune].&amp;[4633 Fedje]" c="4633 Fedje" nd="1"/>
              <i n="[kommuner].[knr_kommune].&amp;[4634 Masfjorden]" c="4634 Masfjorden" nd="1"/>
              <i n="[kommuner].[knr_kommune].&amp;[4635 Gulen]" c="4635 Gulen" nd="1"/>
              <i n="[kommuner].[knr_kommune].&amp;[4636 Solund]" c="4636 Solund" nd="1"/>
              <i n="[kommuner].[knr_kommune].&amp;[4637 Hyllestad]" c="4637 Hyllestad" nd="1"/>
              <i n="[kommuner].[knr_kommune].&amp;[4638 Høyanger]" c="4638 Høyanger" nd="1"/>
              <i n="[kommuner].[knr_kommune].&amp;[4639 Vik]" c="4639 Vik" nd="1"/>
              <i n="[kommuner].[knr_kommune].&amp;[4640 Sogndal]" c="4640 Sogndal" nd="1"/>
              <i n="[kommuner].[knr_kommune].&amp;[4641 Aurland]" c="4641 Aurland" nd="1"/>
              <i n="[kommuner].[knr_kommune].&amp;[4642 Lærdal]" c="4642 Lærdal" nd="1"/>
              <i n="[kommuner].[knr_kommune].&amp;[4643 Årdal]" c="4643 Årdal" nd="1"/>
              <i n="[kommuner].[knr_kommune].&amp;[4644 Luster]" c="4644 Luster" nd="1"/>
              <i n="[kommuner].[knr_kommune].&amp;[4645 Askvoll]" c="4645 Askvoll" nd="1"/>
              <i n="[kommuner].[knr_kommune].&amp;[4646 Fjaler]" c="4646 Fjaler" nd="1"/>
              <i n="[kommuner].[knr_kommune].&amp;[4647 Sunnfjord]" c="4647 Sunnfjord" nd="1"/>
              <i n="[kommuner].[knr_kommune].&amp;[4648 Bremanger]" c="4648 Bremanger" nd="1"/>
              <i n="[kommuner].[knr_kommune].&amp;[4649 Stad]" c="4649 Stad" nd="1"/>
              <i n="[kommuner].[knr_kommune].&amp;[4650 Gloppen]" c="4650 Gloppen" nd="1"/>
              <i n="[kommuner].[knr_kommune].&amp;[4651 Stryn]" c="4651 Stryn" nd="1"/>
              <i n="[kommuner].[knr_kommune].&amp;[5401 Tromsø]" c="5401 Tromsø" nd="1"/>
              <i n="[kommuner].[knr_kommune].&amp;[5402 Harstad]" c="5402 Harstad" nd="1"/>
              <i n="[kommuner].[knr_kommune].&amp;[5403 Alta]" c="5403 Alta" nd="1"/>
              <i n="[kommuner].[knr_kommune].&amp;[5404 Vardø]" c="5404 Vardø" nd="1"/>
              <i n="[kommuner].[knr_kommune].&amp;[5405 Vadsø]" c="5405 Vadsø" nd="1"/>
              <i n="[kommuner].[knr_kommune].&amp;[5406 Hammerfest]" c="5406 Hammerfest" nd="1"/>
              <i n="[kommuner].[knr_kommune].&amp;[5411 Kvæfjord]" c="5411 Kvæfjord" nd="1"/>
              <i n="[kommuner].[knr_kommune].&amp;[5412 Tjeldsund]" c="5412 Tjeldsund" nd="1"/>
              <i n="[kommuner].[knr_kommune].&amp;[5413 Ibestad]" c="5413 Ibestad" nd="1"/>
              <i n="[kommuner].[knr_kommune].&amp;[5414 Gratangen]" c="5414 Gratangen" nd="1"/>
              <i n="[kommuner].[knr_kommune].&amp;[5415 Lavangen]" c="5415 Lavangen" nd="1"/>
              <i n="[kommuner].[knr_kommune].&amp;[5416 Bardu]" c="5416 Bardu" nd="1"/>
              <i n="[kommuner].[knr_kommune].&amp;[5417 Salangen]" c="5417 Salangen" nd="1"/>
              <i n="[kommuner].[knr_kommune].&amp;[5418 Målselv]" c="5418 Målselv" nd="1"/>
              <i n="[kommuner].[knr_kommune].&amp;[5419 Sørreisa]" c="5419 Sørreisa" nd="1"/>
              <i n="[kommuner].[knr_kommune].&amp;[5420 Dyrøy]" c="5420 Dyrøy" nd="1"/>
              <i n="[kommuner].[knr_kommune].&amp;[5421 Senja]" c="5421 Senja" nd="1"/>
              <i n="[kommuner].[knr_kommune].&amp;[5422 Balsfjord]" c="5422 Balsfjord" nd="1"/>
              <i n="[kommuner].[knr_kommune].&amp;[5423 Karlsøy]" c="5423 Karlsøy" nd="1"/>
              <i n="[kommuner].[knr_kommune].&amp;[5424 Lyngen]" c="5424 Lyngen" nd="1"/>
              <i n="[kommuner].[knr_kommune].&amp;[5425 Storfjord]" c="5425 Storfjord" nd="1"/>
              <i n="[kommuner].[knr_kommune].&amp;[5426 Kåfjord]" c="5426 Kåfjord" nd="1"/>
              <i n="[kommuner].[knr_kommune].&amp;[5427 Skjervøy]" c="5427 Skjervøy" nd="1"/>
              <i n="[kommuner].[knr_kommune].&amp;[5428 Nordreisa]" c="5428 Nordreisa" nd="1"/>
              <i n="[kommuner].[knr_kommune].&amp;[5429 Kvænangen]" c="5429 Kvænangen" nd="1"/>
              <i n="[kommuner].[knr_kommune].&amp;[5430 Kautokeino]" c="5430 Kautokeino" nd="1"/>
              <i n="[kommuner].[knr_kommune].&amp;[5432 Loppa]" c="5432 Loppa" nd="1"/>
              <i n="[kommuner].[knr_kommune].&amp;[5433 Hasvik]" c="5433 Hasvik" nd="1"/>
              <i n="[kommuner].[knr_kommune].&amp;[5434 Måsøy]" c="5434 Måsøy" nd="1"/>
              <i n="[kommuner].[knr_kommune].&amp;[5435 Nordkapp]" c="5435 Nordkapp" nd="1"/>
              <i n="[kommuner].[knr_kommune].&amp;[5436 Porsanger]" c="5436 Porsanger" nd="1"/>
              <i n="[kommuner].[knr_kommune].&amp;[5437 Karasjok]" c="5437 Karasjok" nd="1"/>
              <i n="[kommuner].[knr_kommune].&amp;[5438 Lebesby]" c="5438 Lebesby" nd="1"/>
              <i n="[kommuner].[knr_kommune].&amp;[5439 Gamvik]" c="5439 Gamvik" nd="1"/>
              <i n="[kommuner].[knr_kommune].&amp;[5440 Berlevåg]" c="5440 Berlevåg" nd="1"/>
              <i n="[kommuner].[knr_kommune].&amp;[5441 Tana]" c="5441 Tana" nd="1"/>
              <i n="[kommuner].[knr_kommune].&amp;[5442 Nesseby]" c="5442 Nesseby" nd="1"/>
              <i n="[kommuner].[knr_kommune].&amp;[5443 Båtsfjord]" c="5443 Båtsfjord" nd="1"/>
              <i n="[kommuner].[knr_kommune].&amp;[5444 Sør-Varanger]" c="5444 Sør-Varanger" nd="1"/>
            </range>
          </ranges>
        </level>
      </levels>
      <selections count="1">
        <selection n="[kommuner].[knr_kommune].[All]"/>
      </selections>
    </olap>
  </data>
</slicerCacheDefinition>
</file>

<file path=xl/slicerCaches/slicerCache1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ylke1" xr10:uid="{FE7485BC-B375-4BED-9AB1-8A4EB05A26B8}" sourceName="[kommuner].[fylke]">
  <pivotTables>
    <pivotTable tabId="25" name="Pivottabell2"/>
  </pivotTables>
  <data>
    <olap pivotCacheId="1055214023">
      <levels count="2">
        <level uniqueName="[kommuner].[fylke].[(All)]" sourceCaption="(All)" count="0"/>
        <level uniqueName="[kommuner].[fylke].[fylke]" sourceCaption="fylke" count="11">
          <ranges>
            <range startItem="0">
              <i n="[kommuner].[fylke].&amp;[Agder]" c="Agder"/>
              <i n="[kommuner].[fylke].&amp;[Innlandet]" c="Innlandet"/>
              <i n="[kommuner].[fylke].&amp;[Møre og Romsdal]" c="Møre og Romsdal"/>
              <i n="[kommuner].[fylke].&amp;[Nordland]" c="Nordland"/>
              <i n="[kommuner].[fylke].&amp;[Oslo]" c="Oslo"/>
              <i n="[kommuner].[fylke].&amp;[Rogaland]" c="Rogaland"/>
              <i n="[kommuner].[fylke].&amp;[Troms og Finnmark]" c="Troms og Finnmark"/>
              <i n="[kommuner].[fylke].&amp;[Trøndelag]" c="Trøndelag"/>
              <i n="[kommuner].[fylke].&amp;[Vestfold og Telemark]" c="Vestfold og Telemark"/>
              <i n="[kommuner].[fylke].&amp;[Vestland]" c="Vestland"/>
              <i n="[kommuner].[fylke].&amp;[Viken]" c="Viken"/>
            </range>
          </ranges>
        </level>
      </levels>
      <selections count="1">
        <selection n="[kommuner].[fylke].[All]"/>
      </selections>
    </olap>
  </data>
</slicerCacheDefinition>
</file>

<file path=xl/slicerCaches/slicerCache1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knr_kommune1" xr10:uid="{6FFD40A6-4225-4C5F-9ECD-B4A37FE365EC}" sourceName="[kommuner].[knr_kommune]">
  <pivotTables>
    <pivotTable tabId="25" name="Pivottabell2"/>
  </pivotTables>
  <data>
    <olap pivotCacheId="1055214023">
      <levels count="2">
        <level uniqueName="[kommuner].[knr_kommune].[(All)]" sourceCaption="(All)" count="0"/>
        <level uniqueName="[kommuner].[knr_kommune].[knr_kommune]" sourceCaption="knr_kommune" count="356">
          <ranges>
            <range startItem="0">
              <i n="[kommuner].[knr_kommune].&amp;[0301 Oslo kommune]" c="0301 Oslo kommune"/>
              <i n="[kommuner].[knr_kommune].&amp;[1101 Eigersund]" c="1101 Eigersund"/>
              <i n="[kommuner].[knr_kommune].&amp;[1103 Stavanger]" c="1103 Stavanger"/>
              <i n="[kommuner].[knr_kommune].&amp;[1106 Haugesund]" c="1106 Haugesund"/>
              <i n="[kommuner].[knr_kommune].&amp;[1108 Sandnes]" c="1108 Sandnes"/>
              <i n="[kommuner].[knr_kommune].&amp;[1111 Sokndal]" c="1111 Sokndal"/>
              <i n="[kommuner].[knr_kommune].&amp;[1112 Lund]" c="1112 Lund"/>
              <i n="[kommuner].[knr_kommune].&amp;[1114 Bjerkreim]" c="1114 Bjerkreim"/>
              <i n="[kommuner].[knr_kommune].&amp;[1119 Hå]" c="1119 Hå"/>
              <i n="[kommuner].[knr_kommune].&amp;[1120 Klepp]" c="1120 Klepp"/>
              <i n="[kommuner].[knr_kommune].&amp;[1121 Time]" c="1121 Time"/>
              <i n="[kommuner].[knr_kommune].&amp;[1122 Gjesdal]" c="1122 Gjesdal"/>
              <i n="[kommuner].[knr_kommune].&amp;[1124 Sola]" c="1124 Sola"/>
              <i n="[kommuner].[knr_kommune].&amp;[1127 Randaberg]" c="1127 Randaberg"/>
              <i n="[kommuner].[knr_kommune].&amp;[1130 Strand]" c="1130 Strand"/>
              <i n="[kommuner].[knr_kommune].&amp;[1133 Hjelmeland]" c="1133 Hjelmeland"/>
              <i n="[kommuner].[knr_kommune].&amp;[1134 Suldal]" c="1134 Suldal"/>
              <i n="[kommuner].[knr_kommune].&amp;[1135 Sauda]" c="1135 Sauda"/>
              <i n="[kommuner].[knr_kommune].&amp;[1144 Kvitsøy]" c="1144 Kvitsøy"/>
              <i n="[kommuner].[knr_kommune].&amp;[1145 Bokn]" c="1145 Bokn"/>
              <i n="[kommuner].[knr_kommune].&amp;[1146 Tysvær]" c="1146 Tysvær"/>
              <i n="[kommuner].[knr_kommune].&amp;[1149 Karmøy]" c="1149 Karmøy"/>
              <i n="[kommuner].[knr_kommune].&amp;[1151 Utsira]" c="1151 Utsira"/>
              <i n="[kommuner].[knr_kommune].&amp;[1160 Vindafjord]" c="1160 Vindafjord"/>
              <i n="[kommuner].[knr_kommune].&amp;[1505 Kristiansund]" c="1505 Kristiansund"/>
              <i n="[kommuner].[knr_kommune].&amp;[1506 Molde]" c="1506 Molde"/>
              <i n="[kommuner].[knr_kommune].&amp;[1507 Ålesund]" c="1507 Ålesund"/>
              <i n="[kommuner].[knr_kommune].&amp;[1511 Vanylven]" c="1511 Vanylven"/>
              <i n="[kommuner].[knr_kommune].&amp;[1514 Sande]" c="1514 Sande"/>
              <i n="[kommuner].[knr_kommune].&amp;[1515 Herøy]" c="1515 Herøy"/>
              <i n="[kommuner].[knr_kommune].&amp;[1516 Ulstein]" c="1516 Ulstein"/>
              <i n="[kommuner].[knr_kommune].&amp;[1517 Hareid]" c="1517 Hareid"/>
              <i n="[kommuner].[knr_kommune].&amp;[1520 Ørsta]" c="1520 Ørsta"/>
              <i n="[kommuner].[knr_kommune].&amp;[1525 Stranda]" c="1525 Stranda"/>
              <i n="[kommuner].[knr_kommune].&amp;[1528 Sykkylven]" c="1528 Sykkylven"/>
              <i n="[kommuner].[knr_kommune].&amp;[1531 Sula]" c="1531 Sula"/>
              <i n="[kommuner].[knr_kommune].&amp;[1532 Giske]" c="1532 Giske"/>
              <i n="[kommuner].[knr_kommune].&amp;[1535 Vestnes]" c="1535 Vestnes"/>
              <i n="[kommuner].[knr_kommune].&amp;[1539 Rauma]" c="1539 Rauma"/>
              <i n="[kommuner].[knr_kommune].&amp;[1547 Aukra]" c="1547 Aukra"/>
              <i n="[kommuner].[knr_kommune].&amp;[1554 Averøy]" c="1554 Averøy"/>
              <i n="[kommuner].[knr_kommune].&amp;[1557 Gjemnes]" c="1557 Gjemnes"/>
              <i n="[kommuner].[knr_kommune].&amp;[1560 Tingvoll]" c="1560 Tingvoll"/>
              <i n="[kommuner].[knr_kommune].&amp;[1563 Sunndal]" c="1563 Sunndal"/>
              <i n="[kommuner].[knr_kommune].&amp;[1566 Surnadal]" c="1566 Surnadal"/>
              <i n="[kommuner].[knr_kommune].&amp;[1573 Smøla]" c="1573 Smøla"/>
              <i n="[kommuner].[knr_kommune].&amp;[1576 Aure]" c="1576 Aure"/>
              <i n="[kommuner].[knr_kommune].&amp;[1577 Volda]" c="1577 Volda"/>
              <i n="[kommuner].[knr_kommune].&amp;[1578 Fjord]" c="1578 Fjord"/>
              <i n="[kommuner].[knr_kommune].&amp;[1579 Hustadvika]" c="1579 Hustadvika"/>
              <i n="[kommuner].[knr_kommune].&amp;[1804 Bodø]" c="1804 Bodø"/>
              <i n="[kommuner].[knr_kommune].&amp;[1806 Narvik]" c="1806 Narvik"/>
              <i n="[kommuner].[knr_kommune].&amp;[1811 Bindal]" c="1811 Bindal"/>
              <i n="[kommuner].[knr_kommune].&amp;[1812 Sømna]" c="1812 Sømna"/>
              <i n="[kommuner].[knr_kommune].&amp;[1813 Brønnøy]" c="1813 Brønnøy"/>
              <i n="[kommuner].[knr_kommune].&amp;[1815 Vega]" c="1815 Vega"/>
              <i n="[kommuner].[knr_kommune].&amp;[1816 Vevelstad]" c="1816 Vevelstad"/>
              <i n="[kommuner].[knr_kommune].&amp;[1818 Herøy]" c="1818 Herøy"/>
              <i n="[kommuner].[knr_kommune].&amp;[1820 Alstahaug]" c="1820 Alstahaug"/>
              <i n="[kommuner].[knr_kommune].&amp;[1822 Leirfjord]" c="1822 Leirfjord"/>
              <i n="[kommuner].[knr_kommune].&amp;[1824 Vefsn]" c="1824 Vefsn"/>
              <i n="[kommuner].[knr_kommune].&amp;[1825 Grane]" c="1825 Grane"/>
              <i n="[kommuner].[knr_kommune].&amp;[1826 Hattfjelldal]" c="1826 Hattfjelldal"/>
              <i n="[kommuner].[knr_kommune].&amp;[1827 Dønna]" c="1827 Dønna"/>
              <i n="[kommuner].[knr_kommune].&amp;[1828 Nesna]" c="1828 Nesna"/>
              <i n="[kommuner].[knr_kommune].&amp;[1832 Hemnes]" c="1832 Hemnes"/>
              <i n="[kommuner].[knr_kommune].&amp;[1833 Rana]" c="1833 Rana"/>
              <i n="[kommuner].[knr_kommune].&amp;[1834 Lurøy]" c="1834 Lurøy"/>
              <i n="[kommuner].[knr_kommune].&amp;[1835 Træna]" c="1835 Træna"/>
              <i n="[kommuner].[knr_kommune].&amp;[1836 Rødøy]" c="1836 Rødøy"/>
              <i n="[kommuner].[knr_kommune].&amp;[1837 Meløy]" c="1837 Meløy"/>
              <i n="[kommuner].[knr_kommune].&amp;[1838 Gildeskål]" c="1838 Gildeskål"/>
              <i n="[kommuner].[knr_kommune].&amp;[1839 Beiarn]" c="1839 Beiarn"/>
              <i n="[kommuner].[knr_kommune].&amp;[1840 Saltdal]" c="1840 Saltdal"/>
              <i n="[kommuner].[knr_kommune].&amp;[1841 Fauske]" c="1841 Fauske"/>
              <i n="[kommuner].[knr_kommune].&amp;[1845 Sørfold]" c="1845 Sørfold"/>
              <i n="[kommuner].[knr_kommune].&amp;[1848 Steigen]" c="1848 Steigen"/>
              <i n="[kommuner].[knr_kommune].&amp;[1851 Lødingen]" c="1851 Lødingen"/>
              <i n="[kommuner].[knr_kommune].&amp;[1853 Evenes]" c="1853 Evenes"/>
              <i n="[kommuner].[knr_kommune].&amp;[1856 Røst]" c="1856 Røst"/>
              <i n="[kommuner].[knr_kommune].&amp;[1857 Værøy]" c="1857 Værøy"/>
              <i n="[kommuner].[knr_kommune].&amp;[1859 Flakstad]" c="1859 Flakstad"/>
              <i n="[kommuner].[knr_kommune].&amp;[1860 Vestvågøy]" c="1860 Vestvågøy"/>
              <i n="[kommuner].[knr_kommune].&amp;[1865 Vågan]" c="1865 Vågan"/>
              <i n="[kommuner].[knr_kommune].&amp;[1866 Hadsel]" c="1866 Hadsel"/>
              <i n="[kommuner].[knr_kommune].&amp;[1867 Bø]" c="1867 Bø"/>
              <i n="[kommuner].[knr_kommune].&amp;[1868 Øksnes]" c="1868 Øksnes"/>
              <i n="[kommuner].[knr_kommune].&amp;[1870 Sortland]" c="1870 Sortland"/>
              <i n="[kommuner].[knr_kommune].&amp;[1871 Andøy]" c="1871 Andøy"/>
              <i n="[kommuner].[knr_kommune].&amp;[1874 Moskenes]" c="1874 Moskenes"/>
              <i n="[kommuner].[knr_kommune].&amp;[1875 Hamarøy]" c="1875 Hamarøy"/>
              <i n="[kommuner].[knr_kommune].&amp;[3001 Halden]" c="3001 Halden"/>
              <i n="[kommuner].[knr_kommune].&amp;[3002 Moss]" c="3002 Moss"/>
              <i n="[kommuner].[knr_kommune].&amp;[3003 Sarpsborg]" c="3003 Sarpsborg"/>
              <i n="[kommuner].[knr_kommune].&amp;[3004 Fredrikstad]" c="3004 Fredrikstad"/>
              <i n="[kommuner].[knr_kommune].&amp;[3005 Drammen]" c="3005 Drammen"/>
              <i n="[kommuner].[knr_kommune].&amp;[3006 Kongsberg]" c="3006 Kongsberg"/>
              <i n="[kommuner].[knr_kommune].&amp;[3007 Ringerike]" c="3007 Ringerike"/>
              <i n="[kommuner].[knr_kommune].&amp;[3011 Hvaler]" c="3011 Hvaler"/>
              <i n="[kommuner].[knr_kommune].&amp;[3012 Aremark]" c="3012 Aremark"/>
              <i n="[kommuner].[knr_kommune].&amp;[3013 Marker]" c="3013 Marker"/>
              <i n="[kommuner].[knr_kommune].&amp;[3014 Indre Østfold]" c="3014 Indre Østfold"/>
              <i n="[kommuner].[knr_kommune].&amp;[3015 Skiptvet]" c="3015 Skiptvet"/>
              <i n="[kommuner].[knr_kommune].&amp;[3016 Rakkestad]" c="3016 Rakkestad"/>
              <i n="[kommuner].[knr_kommune].&amp;[3017 Råde]" c="3017 Råde"/>
              <i n="[kommuner].[knr_kommune].&amp;[3018 Våler]" c="3018 Våler"/>
              <i n="[kommuner].[knr_kommune].&amp;[3019 Vestby]" c="3019 Vestby"/>
              <i n="[kommuner].[knr_kommune].&amp;[3020 Nordre Follo]" c="3020 Nordre Follo"/>
              <i n="[kommuner].[knr_kommune].&amp;[3021 Ås]" c="3021 Ås"/>
              <i n="[kommuner].[knr_kommune].&amp;[3022 Frogn]" c="3022 Frogn"/>
              <i n="[kommuner].[knr_kommune].&amp;[3023 Nesodden]" c="3023 Nesodden"/>
              <i n="[kommuner].[knr_kommune].&amp;[3024 Bærum]" c="3024 Bærum"/>
              <i n="[kommuner].[knr_kommune].&amp;[3025 Asker]" c="3025 Asker"/>
              <i n="[kommuner].[knr_kommune].&amp;[3026 Aurskog-Høland]" c="3026 Aurskog-Høland"/>
              <i n="[kommuner].[knr_kommune].&amp;[3027 Rælingen]" c="3027 Rælingen"/>
              <i n="[kommuner].[knr_kommune].&amp;[3028 Enebakk]" c="3028 Enebakk"/>
              <i n="[kommuner].[knr_kommune].&amp;[3029 Lørenskog]" c="3029 Lørenskog"/>
              <i n="[kommuner].[knr_kommune].&amp;[3030 Lillestrøm]" c="3030 Lillestrøm"/>
              <i n="[kommuner].[knr_kommune].&amp;[3031 Nittedal]" c="3031 Nittedal"/>
              <i n="[kommuner].[knr_kommune].&amp;[3032 Gjerdrum]" c="3032 Gjerdrum"/>
              <i n="[kommuner].[knr_kommune].&amp;[3033 Ullensaker]" c="3033 Ullensaker"/>
              <i n="[kommuner].[knr_kommune].&amp;[3034 Nes]" c="3034 Nes"/>
              <i n="[kommuner].[knr_kommune].&amp;[3035 Eidsvoll]" c="3035 Eidsvoll"/>
              <i n="[kommuner].[knr_kommune].&amp;[3036 Nannestad]" c="3036 Nannestad"/>
              <i n="[kommuner].[knr_kommune].&amp;[3037 Hurdal]" c="3037 Hurdal"/>
              <i n="[kommuner].[knr_kommune].&amp;[3038 Hole]" c="3038 Hole"/>
              <i n="[kommuner].[knr_kommune].&amp;[3039 Flå]" c="3039 Flå"/>
              <i n="[kommuner].[knr_kommune].&amp;[3040 Nesbyen]" c="3040 Nesbyen"/>
              <i n="[kommuner].[knr_kommune].&amp;[3041 Gol]" c="3041 Gol"/>
              <i n="[kommuner].[knr_kommune].&amp;[3042 Hemsedal]" c="3042 Hemsedal"/>
              <i n="[kommuner].[knr_kommune].&amp;[3043 Ål]" c="3043 Ål"/>
              <i n="[kommuner].[knr_kommune].&amp;[3044 Hol]" c="3044 Hol"/>
              <i n="[kommuner].[knr_kommune].&amp;[3045 Sigdal]" c="3045 Sigdal"/>
              <i n="[kommuner].[knr_kommune].&amp;[3046 Krødsherad]" c="3046 Krødsherad"/>
              <i n="[kommuner].[knr_kommune].&amp;[3047 Modum]" c="3047 Modum"/>
              <i n="[kommuner].[knr_kommune].&amp;[3048 Øvre Eiker]" c="3048 Øvre Eiker"/>
              <i n="[kommuner].[knr_kommune].&amp;[3049 Lier]" c="3049 Lier"/>
              <i n="[kommuner].[knr_kommune].&amp;[3050 Flesberg]" c="3050 Flesberg"/>
              <i n="[kommuner].[knr_kommune].&amp;[3051 Rollag]" c="3051 Rollag"/>
              <i n="[kommuner].[knr_kommune].&amp;[3052 Nore og Uvdal]" c="3052 Nore og Uvdal"/>
              <i n="[kommuner].[knr_kommune].&amp;[3053 Jevnaker]" c="3053 Jevnaker"/>
              <i n="[kommuner].[knr_kommune].&amp;[3054 Lunner]" c="3054 Lunner"/>
              <i n="[kommuner].[knr_kommune].&amp;[3401 Kongsvinger]" c="3401 Kongsvinger"/>
              <i n="[kommuner].[knr_kommune].&amp;[3403 Hamar]" c="3403 Hamar"/>
              <i n="[kommuner].[knr_kommune].&amp;[3405 Lillehammer]" c="3405 Lillehammer"/>
              <i n="[kommuner].[knr_kommune].&amp;[3407 Gjøvik]" c="3407 Gjøvik"/>
              <i n="[kommuner].[knr_kommune].&amp;[3411 Ringsaker]" c="3411 Ringsaker"/>
              <i n="[kommuner].[knr_kommune].&amp;[3412 Løten]" c="3412 Løten"/>
              <i n="[kommuner].[knr_kommune].&amp;[3413 Stange]" c="3413 Stange"/>
              <i n="[kommuner].[knr_kommune].&amp;[3414 Nord-Odal]" c="3414 Nord-Odal"/>
              <i n="[kommuner].[knr_kommune].&amp;[3415 Sør-Odal]" c="3415 Sør-Odal"/>
              <i n="[kommuner].[knr_kommune].&amp;[3416 Eidskog]" c="3416 Eidskog"/>
              <i n="[kommuner].[knr_kommune].&amp;[3417 Grue]" c="3417 Grue"/>
              <i n="[kommuner].[knr_kommune].&amp;[3418 Åsnes]" c="3418 Åsnes"/>
              <i n="[kommuner].[knr_kommune].&amp;[3419 Våler]" c="3419 Våler"/>
              <i n="[kommuner].[knr_kommune].&amp;[3420 Elverum]" c="3420 Elverum"/>
              <i n="[kommuner].[knr_kommune].&amp;[3421 Trysil]" c="3421 Trysil"/>
              <i n="[kommuner].[knr_kommune].&amp;[3422 Åmot]" c="3422 Åmot"/>
              <i n="[kommuner].[knr_kommune].&amp;[3423 Stor-Elvdal]" c="3423 Stor-Elvdal"/>
              <i n="[kommuner].[knr_kommune].&amp;[3424 Rendalen]" c="3424 Rendalen"/>
              <i n="[kommuner].[knr_kommune].&amp;[3425 Engerdal]" c="3425 Engerdal"/>
              <i n="[kommuner].[knr_kommune].&amp;[3426 Tolga]" c="3426 Tolga"/>
              <i n="[kommuner].[knr_kommune].&amp;[3427 Tynset]" c="3427 Tynset"/>
              <i n="[kommuner].[knr_kommune].&amp;[3428 Alvdal]" c="3428 Alvdal"/>
              <i n="[kommuner].[knr_kommune].&amp;[3429 Folldal]" c="3429 Folldal"/>
              <i n="[kommuner].[knr_kommune].&amp;[3430 Os]" c="3430 Os"/>
              <i n="[kommuner].[knr_kommune].&amp;[3431 Dovre]" c="3431 Dovre"/>
              <i n="[kommuner].[knr_kommune].&amp;[3432 Lesja]" c="3432 Lesja"/>
              <i n="[kommuner].[knr_kommune].&amp;[3433 Skjåk]" c="3433 Skjåk"/>
              <i n="[kommuner].[knr_kommune].&amp;[3434 Lom]" c="3434 Lom"/>
              <i n="[kommuner].[knr_kommune].&amp;[3435 Vågå]" c="3435 Vågå"/>
              <i n="[kommuner].[knr_kommune].&amp;[3436 Nord-Fron]" c="3436 Nord-Fron"/>
              <i n="[kommuner].[knr_kommune].&amp;[3437 Sel]" c="3437 Sel"/>
              <i n="[kommuner].[knr_kommune].&amp;[3438 Sør-Fron]" c="3438 Sør-Fron"/>
              <i n="[kommuner].[knr_kommune].&amp;[3439 Ringebu]" c="3439 Ringebu"/>
              <i n="[kommuner].[knr_kommune].&amp;[3440 Øyer]" c="3440 Øyer"/>
              <i n="[kommuner].[knr_kommune].&amp;[3441 Gausdal]" c="3441 Gausdal"/>
              <i n="[kommuner].[knr_kommune].&amp;[3442 Østre Toten]" c="3442 Østre Toten"/>
              <i n="[kommuner].[knr_kommune].&amp;[3443 Vestre Toten]" c="3443 Vestre Toten"/>
              <i n="[kommuner].[knr_kommune].&amp;[3446 Gran]" c="3446 Gran"/>
              <i n="[kommuner].[knr_kommune].&amp;[3447 Søndre Land]" c="3447 Søndre Land"/>
              <i n="[kommuner].[knr_kommune].&amp;[3448 Nordre Land]" c="3448 Nordre Land"/>
              <i n="[kommuner].[knr_kommune].&amp;[3449 Sør-Aurdal]" c="3449 Sør-Aurdal"/>
              <i n="[kommuner].[knr_kommune].&amp;[3450 Etnedal]" c="3450 Etnedal"/>
              <i n="[kommuner].[knr_kommune].&amp;[3451 Nord-Aurdal]" c="3451 Nord-Aurdal"/>
              <i n="[kommuner].[knr_kommune].&amp;[3452 Vestre Slidre]" c="3452 Vestre Slidre"/>
              <i n="[kommuner].[knr_kommune].&amp;[3453 Øystre Slidre]" c="3453 Øystre Slidre"/>
              <i n="[kommuner].[knr_kommune].&amp;[3454 Vang]" c="3454 Vang"/>
              <i n="[kommuner].[knr_kommune].&amp;[3801 Horten]" c="3801 Horten"/>
              <i n="[kommuner].[knr_kommune].&amp;[3802 Holmestrand]" c="3802 Holmestrand"/>
              <i n="[kommuner].[knr_kommune].&amp;[3803 Tønsberg]" c="3803 Tønsberg"/>
              <i n="[kommuner].[knr_kommune].&amp;[3804 Sandefjord]" c="3804 Sandefjord"/>
              <i n="[kommuner].[knr_kommune].&amp;[3805 Larvik]" c="3805 Larvik"/>
              <i n="[kommuner].[knr_kommune].&amp;[3806 Porsgrunn]" c="3806 Porsgrunn"/>
              <i n="[kommuner].[knr_kommune].&amp;[3807 Skien]" c="3807 Skien"/>
              <i n="[kommuner].[knr_kommune].&amp;[3808 Notodden]" c="3808 Notodden"/>
              <i n="[kommuner].[knr_kommune].&amp;[3811 Færder]" c="3811 Færder"/>
              <i n="[kommuner].[knr_kommune].&amp;[3812 Siljan]" c="3812 Siljan"/>
              <i n="[kommuner].[knr_kommune].&amp;[3813 Bamble]" c="3813 Bamble"/>
              <i n="[kommuner].[knr_kommune].&amp;[3814 Kragerø]" c="3814 Kragerø"/>
              <i n="[kommuner].[knr_kommune].&amp;[3815 Drangedal]" c="3815 Drangedal"/>
              <i n="[kommuner].[knr_kommune].&amp;[3816 Nome]" c="3816 Nome"/>
              <i n="[kommuner].[knr_kommune].&amp;[3817 Midt-Telemark]" c="3817 Midt-Telemark"/>
              <i n="[kommuner].[knr_kommune].&amp;[3818 Tinn]" c="3818 Tinn"/>
              <i n="[kommuner].[knr_kommune].&amp;[3819 Hjartdal]" c="3819 Hjartdal"/>
              <i n="[kommuner].[knr_kommune].&amp;[3820 Seljord]" c="3820 Seljord"/>
              <i n="[kommuner].[knr_kommune].&amp;[3821 Kviteseid]" c="3821 Kviteseid"/>
              <i n="[kommuner].[knr_kommune].&amp;[3822 Nissedal]" c="3822 Nissedal"/>
              <i n="[kommuner].[knr_kommune].&amp;[3823 Fyresdal]" c="3823 Fyresdal"/>
              <i n="[kommuner].[knr_kommune].&amp;[3824 Tokke]" c="3824 Tokke"/>
              <i n="[kommuner].[knr_kommune].&amp;[3825 Vinje]" c="3825 Vinje"/>
              <i n="[kommuner].[knr_kommune].&amp;[4201 Risør]" c="4201 Risør"/>
              <i n="[kommuner].[knr_kommune].&amp;[4202 Grimstad]" c="4202 Grimstad"/>
              <i n="[kommuner].[knr_kommune].&amp;[4203 Arendal]" c="4203 Arendal"/>
              <i n="[kommuner].[knr_kommune].&amp;[4204 Kristiansand]" c="4204 Kristiansand"/>
              <i n="[kommuner].[knr_kommune].&amp;[4205 Lindesnes]" c="4205 Lindesnes"/>
              <i n="[kommuner].[knr_kommune].&amp;[4206 Farsund]" c="4206 Farsund"/>
              <i n="[kommuner].[knr_kommune].&amp;[4207 Flekkefjord]" c="4207 Flekkefjord"/>
              <i n="[kommuner].[knr_kommune].&amp;[4211 Gjerstad]" c="4211 Gjerstad"/>
              <i n="[kommuner].[knr_kommune].&amp;[4212 Vegårshei]" c="4212 Vegårshei"/>
              <i n="[kommuner].[knr_kommune].&amp;[4213 Tvedestrand]" c="4213 Tvedestrand"/>
              <i n="[kommuner].[knr_kommune].&amp;[4214 Froland]" c="4214 Froland"/>
              <i n="[kommuner].[knr_kommune].&amp;[4215 Lillesand]" c="4215 Lillesand"/>
              <i n="[kommuner].[knr_kommune].&amp;[4216 Birkenes]" c="4216 Birkenes"/>
              <i n="[kommuner].[knr_kommune].&amp;[4217 Åmli]" c="4217 Åmli"/>
              <i n="[kommuner].[knr_kommune].&amp;[4218 Iveland]" c="4218 Iveland"/>
              <i n="[kommuner].[knr_kommune].&amp;[4219 Evje og Hornnes]" c="4219 Evje og Hornnes"/>
              <i n="[kommuner].[knr_kommune].&amp;[4220 Bygland]" c="4220 Bygland"/>
              <i n="[kommuner].[knr_kommune].&amp;[4221 Valle]" c="4221 Valle"/>
              <i n="[kommuner].[knr_kommune].&amp;[4222 Bykle]" c="4222 Bykle"/>
              <i n="[kommuner].[knr_kommune].&amp;[4223 Vennesla]" c="4223 Vennesla"/>
              <i n="[kommuner].[knr_kommune].&amp;[4224 Åseral]" c="4224 Åseral"/>
              <i n="[kommuner].[knr_kommune].&amp;[4225 Lyngdal]" c="4225 Lyngdal"/>
              <i n="[kommuner].[knr_kommune].&amp;[4226 Hægebostad]" c="4226 Hægebostad"/>
              <i n="[kommuner].[knr_kommune].&amp;[4227 Kvinesdal]" c="4227 Kvinesdal"/>
              <i n="[kommuner].[knr_kommune].&amp;[4228 Sirdal]" c="4228 Sirdal"/>
              <i n="[kommuner].[knr_kommune].&amp;[4601 Bergen]" c="4601 Bergen"/>
              <i n="[kommuner].[knr_kommune].&amp;[4602 Kinn]" c="4602 Kinn"/>
              <i n="[kommuner].[knr_kommune].&amp;[4611 Etne]" c="4611 Etne"/>
              <i n="[kommuner].[knr_kommune].&amp;[4612 Sveio]" c="4612 Sveio"/>
              <i n="[kommuner].[knr_kommune].&amp;[4613 Bømlo]" c="4613 Bømlo"/>
              <i n="[kommuner].[knr_kommune].&amp;[4614 Stord]" c="4614 Stord"/>
              <i n="[kommuner].[knr_kommune].&amp;[4615 Fitjar]" c="4615 Fitjar"/>
              <i n="[kommuner].[knr_kommune].&amp;[4616 Tysnes]" c="4616 Tysnes"/>
              <i n="[kommuner].[knr_kommune].&amp;[4617 Kvinnherad]" c="4617 Kvinnherad"/>
              <i n="[kommuner].[knr_kommune].&amp;[4618 Ullensvang]" c="4618 Ullensvang"/>
              <i n="[kommuner].[knr_kommune].&amp;[4619 Eidfjord]" c="4619 Eidfjord"/>
              <i n="[kommuner].[knr_kommune].&amp;[4620 Ulvik]" c="4620 Ulvik"/>
              <i n="[kommuner].[knr_kommune].&amp;[4621 Voss]" c="4621 Voss"/>
              <i n="[kommuner].[knr_kommune].&amp;[4622 Kvam]" c="4622 Kvam"/>
              <i n="[kommuner].[knr_kommune].&amp;[4623 Samnanger]" c="4623 Samnanger"/>
              <i n="[kommuner].[knr_kommune].&amp;[4624 Bjørnafjorden]" c="4624 Bjørnafjorden"/>
              <i n="[kommuner].[knr_kommune].&amp;[4625 Austevoll]" c="4625 Austevoll"/>
              <i n="[kommuner].[knr_kommune].&amp;[4626 Øygarden]" c="4626 Øygarden"/>
              <i n="[kommuner].[knr_kommune].&amp;[4627 Askøy]" c="4627 Askøy"/>
              <i n="[kommuner].[knr_kommune].&amp;[4628 Vaksdal]" c="4628 Vaksdal"/>
              <i n="[kommuner].[knr_kommune].&amp;[4629 Modalen]" c="4629 Modalen"/>
              <i n="[kommuner].[knr_kommune].&amp;[4630 Osterøy]" c="4630 Osterøy"/>
              <i n="[kommuner].[knr_kommune].&amp;[4631 Alver]" c="4631 Alver"/>
              <i n="[kommuner].[knr_kommune].&amp;[4632 Austrheim]" c="4632 Austrheim"/>
              <i n="[kommuner].[knr_kommune].&amp;[4633 Fedje]" c="4633 Fedje"/>
              <i n="[kommuner].[knr_kommune].&amp;[4634 Masfjorden]" c="4634 Masfjorden"/>
              <i n="[kommuner].[knr_kommune].&amp;[4635 Gulen]" c="4635 Gulen"/>
              <i n="[kommuner].[knr_kommune].&amp;[4636 Solund]" c="4636 Solund"/>
              <i n="[kommuner].[knr_kommune].&amp;[4637 Hyllestad]" c="4637 Hyllestad"/>
              <i n="[kommuner].[knr_kommune].&amp;[4638 Høyanger]" c="4638 Høyanger"/>
              <i n="[kommuner].[knr_kommune].&amp;[4639 Vik]" c="4639 Vik"/>
              <i n="[kommuner].[knr_kommune].&amp;[4640 Sogndal]" c="4640 Sogndal"/>
              <i n="[kommuner].[knr_kommune].&amp;[4641 Aurland]" c="4641 Aurland"/>
              <i n="[kommuner].[knr_kommune].&amp;[4642 Lærdal]" c="4642 Lærdal"/>
              <i n="[kommuner].[knr_kommune].&amp;[4643 Årdal]" c="4643 Årdal"/>
              <i n="[kommuner].[knr_kommune].&amp;[4644 Luster]" c="4644 Luster"/>
              <i n="[kommuner].[knr_kommune].&amp;[4645 Askvoll]" c="4645 Askvoll"/>
              <i n="[kommuner].[knr_kommune].&amp;[4646 Fjaler]" c="4646 Fjaler"/>
              <i n="[kommuner].[knr_kommune].&amp;[4647 Sunnfjord]" c="4647 Sunnfjord"/>
              <i n="[kommuner].[knr_kommune].&amp;[4648 Bremanger]" c="4648 Bremanger"/>
              <i n="[kommuner].[knr_kommune].&amp;[4649 Stad]" c="4649 Stad"/>
              <i n="[kommuner].[knr_kommune].&amp;[4650 Gloppen]" c="4650 Gloppen"/>
              <i n="[kommuner].[knr_kommune].&amp;[4651 Stryn]" c="4651 Stryn"/>
              <i n="[kommuner].[knr_kommune].&amp;[5001 Trondheim]" c="5001 Trondheim"/>
              <i n="[kommuner].[knr_kommune].&amp;[5006 Steinkjer]" c="5006 Steinkjer"/>
              <i n="[kommuner].[knr_kommune].&amp;[5007 Namsos]" c="5007 Namsos"/>
              <i n="[kommuner].[knr_kommune].&amp;[5014 Frøya]" c="5014 Frøya"/>
              <i n="[kommuner].[knr_kommune].&amp;[5020 Osen]" c="5020 Osen"/>
              <i n="[kommuner].[knr_kommune].&amp;[5021 Oppdal]" c="5021 Oppdal"/>
              <i n="[kommuner].[knr_kommune].&amp;[5022 Rennebu]" c="5022 Rennebu"/>
              <i n="[kommuner].[knr_kommune].&amp;[5025 Røros]" c="5025 Røros"/>
              <i n="[kommuner].[knr_kommune].&amp;[5026 Holtålen]" c="5026 Holtålen"/>
              <i n="[kommuner].[knr_kommune].&amp;[5027 Midtre Gauldal]" c="5027 Midtre Gauldal"/>
              <i n="[kommuner].[knr_kommune].&amp;[5028 Melhus]" c="5028 Melhus"/>
              <i n="[kommuner].[knr_kommune].&amp;[5029 Skaun]" c="5029 Skaun"/>
              <i n="[kommuner].[knr_kommune].&amp;[5031 Malvik]" c="5031 Malvik"/>
              <i n="[kommuner].[knr_kommune].&amp;[5032 Selbu]" c="5032 Selbu"/>
              <i n="[kommuner].[knr_kommune].&amp;[5033 Tydal]" c="5033 Tydal"/>
              <i n="[kommuner].[knr_kommune].&amp;[5034 Meråker]" c="5034 Meråker"/>
              <i n="[kommuner].[knr_kommune].&amp;[5035 Stjørdal]" c="5035 Stjørdal"/>
              <i n="[kommuner].[knr_kommune].&amp;[5036 Frosta]" c="5036 Frosta"/>
              <i n="[kommuner].[knr_kommune].&amp;[5037 Levanger]" c="5037 Levanger"/>
              <i n="[kommuner].[knr_kommune].&amp;[5038 Verdal]" c="5038 Verdal"/>
              <i n="[kommuner].[knr_kommune].&amp;[5041 Snåsa]" c="5041 Snåsa"/>
              <i n="[kommuner].[knr_kommune].&amp;[5042 Lierne]" c="5042 Lierne"/>
              <i n="[kommuner].[knr_kommune].&amp;[5043 Røyrvik]" c="5043 Røyrvik"/>
              <i n="[kommuner].[knr_kommune].&amp;[5044 Namsskogan]" c="5044 Namsskogan"/>
              <i n="[kommuner].[knr_kommune].&amp;[5045 Grong]" c="5045 Grong"/>
              <i n="[kommuner].[knr_kommune].&amp;[5046 Høylandet]" c="5046 Høylandet"/>
              <i n="[kommuner].[knr_kommune].&amp;[5047 Overhalla]" c="5047 Overhalla"/>
              <i n="[kommuner].[knr_kommune].&amp;[5049 Flatanger]" c="5049 Flatanger"/>
              <i n="[kommuner].[knr_kommune].&amp;[5052 Leka]" c="5052 Leka"/>
              <i n="[kommuner].[knr_kommune].&amp;[5053 Inderøy]" c="5053 Inderøy"/>
              <i n="[kommuner].[knr_kommune].&amp;[5054 Indre Fosen]" c="5054 Indre Fosen"/>
              <i n="[kommuner].[knr_kommune].&amp;[5055 Heim]" c="5055 Heim"/>
              <i n="[kommuner].[knr_kommune].&amp;[5056 Hitra]" c="5056 Hitra"/>
              <i n="[kommuner].[knr_kommune].&amp;[5057 Ørland]" c="5057 Ørland"/>
              <i n="[kommuner].[knr_kommune].&amp;[5058 Åfjord]" c="5058 Åfjord"/>
              <i n="[kommuner].[knr_kommune].&amp;[5059 Orkland]" c="5059 Orkland"/>
              <i n="[kommuner].[knr_kommune].&amp;[5060 Nærøysund]" c="5060 Nærøysund"/>
              <i n="[kommuner].[knr_kommune].&amp;[5061 Rindal]" c="5061 Rindal"/>
              <i n="[kommuner].[knr_kommune].&amp;[5401 Tromsø]" c="5401 Tromsø"/>
              <i n="[kommuner].[knr_kommune].&amp;[5402 Harstad]" c="5402 Harstad"/>
              <i n="[kommuner].[knr_kommune].&amp;[5403 Alta]" c="5403 Alta"/>
              <i n="[kommuner].[knr_kommune].&amp;[5404 Vardø]" c="5404 Vardø"/>
              <i n="[kommuner].[knr_kommune].&amp;[5405 Vadsø]" c="5405 Vadsø"/>
              <i n="[kommuner].[knr_kommune].&amp;[5406 Hammerfest]" c="5406 Hammerfest"/>
              <i n="[kommuner].[knr_kommune].&amp;[5411 Kvæfjord]" c="5411 Kvæfjord"/>
              <i n="[kommuner].[knr_kommune].&amp;[5412 Tjeldsund]" c="5412 Tjeldsund"/>
              <i n="[kommuner].[knr_kommune].&amp;[5413 Ibestad]" c="5413 Ibestad"/>
              <i n="[kommuner].[knr_kommune].&amp;[5414 Gratangen]" c="5414 Gratangen"/>
              <i n="[kommuner].[knr_kommune].&amp;[5415 Lavangen]" c="5415 Lavangen"/>
              <i n="[kommuner].[knr_kommune].&amp;[5416 Bardu]" c="5416 Bardu"/>
              <i n="[kommuner].[knr_kommune].&amp;[5417 Salangen]" c="5417 Salangen"/>
              <i n="[kommuner].[knr_kommune].&amp;[5418 Målselv]" c="5418 Målselv"/>
              <i n="[kommuner].[knr_kommune].&amp;[5419 Sørreisa]" c="5419 Sørreisa"/>
              <i n="[kommuner].[knr_kommune].&amp;[5420 Dyrøy]" c="5420 Dyrøy"/>
              <i n="[kommuner].[knr_kommune].&amp;[5421 Senja]" c="5421 Senja"/>
              <i n="[kommuner].[knr_kommune].&amp;[5422 Balsfjord]" c="5422 Balsfjord"/>
              <i n="[kommuner].[knr_kommune].&amp;[5423 Karlsøy]" c="5423 Karlsøy"/>
              <i n="[kommuner].[knr_kommune].&amp;[5424 Lyngen]" c="5424 Lyngen"/>
              <i n="[kommuner].[knr_kommune].&amp;[5425 Storfjord]" c="5425 Storfjord"/>
              <i n="[kommuner].[knr_kommune].&amp;[5426 Kåfjord]" c="5426 Kåfjord"/>
              <i n="[kommuner].[knr_kommune].&amp;[5427 Skjervøy]" c="5427 Skjervøy"/>
              <i n="[kommuner].[knr_kommune].&amp;[5428 Nordreisa]" c="5428 Nordreisa"/>
              <i n="[kommuner].[knr_kommune].&amp;[5429 Kvænangen]" c="5429 Kvænangen"/>
              <i n="[kommuner].[knr_kommune].&amp;[5430 Kautokeino]" c="5430 Kautokeino"/>
              <i n="[kommuner].[knr_kommune].&amp;[5432 Loppa]" c="5432 Loppa"/>
              <i n="[kommuner].[knr_kommune].&amp;[5433 Hasvik]" c="5433 Hasvik"/>
              <i n="[kommuner].[knr_kommune].&amp;[5434 Måsøy]" c="5434 Måsøy"/>
              <i n="[kommuner].[knr_kommune].&amp;[5435 Nordkapp]" c="5435 Nordkapp"/>
              <i n="[kommuner].[knr_kommune].&amp;[5436 Porsanger]" c="5436 Porsanger"/>
              <i n="[kommuner].[knr_kommune].&amp;[5437 Karasjok]" c="5437 Karasjok"/>
              <i n="[kommuner].[knr_kommune].&amp;[5438 Lebesby]" c="5438 Lebesby"/>
              <i n="[kommuner].[knr_kommune].&amp;[5439 Gamvik]" c="5439 Gamvik"/>
              <i n="[kommuner].[knr_kommune].&amp;[5440 Berlevåg]" c="5440 Berlevåg"/>
              <i n="[kommuner].[knr_kommune].&amp;[5441 Tana]" c="5441 Tana"/>
              <i n="[kommuner].[knr_kommune].&amp;[5442 Nesseby]" c="5442 Nesseby"/>
              <i n="[kommuner].[knr_kommune].&amp;[5443 Båtsfjord]" c="5443 Båtsfjord"/>
              <i n="[kommuner].[knr_kommune].&amp;[5444 Sør-Varanger]" c="5444 Sør-Varanger"/>
            </range>
          </ranges>
        </level>
      </levels>
      <selections count="1">
        <selection n="[kommuner].[knr_kommune].[All]"/>
      </selections>
    </olap>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Hovedgruppe" xr10:uid="{76239B65-8D16-4962-BCA3-5EC50F2120B3}" sourceName="[T_koder].[Hovedgruppe]">
  <pivotTables>
    <pivotTable tabId="8" name="Pivottabell28"/>
    <pivotTable tabId="8" name="Pivottabell6"/>
    <pivotTable tabId="8" name="Pivottabell24"/>
  </pivotTables>
  <data>
    <olap pivotCacheId="638169945">
      <levels count="2">
        <level uniqueName="[T_koder].[Hovedgruppe].[(All)]" sourceCaption="(All)" count="0"/>
        <level uniqueName="[T_koder].[Hovedgruppe].[Hovedgruppe]" sourceCaption="Hovedgruppe" count="5">
          <ranges>
            <range startItem="0">
              <i n="[T_koder].[Hovedgruppe].&amp;[ann. utmark]" c="ann. utmark"/>
              <i n="[T_koder].[Hovedgruppe].&amp;[bebyggelse]" c="bebyggelse"/>
              <i n="[T_koder].[Hovedgruppe].&amp;[jbr. areal]" c="jbr. areal"/>
              <i n="[T_koder].[Hovedgruppe].&amp;[samferdsel]" c="samferdsel"/>
              <i n="[T_koder].[Hovedgruppe].&amp;[skogareal]" c="skogareal"/>
            </range>
          </ranges>
        </level>
      </levels>
      <selections count="1">
        <selection n="[T_koder].[Hovedgruppe].[All]"/>
      </selections>
    </olap>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Undergruppe" xr10:uid="{C6A4CBD2-7F8E-4229-88A0-8E6FE538F946}" sourceName="[T_koder].[Undergruppe]">
  <pivotTables>
    <pivotTable tabId="12" name="Pivottabell29"/>
    <pivotTable tabId="12" name="Pivottabell11"/>
  </pivotTables>
  <data>
    <olap pivotCacheId="131046398">
      <levels count="2">
        <level uniqueName="[T_koder].[Undergruppe].[(All)]" sourceCaption="(All)" count="0"/>
        <level uniqueName="[T_koder].[Undergruppe].[Undergruppe]" sourceCaption="Undergruppe" count="16">
          <ranges>
            <range startItem="0">
              <i n="[T_koder].[Undergruppe].&amp;[barskog]" c="barskog"/>
              <i n="[T_koder].[Undergruppe].&amp;[blandingsskog]" c="blandingsskog"/>
              <i n="[T_koder].[Undergruppe].&amp;[lauvskog]" c="lauvskog"/>
              <i n="[T_koder].[Undergruppe].&amp;[uklass. skog]" c="uklass. skog"/>
              <i n="[T_koder].[Undergruppe].&amp;[ann. bebygg.]" c="ann. bebygg." nd="1"/>
              <i n="[T_koder].[Undergruppe].&amp;[boliger]" c="boliger" nd="1"/>
              <i n="[T_koder].[Undergruppe].&amp;[ferskvatn]" c="ferskvatn" nd="1"/>
              <i n="[T_koder].[Undergruppe].&amp;[fulldyrka]" c="fulldyrka" nd="1"/>
              <i n="[T_koder].[Undergruppe].&amp;[gardstun]" c="gardstun" nd="1"/>
              <i n="[T_koder].[Undergruppe].&amp;[grøntområder]" c="grøntområder" nd="1"/>
              <i n="[T_koder].[Undergruppe].&amp;[hytte]" c="hytte" nd="1"/>
              <i n="[T_koder].[Undergruppe].&amp;[ikke fulldyrka]" c="ikke fulldyrka" nd="1"/>
              <i n="[T_koder].[Undergruppe].&amp;[is og fjell]" c="is og fjell" nd="1"/>
              <i n="[T_koder].[Undergruppe].&amp;[samferdsel]" c="samferdsel" nd="1"/>
              <i n="[T_koder].[Undergruppe].&amp;[våtmark]" c="våtmark" nd="1"/>
              <i n="[T_koder].[Undergruppe].&amp;[åpen fastmark]" c="åpen fastmark" nd="1"/>
            </range>
          </ranges>
        </level>
      </levels>
      <selections count="1">
        <selection n="[T_koder].[Undergruppe].[All]"/>
      </selections>
    </olap>
  </data>
  <extLst>
    <x:ext xmlns:x15="http://schemas.microsoft.com/office/spreadsheetml/2010/11/main" uri="{470722E0-AACD-4C17-9CDC-17EF765DBC7E}">
      <x15:slicerCacheHideItemsWithNoData count="1">
        <x15:slicerCacheOlapLevelName uniqueName="[T_koder].[Undergruppe].[Undergruppe]" count="12"/>
      </x15:slicerCacheHideItemsWithNoData>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ylke2" xr10:uid="{EE626F7A-B3C3-42E6-8AEE-59A8137CCBF5}" sourceName="[kommuner].[fylke]">
  <pivotTables>
    <pivotTable tabId="12" name="Pivottabell29"/>
    <pivotTable tabId="9" name="Pivottabell1"/>
    <pivotTable tabId="8" name="Pivottabell6"/>
    <pivotTable tabId="8" name="Pivottabell28"/>
    <pivotTable tabId="13" name="Pivottabell30"/>
    <pivotTable tabId="15" name="Pivottabell1"/>
    <pivotTable tabId="15" name="Pivottabell8"/>
    <pivotTable tabId="16" name="Pivottabell2"/>
    <pivotTable tabId="16" name="Pivottabell10"/>
    <pivotTable tabId="12" name="Pivottabell11"/>
    <pivotTable tabId="13" name="Pivottabell12"/>
    <pivotTable tabId="17" name="Pivottabell3"/>
    <pivotTable tabId="17" name="Pivottabell5"/>
    <pivotTable tabId="9" name="Pivottabell3"/>
    <pivotTable tabId="9" name="Pivottabell22"/>
    <pivotTable tabId="8" name="Pivottabell24"/>
  </pivotTables>
  <data>
    <olap pivotCacheId="131046398">
      <levels count="2">
        <level uniqueName="[kommuner].[fylke].[(All)]" sourceCaption="(All)" count="0"/>
        <level uniqueName="[kommuner].[fylke].[fylke]" sourceCaption="fylke" count="11">
          <ranges>
            <range startItem="0">
              <i n="[kommuner].[fylke].&amp;[Agder]" c="Agder"/>
              <i n="[kommuner].[fylke].&amp;[Innlandet]" c="Innlandet"/>
              <i n="[kommuner].[fylke].&amp;[Møre og Romsdal]" c="Møre og Romsdal"/>
              <i n="[kommuner].[fylke].&amp;[Nordland]" c="Nordland"/>
              <i n="[kommuner].[fylke].&amp;[Oslo]" c="Oslo"/>
              <i n="[kommuner].[fylke].&amp;[Rogaland]" c="Rogaland"/>
              <i n="[kommuner].[fylke].&amp;[Troms og Finnmark]" c="Troms og Finnmark"/>
              <i n="[kommuner].[fylke].&amp;[Trøndelag]" c="Trøndelag"/>
              <i n="[kommuner].[fylke].&amp;[Vestfold og Telemark]" c="Vestfold og Telemark"/>
              <i n="[kommuner].[fylke].&amp;[Vestland]" c="Vestland"/>
              <i n="[kommuner].[fylke].&amp;[Viken]" c="Viken"/>
            </range>
          </ranges>
        </level>
      </levels>
      <selections count="1">
        <selection n="[kommuner].[fylke].&amp;[Trøndelag]"/>
      </selections>
    </olap>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Undergruppe2" xr10:uid="{2FA86883-F5D4-468D-8CF8-B4FCA2A42D44}" sourceName="[Kode_hoved].[Undergruppe]">
  <pivotTables>
    <pivotTable tabId="15" name="Pivottabell1"/>
    <pivotTable tabId="15" name="Pivottabell8"/>
  </pivotTables>
  <data>
    <olap pivotCacheId="1500477872">
      <levels count="2">
        <level uniqueName="[Kode_hoved].[Undergruppe].[(All)]" sourceCaption="(All)" count="0"/>
        <level uniqueName="[Kode_hoved].[Undergruppe].[Undergruppe]" sourceCaption="Undergruppe" count="18">
          <ranges>
            <range startItem="0">
              <i n="[Kode_hoved].[Undergruppe].&amp;[annen bebyggelse]" c="annen bebyggelse"/>
              <i n="[Kode_hoved].[Undergruppe].&amp;[boliger]" c="boliger"/>
              <i n="[Kode_hoved].[Undergruppe].&amp;[gardstun]" c="gardstun"/>
              <i n="[Kode_hoved].[Undergruppe].&amp;[grøntområder mv.]" c="grøntområder mv."/>
              <i n="[Kode_hoved].[Undergruppe].&amp;[hytte]" c="hytte"/>
              <i n="[Kode_hoved].[Undergruppe].&amp;[barskog]" c="barskog" nd="1"/>
              <i n="[Kode_hoved].[Undergruppe].&amp;[blandingsskog]" c="blandingsskog" nd="1"/>
              <i n="[Kode_hoved].[Undergruppe].&amp;[ferskvatn]" c="ferskvatn" nd="1"/>
              <i n="[Kode_hoved].[Undergruppe].&amp;[fulldyrka]" c="fulldyrka" nd="1"/>
              <i n="[Kode_hoved].[Undergruppe].&amp;[ikke fylldyrka]" c="ikke fylldyrka" nd="1"/>
              <i n="[Kode_hoved].[Undergruppe].&amp;[is og fjell]" c="is og fjell" nd="1"/>
              <i n="[Kode_hoved].[Undergruppe].&amp;[lauvskog]" c="lauvskog" nd="1"/>
              <i n="[Kode_hoved].[Undergruppe].&amp;[parkering torg o.l.]" c="parkering torg o.l." nd="1"/>
              <i n="[Kode_hoved].[Undergruppe].&amp;[strøm, tele o.l.]" c="strøm, tele o.l." nd="1"/>
              <i n="[Kode_hoved].[Undergruppe].&amp;[uklassifisert skog]" c="uklassifisert skog" nd="1"/>
              <i n="[Kode_hoved].[Undergruppe].&amp;[veg og bane]" c="veg og bane" nd="1"/>
              <i n="[Kode_hoved].[Undergruppe].&amp;[våtmark]" c="våtmark" nd="1"/>
              <i n="[Kode_hoved].[Undergruppe].&amp;[åpen fastmark]" c="åpen fastmark" nd="1"/>
            </range>
          </ranges>
        </level>
      </levels>
      <selections count="1">
        <selection n="[Kode_hoved].[Undergruppe].[All]"/>
      </selections>
    </olap>
  </data>
  <extLst>
    <x:ext xmlns:x15="http://schemas.microsoft.com/office/spreadsheetml/2010/11/main" uri="{470722E0-AACD-4C17-9CDC-17EF765DBC7E}">
      <x15:slicerCacheHideItemsWithNoData count="1">
        <x15:slicerCacheOlapLevelName uniqueName="[Kode_hoved].[Undergruppe].[Undergruppe]" count="13"/>
      </x15:slicerCacheHideItemsWithNoData>
    </x:ext>
  </extLst>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Undergruppe3" xr10:uid="{FF147F27-1B6A-41D1-AEB9-1F2C8348C471}" sourceName="[Kode_hoved].[Undergruppe]">
  <pivotTables>
    <pivotTable tabId="16" name="Pivottabell2"/>
    <pivotTable tabId="16" name="Pivottabell10"/>
  </pivotTables>
  <data>
    <olap pivotCacheId="1500477872">
      <levels count="2">
        <level uniqueName="[Kode_hoved].[Undergruppe].[(All)]" sourceCaption="(All)" count="0"/>
        <level uniqueName="[Kode_hoved].[Undergruppe].[Undergruppe]" sourceCaption="Undergruppe" count="18">
          <ranges>
            <range startItem="0">
              <i n="[Kode_hoved].[Undergruppe].&amp;[parkering torg o.l.]" c="parkering torg o.l."/>
              <i n="[Kode_hoved].[Undergruppe].&amp;[strøm, tele o.l.]" c="strøm, tele o.l."/>
              <i n="[Kode_hoved].[Undergruppe].&amp;[veg og bane]" c="veg og bane"/>
              <i n="[Kode_hoved].[Undergruppe].&amp;[annen bebyggelse]" c="annen bebyggelse" nd="1"/>
              <i n="[Kode_hoved].[Undergruppe].&amp;[barskog]" c="barskog" nd="1"/>
              <i n="[Kode_hoved].[Undergruppe].&amp;[blandingsskog]" c="blandingsskog" nd="1"/>
              <i n="[Kode_hoved].[Undergruppe].&amp;[boliger]" c="boliger" nd="1"/>
              <i n="[Kode_hoved].[Undergruppe].&amp;[ferskvatn]" c="ferskvatn" nd="1"/>
              <i n="[Kode_hoved].[Undergruppe].&amp;[fulldyrka]" c="fulldyrka" nd="1"/>
              <i n="[Kode_hoved].[Undergruppe].&amp;[gardstun]" c="gardstun" nd="1"/>
              <i n="[Kode_hoved].[Undergruppe].&amp;[grøntområder mv.]" c="grøntområder mv." nd="1"/>
              <i n="[Kode_hoved].[Undergruppe].&amp;[hytte]" c="hytte" nd="1"/>
              <i n="[Kode_hoved].[Undergruppe].&amp;[ikke fylldyrka]" c="ikke fylldyrka" nd="1"/>
              <i n="[Kode_hoved].[Undergruppe].&amp;[is og fjell]" c="is og fjell" nd="1"/>
              <i n="[Kode_hoved].[Undergruppe].&amp;[lauvskog]" c="lauvskog" nd="1"/>
              <i n="[Kode_hoved].[Undergruppe].&amp;[uklassifisert skog]" c="uklassifisert skog" nd="1"/>
              <i n="[Kode_hoved].[Undergruppe].&amp;[våtmark]" c="våtmark" nd="1"/>
              <i n="[Kode_hoved].[Undergruppe].&amp;[åpen fastmark]" c="åpen fastmark" nd="1"/>
            </range>
          </ranges>
        </level>
      </levels>
      <selections count="1">
        <selection n="[Kode_hoved].[Undergruppe].[All]"/>
      </selections>
    </olap>
  </data>
  <extLst>
    <x:ext xmlns:x15="http://schemas.microsoft.com/office/spreadsheetml/2010/11/main" uri="{470722E0-AACD-4C17-9CDC-17EF765DBC7E}">
      <x15:slicerCacheHideItemsWithNoData count="1">
        <x15:slicerCacheOlapLevelName uniqueName="[Kode_hoved].[Undergruppe].[Undergruppe]" count="15"/>
      </x15:slicerCacheHideItemsWithNoData>
    </x:ext>
  </extLst>
</slicerCacheDefinition>
</file>

<file path=xl/slicerCaches/slicerCache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Undergruppe1" xr10:uid="{2303BA83-4BBF-4A61-821B-D55F2C141057}" sourceName="[T_koder].[Undergruppe]">
  <pivotTables>
    <pivotTable tabId="13" name="Pivottabell30"/>
    <pivotTable tabId="13" name="Pivottabell12"/>
  </pivotTables>
  <data>
    <olap pivotCacheId="1617937042">
      <levels count="2">
        <level uniqueName="[T_koder].[Undergruppe].[(All)]" sourceCaption="(All)" count="0"/>
        <level uniqueName="[T_koder].[Undergruppe].[Undergruppe]" sourceCaption="Undergruppe" count="16">
          <ranges>
            <range startItem="0">
              <i n="[T_koder].[Undergruppe].&amp;[fulldyrka]" c="fulldyrka"/>
              <i n="[T_koder].[Undergruppe].&amp;[ikke fulldyrka]" c="ikke fulldyrka"/>
              <i n="[T_koder].[Undergruppe].&amp;[ann. bebygg.]" c="ann. bebygg." nd="1"/>
              <i n="[T_koder].[Undergruppe].&amp;[barskog]" c="barskog" nd="1"/>
              <i n="[T_koder].[Undergruppe].&amp;[blandingsskog]" c="blandingsskog" nd="1"/>
              <i n="[T_koder].[Undergruppe].&amp;[boliger]" c="boliger" nd="1"/>
              <i n="[T_koder].[Undergruppe].&amp;[ferskvatn]" c="ferskvatn" nd="1"/>
              <i n="[T_koder].[Undergruppe].&amp;[gardstun]" c="gardstun" nd="1"/>
              <i n="[T_koder].[Undergruppe].&amp;[grøntområder]" c="grøntområder" nd="1"/>
              <i n="[T_koder].[Undergruppe].&amp;[hytte]" c="hytte" nd="1"/>
              <i n="[T_koder].[Undergruppe].&amp;[is og fjell]" c="is og fjell" nd="1"/>
              <i n="[T_koder].[Undergruppe].&amp;[lauvskog]" c="lauvskog" nd="1"/>
              <i n="[T_koder].[Undergruppe].&amp;[samferdsel]" c="samferdsel" nd="1"/>
              <i n="[T_koder].[Undergruppe].&amp;[uklass. skog]" c="uklass. skog" nd="1"/>
              <i n="[T_koder].[Undergruppe].&amp;[våtmark]" c="våtmark" nd="1"/>
              <i n="[T_koder].[Undergruppe].&amp;[åpen fastmark]" c="åpen fastmark" nd="1"/>
            </range>
          </ranges>
        </level>
      </levels>
      <selections count="1">
        <selection n="[T_koder].[Undergruppe].[All]"/>
      </selections>
    </olap>
  </data>
  <extLst>
    <x:ext xmlns:x15="http://schemas.microsoft.com/office/spreadsheetml/2010/11/main" uri="{470722E0-AACD-4C17-9CDC-17EF765DBC7E}">
      <x15:slicerCacheHideItemsWithNoData count="1">
        <x15:slicerCacheOlapLevelName uniqueName="[T_koder].[Undergruppe].[Undergruppe]" count="14"/>
      </x15:slicerCacheHideItemsWithNoData>
    </x:ext>
  </extLst>
</slicerCacheDefinition>
</file>

<file path=xl/slicerCaches/slicerCache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Undergruppe4" xr10:uid="{19BAF53C-C3E9-49F0-A3E3-C6F925DCBDA0}" sourceName="[Kode_hoved].[Undergruppe]">
  <pivotTables>
    <pivotTable tabId="17" name="Pivottabell3"/>
    <pivotTable tabId="17" name="Pivottabell5"/>
  </pivotTables>
  <data>
    <olap pivotCacheId="1500477872">
      <levels count="2">
        <level uniqueName="[Kode_hoved].[Undergruppe].[(All)]" sourceCaption="(All)" count="0"/>
        <level uniqueName="[Kode_hoved].[Undergruppe].[Undergruppe]" sourceCaption="Undergruppe" count="18">
          <ranges>
            <range startItem="0">
              <i n="[Kode_hoved].[Undergruppe].&amp;[ferskvatn]" c="ferskvatn"/>
              <i n="[Kode_hoved].[Undergruppe].&amp;[is og fjell]" c="is og fjell"/>
              <i n="[Kode_hoved].[Undergruppe].&amp;[våtmark]" c="våtmark"/>
              <i n="[Kode_hoved].[Undergruppe].&amp;[åpen fastmark]" c="åpen fastmark"/>
              <i n="[Kode_hoved].[Undergruppe].&amp;[annen bebyggelse]" c="annen bebyggelse" nd="1"/>
              <i n="[Kode_hoved].[Undergruppe].&amp;[barskog]" c="barskog" nd="1"/>
              <i n="[Kode_hoved].[Undergruppe].&amp;[blandingsskog]" c="blandingsskog" nd="1"/>
              <i n="[Kode_hoved].[Undergruppe].&amp;[boliger]" c="boliger" nd="1"/>
              <i n="[Kode_hoved].[Undergruppe].&amp;[fulldyrka]" c="fulldyrka" nd="1"/>
              <i n="[Kode_hoved].[Undergruppe].&amp;[gardstun]" c="gardstun" nd="1"/>
              <i n="[Kode_hoved].[Undergruppe].&amp;[grøntområder mv.]" c="grøntområder mv." nd="1"/>
              <i n="[Kode_hoved].[Undergruppe].&amp;[hytte]" c="hytte" nd="1"/>
              <i n="[Kode_hoved].[Undergruppe].&amp;[ikke fylldyrka]" c="ikke fylldyrka" nd="1"/>
              <i n="[Kode_hoved].[Undergruppe].&amp;[lauvskog]" c="lauvskog" nd="1"/>
              <i n="[Kode_hoved].[Undergruppe].&amp;[parkering torg o.l.]" c="parkering torg o.l." nd="1"/>
              <i n="[Kode_hoved].[Undergruppe].&amp;[strøm, tele o.l.]" c="strøm, tele o.l." nd="1"/>
              <i n="[Kode_hoved].[Undergruppe].&amp;[uklassifisert skog]" c="uklassifisert skog" nd="1"/>
              <i n="[Kode_hoved].[Undergruppe].&amp;[veg og bane]" c="veg og bane" nd="1"/>
            </range>
          </ranges>
        </level>
      </levels>
      <selections count="1">
        <selection n="[Kode_hoved].[Undergruppe].[All]"/>
      </selections>
    </olap>
  </data>
  <extLst>
    <x:ext xmlns:x15="http://schemas.microsoft.com/office/spreadsheetml/2010/11/main" uri="{470722E0-AACD-4C17-9CDC-17EF765DBC7E}">
      <x15:slicerCacheHideItemsWithNoData count="1">
        <x15:slicerCacheOlapLevelName uniqueName="[Kode_hoved].[Undergruppe].[Undergruppe]" count="14"/>
      </x15:slicerCacheHideItemsWithNoData>
    </x:ext>
  </extLst>
</slicerCacheDefinition>
</file>

<file path=xl/slicerCaches/slicerCache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ylke" xr10:uid="{50526E98-D2BE-4E99-9126-EE816157F2B8}" sourceName="[kommuner].[fylke]">
  <pivotTables>
    <pivotTable tabId="24" name="Pivottabell1"/>
  </pivotTables>
  <data>
    <olap pivotCacheId="1055214023">
      <levels count="2">
        <level uniqueName="[kommuner].[fylke].[(All)]" sourceCaption="(All)" count="0"/>
        <level uniqueName="[kommuner].[fylke].[fylke]" sourceCaption="fylke" count="11">
          <ranges>
            <range startItem="0">
              <i n="[kommuner].[fylke].&amp;[Agder]" c="Agder"/>
              <i n="[kommuner].[fylke].&amp;[Innlandet]" c="Innlandet"/>
              <i n="[kommuner].[fylke].&amp;[Møre og Romsdal]" c="Møre og Romsdal"/>
              <i n="[kommuner].[fylke].&amp;[Nordland]" c="Nordland"/>
              <i n="[kommuner].[fylke].&amp;[Oslo]" c="Oslo"/>
              <i n="[kommuner].[fylke].&amp;[Rogaland]" c="Rogaland"/>
              <i n="[kommuner].[fylke].&amp;[Troms og Finnmark]" c="Troms og Finnmark"/>
              <i n="[kommuner].[fylke].&amp;[Trøndelag]" c="Trøndelag"/>
              <i n="[kommuner].[fylke].&amp;[Vestfold og Telemark]" c="Vestfold og Telemark"/>
              <i n="[kommuner].[fylke].&amp;[Vestland]" c="Vestland"/>
              <i n="[kommuner].[fylke].&amp;[Viken]" c="Viken"/>
            </range>
          </ranges>
        </level>
      </levels>
      <selections count="1">
        <selection n="[kommuner].[fylke].&amp;[Trøndelag]"/>
      </selections>
    </olap>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kommune 1" xr10:uid="{C04F448A-3FAD-436C-98C6-FB57FA02E661}" cache="Slicer_kommune1" caption="kommune" columnCount="4" level="1" style="SlicerStyleDark1" rowHeight="144000"/>
  <slicer name="fylke" xr10:uid="{0AA24A17-FEF2-475E-8135-32C1AB033031}" cache="Slicer_fylke2" caption="fylke" columnCount="4" level="1" style="SlicerStyleDark1" rowHeight="180000"/>
</slicers>
</file>

<file path=xl/slicers/slicer10.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fylke 9" xr10:uid="{57A90BD9-55AE-4E09-A620-CDFABE88825E}" cache="Slicer_fylke" caption="fylke" columnCount="4" level="1" style="SlicerStyleDark1" rowHeight="193675"/>
  <slicer name="knr_kommune" xr10:uid="{E5EA7181-0341-46C0-8A08-50B9D620826E}" cache="Slicer_knr_kommune" caption="kommune" columnCount="4" level="1" style="SlicerStyleDark1" rowHeight="193675"/>
</slicers>
</file>

<file path=xl/slicers/slicer1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fylke 10" xr10:uid="{06DF7204-D28C-470D-9077-C0D58D56146F}" cache="Slicer_fylke1" caption="fylke" columnCount="4" level="1" style="SlicerStyleDark1" rowHeight="193675"/>
  <slicer name="knr_kommune 1" xr10:uid="{95AC5392-A6FD-4D56-ACDF-BFFFE54D3679}" cache="Slicer_knr_kommune1" caption="knr_kommune" startItem="12" columnCount="6" level="1" style="SlicerStyleDark1" rowHeight="1800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Hovedgruppe 1" xr10:uid="{05FA30EF-6683-45A0-91E2-5EC0255683C9}" cache="Slicer_Hovedgruppe" caption="Hovedgruppe" level="1" style="SlicerStyleDark1" rowHeight="196850"/>
  <slicer name="fylke 4" xr10:uid="{9E8129D2-405C-4800-AD2F-80C8A9FCAE13}" cache="Slicer_fylke2" caption="fylke" level="1" style="SlicerStyleDark1" rowHeight="19685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Hovedgruppe" xr10:uid="{FA79C9A5-A39C-4636-9A14-E522EB52D251}" cache="Slicer_Hovedgruppe" caption="Hovedgruppe" level="1" rowHeight="196850"/>
  <slicer name="fylke 1" xr10:uid="{F2A77634-2D07-4DE3-920B-6D6F3CC98615}" cache="Slicer_fylke2" caption="fylke" level="1" rowHeight="19685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fylke 5" xr10:uid="{786CFB09-3871-4AD3-9C2A-BC1E09ED3E6C}" cache="Slicer_fylke2" caption="fylke" level="1" style="SlicerStyleOther2" rowHeight="196850"/>
  <slicer name="Undergruppe 2" xr10:uid="{1A1F0AE4-6EE0-4C74-8240-77D76F3E9A79}" cache="Slicer_Undergruppe2" caption="Bebyggelse" level="1" style="SlicerStyleOther2" rowHeight="19685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fylke 6" xr10:uid="{5F3503CD-3403-4304-A1D6-47F2AD0031AB}" cache="Slicer_fylke2" caption="fylke" level="1" rowHeight="196850"/>
  <slicer name="Undergruppe 4" xr10:uid="{3935334B-81C6-44FE-AA14-BE4FEEE51D72}" cache="Slicer_Undergruppe3" caption="Samferdsel" level="1" rowHeight="196850"/>
</slicers>
</file>

<file path=xl/slicers/slicer6.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Undergruppe 3" xr10:uid="{37207B29-2769-4011-B627-BD116EEDF8EC}" cache="Slicer_Undergruppe" caption="Skogareal" level="1" rowHeight="196850"/>
  <slicer name="fylke 7" xr10:uid="{64A06890-3FB6-4739-890D-BC83FC7C8908}" cache="Slicer_fylke2" caption="fylke" level="1" rowHeight="196850"/>
</slicers>
</file>

<file path=xl/slicers/slicer7.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Undergruppe" xr10:uid="{27E038C2-02BE-4F9A-99A5-5DDD1722961A}" cache="Slicer_Undergruppe" caption="Undergruppe" level="1" rowHeight="196850"/>
  <slicer name="fylke 2" xr10:uid="{FB70A97F-A3E5-47D6-8A51-C8331D51B481}" cache="Slicer_fylke2" caption="fylke" level="1" rowHeight="196850"/>
</slicers>
</file>

<file path=xl/slicers/slicer8.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fylke 3" xr10:uid="{C6BF0792-FEDF-4CED-B44F-B48564C09874}" cache="Slicer_fylke2" caption="fylke" level="1" rowHeight="196850"/>
  <slicer name="Undergruppe 1" xr10:uid="{6E9ED52E-C59B-4914-A240-769D75DFF2D2}" cache="Slicer_Undergruppe1" caption="Jordbruksareal" level="1" rowHeight="196850"/>
</slicers>
</file>

<file path=xl/slicers/slicer9.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fylke 8" xr10:uid="{F74B7D6E-BCB8-43D4-BB52-D53E8C878C46}" cache="Slicer_fylke2" caption="fylke" level="1" style="SlicerStyleOther2" rowHeight="196850"/>
  <slicer name="Undergruppe 5" xr10:uid="{A7D89FB6-CD02-4EEA-B81A-ACA0839ACC73}" cache="Slicer_Undergruppe4" caption="Annen utmark" level="1" style="SlicerStyleOther2" rowHeight="19685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C98FC13-35CA-4F21-AC11-8149C037DAE9}" name="Tabell624" displayName="Tabell624" ref="A3:C67" totalsRowShown="0" headerRowDxfId="89">
  <tableColumns count="3">
    <tableColumn id="3" xr3:uid="{363C98E2-0819-44E0-95A9-491C54252A82}" name="Hovedgruppe" dataDxfId="88"/>
    <tableColumn id="10" xr3:uid="{060EA158-07AA-4E6C-905A-657C8D49FD93}" name="Undergruppe" dataDxfId="87"/>
    <tableColumn id="2" xr3:uid="{797B9F93-5CED-4FCB-8C61-D28DF0D7D891}" name="kodenr" dataDxfId="86"/>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0ECE5B3-0ADE-47B9-AC4E-014FA4501E6E}" name="Kode_hoved" displayName="Kode_hoved" ref="L4:O68" totalsRowShown="0">
  <autoFilter ref="L4:O68" xr:uid="{D332AB0F-5E84-4926-8839-D06C5C1DCBE1}"/>
  <tableColumns count="4">
    <tableColumn id="1" xr3:uid="{E9E0BD99-5F36-40E1-A6BD-9808F6DF421A}" name="kode_nr" dataDxfId="85"/>
    <tableColumn id="2" xr3:uid="{97065CF4-3045-4C57-94C7-5521A4ED9DA5}" name="Kategori" dataDxfId="84"/>
    <tableColumn id="3" xr3:uid="{5D2BD148-95E9-4B5D-BC71-F07ED0AE9CE5}" name="Hovedgrupper" dataDxfId="83"/>
    <tableColumn id="4" xr3:uid="{DC966A28-2E46-4784-B52A-BE0135F5E58E}" name="Undergruppe" dataDxfId="82"/>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65EF168-87E5-4ECB-8538-DBACF5106981}" name="kommuner" displayName="kommuner" ref="G3:J359" totalsRowShown="0" headerRowDxfId="81" dataDxfId="80" tableBorderDxfId="79">
  <autoFilter ref="G3:J359" xr:uid="{0AAAC90B-D014-439B-AAB6-3B010EC3A135}"/>
  <tableColumns count="4">
    <tableColumn id="1" xr3:uid="{42A74D31-C63F-4A6A-B6B1-294BF337D09D}" name="fylke" dataDxfId="78"/>
    <tableColumn id="2" xr3:uid="{2A82AE70-A0CE-43E3-97C0-BC7B1A738FA0}" name="komnr" dataDxfId="77"/>
    <tableColumn id="3" xr3:uid="{37DEF02D-08BD-4DAD-8FC8-F751AC774BC8}" name="kommune" dataDxfId="76"/>
    <tableColumn id="4" xr3:uid="{88A63A30-0D90-42A0-91A9-5CF58978CAC7}" name="knr_kommune" dataDxfId="75"/>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E792E36-9C56-4EF1-9F2C-C0F6E0DC2703}" name="Tabell62" displayName="Tabell62" ref="A2:G66" totalsRowShown="0" headerRowDxfId="28">
  <sortState xmlns:xlrd2="http://schemas.microsoft.com/office/spreadsheetml/2017/richdata2" ref="A3:G66">
    <sortCondition ref="A3"/>
  </sortState>
  <tableColumns count="7">
    <tableColumn id="1" xr3:uid="{366E104F-A56B-4B1A-A589-C66D85A9E9AA}" name="nr-kode" dataDxfId="27"/>
    <tableColumn id="2" xr3:uid="{3FEB4233-A390-40A1-A4C9-BAFE75B8F1AD}" name="kodenr" dataDxfId="26"/>
    <tableColumn id="13" xr3:uid="{888FA8A7-6532-4910-8F62-23F375319219}" name="Kategori" dataDxfId="25"/>
    <tableColumn id="3" xr3:uid="{2EAD9D59-DBE1-413C-9DB6-7B2A997E8A99}" name="Hovedgruppe" dataDxfId="24"/>
    <tableColumn id="8" xr3:uid="{8E570114-4A83-4C82-B6E4-E1ADA83A5D1F}" name="5 grupper" dataDxfId="23"/>
    <tableColumn id="10" xr3:uid="{2DC1796A-8B65-4A5D-9941-04710A3E602A}" name="Undergruppe" dataDxfId="22"/>
    <tableColumn id="11" xr3:uid="{B987A522-EE32-45BC-85D2-5E2BB93F7CAE}" name="6 grupper " dataDxfId="21"/>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A02B7C0-B8C5-490C-B13F-10D43BDA97F7}" name="Tabell6" displayName="Tabell6" ref="F2:Q66" totalsRowShown="0" headerRowDxfId="12">
  <autoFilter ref="F2:Q66" xr:uid="{AA8D12B6-2F44-4877-8A5F-8F56C99D6864}"/>
  <sortState xmlns:xlrd2="http://schemas.microsoft.com/office/spreadsheetml/2017/richdata2" ref="F3:Q66">
    <sortCondition ref="G3"/>
  </sortState>
  <tableColumns count="12">
    <tableColumn id="1" xr3:uid="{80C3C9EB-F879-40C7-9F5A-7EA01B8946EB}" name="kodenr" dataDxfId="11"/>
    <tableColumn id="2" xr3:uid="{9821A220-AE91-4D4A-96AB-B1117AD32D87}" name="Benevnelse" dataDxfId="10"/>
    <tableColumn id="3" xr3:uid="{D3F82D33-D269-4BF4-BEE7-F6A9D6626B16}" name="4 bebyggelse + 3" dataDxfId="9"/>
    <tableColumn id="4" xr3:uid="{55898935-164C-4AF6-87DB-456B705C7ED8}" name="4 bebyggelse + 1" dataDxfId="8"/>
    <tableColumn id="5" xr3:uid="{7C03BE22-017F-4EBD-85A0-E90B4D47A7D0}" name="6 bebyggelse + 3" dataDxfId="7"/>
    <tableColumn id="6" xr3:uid="{DB4080AB-E69C-4465-B37E-15F584305E92}" name="6 bebyggelse + 1" dataDxfId="6"/>
    <tableColumn id="7" xr3:uid="{03FA2176-918F-46B8-AAEF-27E85C4BEBDC}" name="7 bebyggelse + 1" dataDxfId="5"/>
    <tableColumn id="8" xr3:uid="{D51E984F-ADAF-41C8-B628-AB3F66539F99}" name="6 ubebygde + 1" dataDxfId="4"/>
    <tableColumn id="9" xr3:uid="{285E9724-F305-41C9-A28A-E386E96DA3B9}" name="2 jordbruk + 1" dataDxfId="3"/>
    <tableColumn id="12" xr3:uid="{2AF77A84-EF55-4E47-92D8-6FC71B45301F}" name="1 jordbruk + 1" dataDxfId="2"/>
    <tableColumn id="10" xr3:uid="{A199BB53-4E66-46C9-9D53-D144075DDF24}" name="4 skogbruk + 1" dataDxfId="1"/>
    <tableColumn id="11" xr3:uid="{0EDAC4ED-F0B1-43B3-9586-54510486B3ED}" name="6 grupper alle" dataDxfId="0"/>
  </tableColumns>
  <tableStyleInfo name="TableStyleMedium2" showFirstColumn="0" showLastColumn="0" showRowStripes="1" showColumnStripes="0"/>
</table>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4" Type="http://schemas.openxmlformats.org/officeDocument/2006/relationships/table" Target="../tables/table3.xml"/></Relationships>
</file>

<file path=xl/worksheets/_rels/sheet10.xml.rels><?xml version="1.0" encoding="UTF-8" standalone="yes"?>
<Relationships xmlns="http://schemas.openxmlformats.org/package/2006/relationships"><Relationship Id="rId2" Type="http://schemas.openxmlformats.org/officeDocument/2006/relationships/pivotTable" Target="../pivotTables/pivotTable10.xml"/><Relationship Id="rId1" Type="http://schemas.openxmlformats.org/officeDocument/2006/relationships/pivotTable" Target="../pivotTables/pivotTable9.xml"/></Relationships>
</file>

<file path=xl/worksheets/_rels/sheet11.xml.rels><?xml version="1.0" encoding="UTF-8" standalone="yes"?>
<Relationships xmlns="http://schemas.openxmlformats.org/package/2006/relationships"><Relationship Id="rId3" Type="http://schemas.microsoft.com/office/2007/relationships/slicer" Target="../slicers/slicer6.xml"/><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ivotTable" Target="../pivotTables/pivotTable12.xml"/><Relationship Id="rId1" Type="http://schemas.openxmlformats.org/officeDocument/2006/relationships/pivotTable" Target="../pivotTables/pivotTable11.xml"/><Relationship Id="rId4" Type="http://schemas.microsoft.com/office/2007/relationships/slicer" Target="../slicers/slicer7.xml"/></Relationships>
</file>

<file path=xl/worksheets/_rels/sheet13.xml.rels><?xml version="1.0" encoding="UTF-8" standalone="yes"?>
<Relationships xmlns="http://schemas.openxmlformats.org/package/2006/relationships"><Relationship Id="rId2" Type="http://schemas.microsoft.com/office/2007/relationships/slicer" Target="../slicers/slicer8.xml"/><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2" Type="http://schemas.openxmlformats.org/officeDocument/2006/relationships/pivotTable" Target="../pivotTables/pivotTable14.xml"/><Relationship Id="rId1" Type="http://schemas.openxmlformats.org/officeDocument/2006/relationships/pivotTable" Target="../pivotTables/pivotTable13.xml"/></Relationships>
</file>

<file path=xl/worksheets/_rels/sheet1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3" Type="http://schemas.microsoft.com/office/2007/relationships/slicer" Target="../slicers/slicer9.xml"/><Relationship Id="rId2" Type="http://schemas.openxmlformats.org/officeDocument/2006/relationships/drawing" Target="../drawings/drawing14.xml"/><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microsoft.com/office/2007/relationships/slicer" Target="../slicers/slicer10.xml"/><Relationship Id="rId1" Type="http://schemas.openxmlformats.org/officeDocument/2006/relationships/drawing" Target="../drawings/drawing16.xml"/></Relationships>
</file>

<file path=xl/worksheets/_rels/sheet18.xml.rels><?xml version="1.0" encoding="UTF-8" standalone="yes"?>
<Relationships xmlns="http://schemas.openxmlformats.org/package/2006/relationships"><Relationship Id="rId1" Type="http://schemas.openxmlformats.org/officeDocument/2006/relationships/pivotTable" Target="../pivotTables/pivotTable15.xml"/></Relationships>
</file>

<file path=xl/worksheets/_rels/sheet19.xml.rels><?xml version="1.0" encoding="UTF-8" standalone="yes"?>
<Relationships xmlns="http://schemas.openxmlformats.org/package/2006/relationships"><Relationship Id="rId2" Type="http://schemas.microsoft.com/office/2007/relationships/slicer" Target="../slicers/slicer11.xml"/><Relationship Id="rId1"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3" Type="http://schemas.openxmlformats.org/officeDocument/2006/relationships/hyperlink" Target="https://www.ssb.no/statbank/table/09594/" TargetMode="External"/><Relationship Id="rId2" Type="http://schemas.openxmlformats.org/officeDocument/2006/relationships/hyperlink" Target="mailto:anstein.lyngstad@statsforvalteren.no" TargetMode="External"/><Relationship Id="rId1" Type="http://schemas.openxmlformats.org/officeDocument/2006/relationships/hyperlink" Target="https://www.nibio.no/nyheter/nesten-femti-prosent-meir-myr-i-noreg-enn-tidlegare-antatt" TargetMode="External"/><Relationship Id="rId4"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ivotTable" Target="../pivotTables/pivotTable16.xml"/></Relationships>
</file>

<file path=xl/worksheets/_rels/sheet21.xml.rels><?xml version="1.0" encoding="UTF-8" standalone="yes"?>
<Relationships xmlns="http://schemas.openxmlformats.org/package/2006/relationships"><Relationship Id="rId2" Type="http://schemas.openxmlformats.org/officeDocument/2006/relationships/pivotTable" Target="../pivotTables/pivotTable18.xml"/><Relationship Id="rId1" Type="http://schemas.openxmlformats.org/officeDocument/2006/relationships/pivotTable" Target="../pivotTables/pivotTable17.xml"/></Relationships>
</file>

<file path=xl/worksheets/_rels/sheet22.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ivotTable" Target="../pivotTables/pivotTable19.xml"/></Relationships>
</file>

<file path=xl/worksheets/_rels/sheet23.xml.rels><?xml version="1.0" encoding="UTF-8" standalone="yes"?>
<Relationships xmlns="http://schemas.openxmlformats.org/package/2006/relationships"><Relationship Id="rId1" Type="http://schemas.openxmlformats.org/officeDocument/2006/relationships/pivotTable" Target="../pivotTables/pivotTable20.xml"/></Relationships>
</file>

<file path=xl/worksheets/_rels/sheet3.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pivotTable" Target="../pivotTables/pivotTable6.xml"/><Relationship Id="rId2" Type="http://schemas.openxmlformats.org/officeDocument/2006/relationships/pivotTable" Target="../pivotTables/pivotTable5.xml"/><Relationship Id="rId1" Type="http://schemas.openxmlformats.org/officeDocument/2006/relationships/pivotTable" Target="../pivotTables/pivotTable4.xml"/><Relationship Id="rId5" Type="http://schemas.microsoft.com/office/2007/relationships/slicer" Target="../slicers/slicer3.xml"/><Relationship Id="rId4"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3" Type="http://schemas.microsoft.com/office/2007/relationships/slicer" Target="../slicers/slicer4.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pivotTable" Target="../pivotTables/pivotTable8.xml"/><Relationship Id="rId1" Type="http://schemas.openxmlformats.org/officeDocument/2006/relationships/pivotTable" Target="../pivotTables/pivotTable7.xml"/></Relationships>
</file>

<file path=xl/worksheets/_rels/sheet9.xml.rels><?xml version="1.0" encoding="UTF-8" standalone="yes"?>
<Relationships xmlns="http://schemas.openxmlformats.org/package/2006/relationships"><Relationship Id="rId3" Type="http://schemas.microsoft.com/office/2007/relationships/slicer" Target="../slicers/slicer5.xml"/><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07FD5-A953-4D1B-8ABA-E82FEDE45263}">
  <sheetPr>
    <tabColor rgb="FF00B050"/>
  </sheetPr>
  <dimension ref="A3:O359"/>
  <sheetViews>
    <sheetView showGridLines="0" topLeftCell="A55" workbookViewId="0">
      <selection activeCell="O12" sqref="O12:O32"/>
    </sheetView>
  </sheetViews>
  <sheetFormatPr baseColWidth="10" defaultRowHeight="12" x14ac:dyDescent="0.2"/>
  <cols>
    <col min="1" max="2" width="33.5" customWidth="1"/>
    <col min="3" max="3" width="16" customWidth="1"/>
    <col min="7" max="7" width="22.33203125" customWidth="1"/>
    <col min="8" max="8" width="14.83203125" customWidth="1"/>
    <col min="9" max="9" width="26.5" customWidth="1"/>
    <col min="10" max="10" width="29.1640625" customWidth="1"/>
    <col min="12" max="12" width="15.5" customWidth="1"/>
    <col min="13" max="13" width="52" customWidth="1"/>
    <col min="14" max="14" width="34.33203125" customWidth="1"/>
    <col min="15" max="15" width="30.6640625" customWidth="1"/>
  </cols>
  <sheetData>
    <row r="3" spans="1:15" ht="12.75" x14ac:dyDescent="0.2">
      <c r="A3" s="2" t="s">
        <v>261</v>
      </c>
      <c r="B3" s="2" t="s">
        <v>262</v>
      </c>
      <c r="C3" s="30" t="s">
        <v>65</v>
      </c>
      <c r="G3" s="51" t="s">
        <v>962</v>
      </c>
      <c r="H3" s="52" t="s">
        <v>1346</v>
      </c>
      <c r="I3" s="51" t="s">
        <v>253</v>
      </c>
      <c r="J3" s="51" t="s">
        <v>984</v>
      </c>
    </row>
    <row r="4" spans="1:15" ht="12.75" x14ac:dyDescent="0.2">
      <c r="A4" s="10" t="s">
        <v>1361</v>
      </c>
      <c r="B4" s="10" t="s">
        <v>85</v>
      </c>
      <c r="C4" s="42" t="s">
        <v>167</v>
      </c>
      <c r="G4" s="48" t="s">
        <v>960</v>
      </c>
      <c r="H4" s="47" t="s">
        <v>265</v>
      </c>
      <c r="I4" s="48" t="s">
        <v>621</v>
      </c>
      <c r="J4" s="48" t="s">
        <v>985</v>
      </c>
      <c r="L4" s="30" t="s">
        <v>1349</v>
      </c>
      <c r="M4" s="30" t="s">
        <v>212</v>
      </c>
      <c r="N4" s="2" t="s">
        <v>1348</v>
      </c>
      <c r="O4" s="2" t="s">
        <v>262</v>
      </c>
    </row>
    <row r="5" spans="1:15" ht="12.75" x14ac:dyDescent="0.2">
      <c r="A5" s="10" t="s">
        <v>1361</v>
      </c>
      <c r="B5" s="10" t="s">
        <v>85</v>
      </c>
      <c r="C5" s="42" t="s">
        <v>168</v>
      </c>
      <c r="G5" s="50" t="s">
        <v>959</v>
      </c>
      <c r="H5" s="49" t="s">
        <v>266</v>
      </c>
      <c r="I5" s="50" t="s">
        <v>622</v>
      </c>
      <c r="J5" s="50" t="s">
        <v>986</v>
      </c>
      <c r="L5" s="43" t="s">
        <v>167</v>
      </c>
      <c r="M5" s="43" t="s">
        <v>20</v>
      </c>
      <c r="N5" s="10" t="s">
        <v>80</v>
      </c>
      <c r="O5" s="10" t="s">
        <v>85</v>
      </c>
    </row>
    <row r="6" spans="1:15" ht="12.75" x14ac:dyDescent="0.2">
      <c r="A6" s="10" t="s">
        <v>1361</v>
      </c>
      <c r="B6" s="10" t="s">
        <v>85</v>
      </c>
      <c r="C6" s="42" t="s">
        <v>169</v>
      </c>
      <c r="G6" s="48" t="s">
        <v>959</v>
      </c>
      <c r="H6" s="47" t="s">
        <v>267</v>
      </c>
      <c r="I6" s="48" t="s">
        <v>623</v>
      </c>
      <c r="J6" s="48" t="s">
        <v>987</v>
      </c>
      <c r="L6" s="43" t="s">
        <v>168</v>
      </c>
      <c r="M6" s="43" t="s">
        <v>31</v>
      </c>
      <c r="N6" s="10" t="s">
        <v>80</v>
      </c>
      <c r="O6" s="10" t="s">
        <v>85</v>
      </c>
    </row>
    <row r="7" spans="1:15" ht="12.75" x14ac:dyDescent="0.2">
      <c r="A7" s="10" t="s">
        <v>1361</v>
      </c>
      <c r="B7" s="10" t="s">
        <v>85</v>
      </c>
      <c r="C7" s="42" t="s">
        <v>170</v>
      </c>
      <c r="G7" s="50" t="s">
        <v>959</v>
      </c>
      <c r="H7" s="49" t="s">
        <v>268</v>
      </c>
      <c r="I7" s="50" t="s">
        <v>624</v>
      </c>
      <c r="J7" s="50" t="s">
        <v>988</v>
      </c>
      <c r="L7" s="43" t="s">
        <v>169</v>
      </c>
      <c r="M7" s="43" t="s">
        <v>47</v>
      </c>
      <c r="N7" s="10" t="s">
        <v>80</v>
      </c>
      <c r="O7" s="10" t="s">
        <v>85</v>
      </c>
    </row>
    <row r="8" spans="1:15" ht="12.75" x14ac:dyDescent="0.2">
      <c r="A8" s="10" t="s">
        <v>1361</v>
      </c>
      <c r="B8" s="10" t="s">
        <v>85</v>
      </c>
      <c r="C8" s="42" t="s">
        <v>171</v>
      </c>
      <c r="G8" s="48" t="s">
        <v>959</v>
      </c>
      <c r="H8" s="47" t="s">
        <v>269</v>
      </c>
      <c r="I8" s="48" t="s">
        <v>625</v>
      </c>
      <c r="J8" s="48" t="s">
        <v>989</v>
      </c>
      <c r="L8" s="43" t="s">
        <v>170</v>
      </c>
      <c r="M8" s="43" t="s">
        <v>14</v>
      </c>
      <c r="N8" s="10" t="s">
        <v>80</v>
      </c>
      <c r="O8" s="10" t="s">
        <v>85</v>
      </c>
    </row>
    <row r="9" spans="1:15" ht="12.75" x14ac:dyDescent="0.2">
      <c r="A9" s="10" t="s">
        <v>1361</v>
      </c>
      <c r="B9" s="31" t="s">
        <v>257</v>
      </c>
      <c r="C9" s="42" t="s">
        <v>114</v>
      </c>
      <c r="G9" s="50" t="s">
        <v>959</v>
      </c>
      <c r="H9" s="49" t="s">
        <v>270</v>
      </c>
      <c r="I9" s="50" t="s">
        <v>626</v>
      </c>
      <c r="J9" s="50" t="s">
        <v>990</v>
      </c>
      <c r="L9" s="43" t="s">
        <v>171</v>
      </c>
      <c r="M9" s="43" t="s">
        <v>2</v>
      </c>
      <c r="N9" s="10" t="s">
        <v>80</v>
      </c>
      <c r="O9" s="10" t="s">
        <v>85</v>
      </c>
    </row>
    <row r="10" spans="1:15" ht="12.75" x14ac:dyDescent="0.2">
      <c r="A10" s="10" t="s">
        <v>1361</v>
      </c>
      <c r="B10" s="46" t="s">
        <v>1345</v>
      </c>
      <c r="C10" s="42" t="s">
        <v>172</v>
      </c>
      <c r="G10" s="48" t="s">
        <v>959</v>
      </c>
      <c r="H10" s="47" t="s">
        <v>271</v>
      </c>
      <c r="I10" s="48" t="s">
        <v>627</v>
      </c>
      <c r="J10" s="48" t="s">
        <v>991</v>
      </c>
      <c r="L10" s="43" t="s">
        <v>114</v>
      </c>
      <c r="M10" s="43" t="s">
        <v>19</v>
      </c>
      <c r="N10" s="10" t="s">
        <v>80</v>
      </c>
      <c r="O10" s="31" t="s">
        <v>257</v>
      </c>
    </row>
    <row r="11" spans="1:15" ht="12.75" x14ac:dyDescent="0.2">
      <c r="A11" s="10" t="s">
        <v>1361</v>
      </c>
      <c r="B11" s="4" t="s">
        <v>1360</v>
      </c>
      <c r="C11" s="42" t="s">
        <v>173</v>
      </c>
      <c r="G11" s="50" t="s">
        <v>959</v>
      </c>
      <c r="H11" s="49" t="s">
        <v>272</v>
      </c>
      <c r="I11" s="50" t="s">
        <v>628</v>
      </c>
      <c r="J11" s="50" t="s">
        <v>992</v>
      </c>
      <c r="L11" s="43" t="s">
        <v>172</v>
      </c>
      <c r="M11" s="43" t="s">
        <v>52</v>
      </c>
      <c r="N11" s="10" t="s">
        <v>80</v>
      </c>
      <c r="O11" s="23" t="s">
        <v>1345</v>
      </c>
    </row>
    <row r="12" spans="1:15" ht="12.75" x14ac:dyDescent="0.2">
      <c r="A12" s="10" t="s">
        <v>1361</v>
      </c>
      <c r="B12" s="4" t="s">
        <v>1360</v>
      </c>
      <c r="C12" s="42" t="s">
        <v>174</v>
      </c>
      <c r="G12" s="48" t="s">
        <v>959</v>
      </c>
      <c r="H12" s="47" t="s">
        <v>273</v>
      </c>
      <c r="I12" s="48" t="s">
        <v>629</v>
      </c>
      <c r="J12" s="48" t="s">
        <v>993</v>
      </c>
      <c r="L12" s="43" t="s">
        <v>173</v>
      </c>
      <c r="M12" s="43" t="s">
        <v>57</v>
      </c>
      <c r="N12" s="10" t="s">
        <v>80</v>
      </c>
      <c r="O12" s="4" t="s">
        <v>1368</v>
      </c>
    </row>
    <row r="13" spans="1:15" ht="12.75" x14ac:dyDescent="0.2">
      <c r="A13" s="10" t="s">
        <v>1361</v>
      </c>
      <c r="B13" s="4" t="s">
        <v>1360</v>
      </c>
      <c r="C13" s="42" t="s">
        <v>175</v>
      </c>
      <c r="G13" s="50" t="s">
        <v>959</v>
      </c>
      <c r="H13" s="49" t="s">
        <v>274</v>
      </c>
      <c r="I13" s="50" t="s">
        <v>630</v>
      </c>
      <c r="J13" s="50" t="s">
        <v>994</v>
      </c>
      <c r="L13" s="43" t="s">
        <v>174</v>
      </c>
      <c r="M13" s="43" t="s">
        <v>39</v>
      </c>
      <c r="N13" s="10" t="s">
        <v>80</v>
      </c>
      <c r="O13" s="4" t="s">
        <v>1368</v>
      </c>
    </row>
    <row r="14" spans="1:15" ht="12.75" x14ac:dyDescent="0.2">
      <c r="A14" s="10" t="s">
        <v>1361</v>
      </c>
      <c r="B14" s="4" t="s">
        <v>1360</v>
      </c>
      <c r="C14" s="42" t="s">
        <v>176</v>
      </c>
      <c r="G14" s="48" t="s">
        <v>959</v>
      </c>
      <c r="H14" s="47" t="s">
        <v>275</v>
      </c>
      <c r="I14" s="48" t="s">
        <v>631</v>
      </c>
      <c r="J14" s="48" t="s">
        <v>995</v>
      </c>
      <c r="L14" s="43" t="s">
        <v>175</v>
      </c>
      <c r="M14" s="43" t="s">
        <v>0</v>
      </c>
      <c r="N14" s="10" t="s">
        <v>80</v>
      </c>
      <c r="O14" s="4" t="s">
        <v>1368</v>
      </c>
    </row>
    <row r="15" spans="1:15" ht="12.75" x14ac:dyDescent="0.2">
      <c r="A15" s="10" t="s">
        <v>1361</v>
      </c>
      <c r="B15" s="4" t="s">
        <v>1360</v>
      </c>
      <c r="C15" s="42" t="s">
        <v>177</v>
      </c>
      <c r="G15" s="50" t="s">
        <v>959</v>
      </c>
      <c r="H15" s="49" t="s">
        <v>276</v>
      </c>
      <c r="I15" s="50" t="s">
        <v>632</v>
      </c>
      <c r="J15" s="50" t="s">
        <v>996</v>
      </c>
      <c r="L15" s="43" t="s">
        <v>176</v>
      </c>
      <c r="M15" s="43" t="s">
        <v>43</v>
      </c>
      <c r="N15" s="10" t="s">
        <v>80</v>
      </c>
      <c r="O15" s="4" t="s">
        <v>1368</v>
      </c>
    </row>
    <row r="16" spans="1:15" ht="12.75" x14ac:dyDescent="0.2">
      <c r="A16" s="10" t="s">
        <v>1361</v>
      </c>
      <c r="B16" s="4" t="s">
        <v>1360</v>
      </c>
      <c r="C16" s="42" t="s">
        <v>178</v>
      </c>
      <c r="G16" s="48" t="s">
        <v>959</v>
      </c>
      <c r="H16" s="47" t="s">
        <v>277</v>
      </c>
      <c r="I16" s="48" t="s">
        <v>633</v>
      </c>
      <c r="J16" s="48" t="s">
        <v>997</v>
      </c>
      <c r="L16" s="43" t="s">
        <v>177</v>
      </c>
      <c r="M16" s="43" t="s">
        <v>27</v>
      </c>
      <c r="N16" s="10" t="s">
        <v>80</v>
      </c>
      <c r="O16" s="4" t="s">
        <v>1368</v>
      </c>
    </row>
    <row r="17" spans="1:15" ht="12.75" x14ac:dyDescent="0.2">
      <c r="A17" s="10" t="s">
        <v>1361</v>
      </c>
      <c r="B17" s="4" t="s">
        <v>1360</v>
      </c>
      <c r="C17" s="42" t="s">
        <v>179</v>
      </c>
      <c r="G17" s="50" t="s">
        <v>959</v>
      </c>
      <c r="H17" s="49" t="s">
        <v>278</v>
      </c>
      <c r="I17" s="50" t="s">
        <v>634</v>
      </c>
      <c r="J17" s="50" t="s">
        <v>998</v>
      </c>
      <c r="L17" s="43" t="s">
        <v>178</v>
      </c>
      <c r="M17" s="43" t="s">
        <v>32</v>
      </c>
      <c r="N17" s="10" t="s">
        <v>80</v>
      </c>
      <c r="O17" s="4" t="s">
        <v>1368</v>
      </c>
    </row>
    <row r="18" spans="1:15" ht="12.75" x14ac:dyDescent="0.2">
      <c r="A18" s="10" t="s">
        <v>1361</v>
      </c>
      <c r="B18" s="4" t="s">
        <v>1360</v>
      </c>
      <c r="C18" s="42" t="s">
        <v>180</v>
      </c>
      <c r="G18" s="48" t="s">
        <v>959</v>
      </c>
      <c r="H18" s="47" t="s">
        <v>279</v>
      </c>
      <c r="I18" s="48" t="s">
        <v>635</v>
      </c>
      <c r="J18" s="48" t="s">
        <v>999</v>
      </c>
      <c r="L18" s="43" t="s">
        <v>179</v>
      </c>
      <c r="M18" s="43" t="s">
        <v>41</v>
      </c>
      <c r="N18" s="10" t="s">
        <v>80</v>
      </c>
      <c r="O18" s="4" t="s">
        <v>1368</v>
      </c>
    </row>
    <row r="19" spans="1:15" ht="12.75" x14ac:dyDescent="0.2">
      <c r="A19" s="10" t="s">
        <v>1361</v>
      </c>
      <c r="B19" s="4" t="s">
        <v>1360</v>
      </c>
      <c r="C19" s="42" t="s">
        <v>181</v>
      </c>
      <c r="G19" s="50" t="s">
        <v>959</v>
      </c>
      <c r="H19" s="49" t="s">
        <v>280</v>
      </c>
      <c r="I19" s="50" t="s">
        <v>636</v>
      </c>
      <c r="J19" s="50" t="s">
        <v>1000</v>
      </c>
      <c r="L19" s="43" t="s">
        <v>180</v>
      </c>
      <c r="M19" s="43" t="s">
        <v>12</v>
      </c>
      <c r="N19" s="10" t="s">
        <v>80</v>
      </c>
      <c r="O19" s="4" t="s">
        <v>1368</v>
      </c>
    </row>
    <row r="20" spans="1:15" ht="12.75" x14ac:dyDescent="0.2">
      <c r="A20" s="10" t="s">
        <v>1361</v>
      </c>
      <c r="B20" s="4" t="s">
        <v>1360</v>
      </c>
      <c r="C20" s="42" t="s">
        <v>182</v>
      </c>
      <c r="G20" s="48" t="s">
        <v>959</v>
      </c>
      <c r="H20" s="47" t="s">
        <v>281</v>
      </c>
      <c r="I20" s="48" t="s">
        <v>637</v>
      </c>
      <c r="J20" s="48" t="s">
        <v>1001</v>
      </c>
      <c r="L20" s="43" t="s">
        <v>181</v>
      </c>
      <c r="M20" s="43" t="s">
        <v>7</v>
      </c>
      <c r="N20" s="10" t="s">
        <v>80</v>
      </c>
      <c r="O20" s="4" t="s">
        <v>1368</v>
      </c>
    </row>
    <row r="21" spans="1:15" ht="12.75" x14ac:dyDescent="0.2">
      <c r="A21" s="10" t="s">
        <v>1361</v>
      </c>
      <c r="B21" s="4" t="s">
        <v>1360</v>
      </c>
      <c r="C21" s="42" t="s">
        <v>183</v>
      </c>
      <c r="G21" s="50" t="s">
        <v>959</v>
      </c>
      <c r="H21" s="49" t="s">
        <v>282</v>
      </c>
      <c r="I21" s="50" t="s">
        <v>638</v>
      </c>
      <c r="J21" s="50" t="s">
        <v>1002</v>
      </c>
      <c r="L21" s="43" t="s">
        <v>182</v>
      </c>
      <c r="M21" s="43" t="s">
        <v>6</v>
      </c>
      <c r="N21" s="10" t="s">
        <v>80</v>
      </c>
      <c r="O21" s="4" t="s">
        <v>1368</v>
      </c>
    </row>
    <row r="22" spans="1:15" ht="12.75" x14ac:dyDescent="0.2">
      <c r="A22" s="10" t="s">
        <v>1361</v>
      </c>
      <c r="B22" s="4" t="s">
        <v>1360</v>
      </c>
      <c r="C22" s="42" t="s">
        <v>184</v>
      </c>
      <c r="G22" s="48" t="s">
        <v>959</v>
      </c>
      <c r="H22" s="47" t="s">
        <v>283</v>
      </c>
      <c r="I22" s="48" t="s">
        <v>639</v>
      </c>
      <c r="J22" s="48" t="s">
        <v>1003</v>
      </c>
      <c r="L22" s="43" t="s">
        <v>183</v>
      </c>
      <c r="M22" s="43" t="s">
        <v>61</v>
      </c>
      <c r="N22" s="10" t="s">
        <v>80</v>
      </c>
      <c r="O22" s="4" t="s">
        <v>1368</v>
      </c>
    </row>
    <row r="23" spans="1:15" ht="12.75" x14ac:dyDescent="0.2">
      <c r="A23" s="10" t="s">
        <v>1361</v>
      </c>
      <c r="B23" s="4" t="s">
        <v>1360</v>
      </c>
      <c r="C23" s="42" t="s">
        <v>185</v>
      </c>
      <c r="G23" s="50" t="s">
        <v>959</v>
      </c>
      <c r="H23" s="49" t="s">
        <v>284</v>
      </c>
      <c r="I23" s="50" t="s">
        <v>640</v>
      </c>
      <c r="J23" s="50" t="s">
        <v>1004</v>
      </c>
      <c r="L23" s="43" t="s">
        <v>184</v>
      </c>
      <c r="M23" s="43" t="s">
        <v>56</v>
      </c>
      <c r="N23" s="10" t="s">
        <v>80</v>
      </c>
      <c r="O23" s="4" t="s">
        <v>1368</v>
      </c>
    </row>
    <row r="24" spans="1:15" ht="12.75" x14ac:dyDescent="0.2">
      <c r="A24" s="10" t="s">
        <v>1361</v>
      </c>
      <c r="B24" s="4" t="s">
        <v>1360</v>
      </c>
      <c r="C24" s="42" t="s">
        <v>186</v>
      </c>
      <c r="G24" s="48" t="s">
        <v>959</v>
      </c>
      <c r="H24" s="47" t="s">
        <v>285</v>
      </c>
      <c r="I24" s="48" t="s">
        <v>641</v>
      </c>
      <c r="J24" s="48" t="s">
        <v>1005</v>
      </c>
      <c r="L24" s="43" t="s">
        <v>185</v>
      </c>
      <c r="M24" s="43" t="s">
        <v>3</v>
      </c>
      <c r="N24" s="10" t="s">
        <v>80</v>
      </c>
      <c r="O24" s="4" t="s">
        <v>1368</v>
      </c>
    </row>
    <row r="25" spans="1:15" ht="12.75" x14ac:dyDescent="0.2">
      <c r="A25" s="10" t="s">
        <v>1361</v>
      </c>
      <c r="B25" s="4" t="s">
        <v>1360</v>
      </c>
      <c r="C25" s="42" t="s">
        <v>187</v>
      </c>
      <c r="G25" s="50" t="s">
        <v>959</v>
      </c>
      <c r="H25" s="49" t="s">
        <v>286</v>
      </c>
      <c r="I25" s="50" t="s">
        <v>642</v>
      </c>
      <c r="J25" s="50" t="s">
        <v>1006</v>
      </c>
      <c r="L25" s="43" t="s">
        <v>186</v>
      </c>
      <c r="M25" s="43" t="s">
        <v>49</v>
      </c>
      <c r="N25" s="10" t="s">
        <v>80</v>
      </c>
      <c r="O25" s="4" t="s">
        <v>1368</v>
      </c>
    </row>
    <row r="26" spans="1:15" ht="12.75" x14ac:dyDescent="0.2">
      <c r="A26" s="10" t="s">
        <v>1361</v>
      </c>
      <c r="B26" s="4" t="s">
        <v>1360</v>
      </c>
      <c r="C26" s="42" t="s">
        <v>188</v>
      </c>
      <c r="G26" s="48" t="s">
        <v>959</v>
      </c>
      <c r="H26" s="47" t="s">
        <v>287</v>
      </c>
      <c r="I26" s="48" t="s">
        <v>643</v>
      </c>
      <c r="J26" s="48" t="s">
        <v>1007</v>
      </c>
      <c r="L26" s="43" t="s">
        <v>187</v>
      </c>
      <c r="M26" s="43" t="s">
        <v>48</v>
      </c>
      <c r="N26" s="10" t="s">
        <v>80</v>
      </c>
      <c r="O26" s="4" t="s">
        <v>1368</v>
      </c>
    </row>
    <row r="27" spans="1:15" ht="12.75" x14ac:dyDescent="0.2">
      <c r="A27" s="10" t="s">
        <v>1361</v>
      </c>
      <c r="B27" s="4" t="s">
        <v>1360</v>
      </c>
      <c r="C27" s="42" t="s">
        <v>189</v>
      </c>
      <c r="G27" s="50" t="s">
        <v>959</v>
      </c>
      <c r="H27" s="49" t="s">
        <v>288</v>
      </c>
      <c r="I27" s="50" t="s">
        <v>644</v>
      </c>
      <c r="J27" s="50" t="s">
        <v>1008</v>
      </c>
      <c r="L27" s="43" t="s">
        <v>188</v>
      </c>
      <c r="M27" s="43" t="s">
        <v>34</v>
      </c>
      <c r="N27" s="10" t="s">
        <v>80</v>
      </c>
      <c r="O27" s="4" t="s">
        <v>1368</v>
      </c>
    </row>
    <row r="28" spans="1:15" ht="12.75" x14ac:dyDescent="0.2">
      <c r="A28" s="10" t="s">
        <v>1361</v>
      </c>
      <c r="B28" s="4" t="s">
        <v>1360</v>
      </c>
      <c r="C28" s="42" t="s">
        <v>190</v>
      </c>
      <c r="G28" s="48" t="s">
        <v>963</v>
      </c>
      <c r="H28" s="47" t="s">
        <v>289</v>
      </c>
      <c r="I28" s="48" t="s">
        <v>645</v>
      </c>
      <c r="J28" s="48" t="s">
        <v>1009</v>
      </c>
      <c r="L28" s="43" t="s">
        <v>189</v>
      </c>
      <c r="M28" s="43" t="s">
        <v>17</v>
      </c>
      <c r="N28" s="10" t="s">
        <v>80</v>
      </c>
      <c r="O28" s="4" t="s">
        <v>1368</v>
      </c>
    </row>
    <row r="29" spans="1:15" ht="12.75" x14ac:dyDescent="0.2">
      <c r="A29" s="10" t="s">
        <v>1361</v>
      </c>
      <c r="B29" s="4" t="s">
        <v>1360</v>
      </c>
      <c r="C29" s="42" t="s">
        <v>191</v>
      </c>
      <c r="G29" s="50" t="s">
        <v>963</v>
      </c>
      <c r="H29" s="49" t="s">
        <v>290</v>
      </c>
      <c r="I29" s="50" t="s">
        <v>646</v>
      </c>
      <c r="J29" s="50" t="s">
        <v>1010</v>
      </c>
      <c r="L29" s="43" t="s">
        <v>190</v>
      </c>
      <c r="M29" s="43" t="s">
        <v>30</v>
      </c>
      <c r="N29" s="10" t="s">
        <v>80</v>
      </c>
      <c r="O29" s="4" t="s">
        <v>1368</v>
      </c>
    </row>
    <row r="30" spans="1:15" ht="12.75" x14ac:dyDescent="0.2">
      <c r="A30" s="10" t="s">
        <v>1361</v>
      </c>
      <c r="B30" s="4" t="s">
        <v>1360</v>
      </c>
      <c r="C30" s="42" t="s">
        <v>192</v>
      </c>
      <c r="G30" s="48" t="s">
        <v>963</v>
      </c>
      <c r="H30" s="47" t="s">
        <v>291</v>
      </c>
      <c r="I30" s="48" t="s">
        <v>647</v>
      </c>
      <c r="J30" s="48" t="s">
        <v>1011</v>
      </c>
      <c r="L30" s="43" t="s">
        <v>191</v>
      </c>
      <c r="M30" s="43" t="s">
        <v>38</v>
      </c>
      <c r="N30" s="10" t="s">
        <v>80</v>
      </c>
      <c r="O30" s="4" t="s">
        <v>1368</v>
      </c>
    </row>
    <row r="31" spans="1:15" ht="12.75" x14ac:dyDescent="0.2">
      <c r="A31" s="10" t="s">
        <v>1361</v>
      </c>
      <c r="B31" s="4" t="s">
        <v>1360</v>
      </c>
      <c r="C31" s="42" t="s">
        <v>193</v>
      </c>
      <c r="G31" s="50" t="s">
        <v>963</v>
      </c>
      <c r="H31" s="49" t="s">
        <v>292</v>
      </c>
      <c r="I31" s="50" t="s">
        <v>648</v>
      </c>
      <c r="J31" s="50" t="s">
        <v>1012</v>
      </c>
      <c r="L31" s="43" t="s">
        <v>192</v>
      </c>
      <c r="M31" s="43" t="s">
        <v>11</v>
      </c>
      <c r="N31" s="10" t="s">
        <v>80</v>
      </c>
      <c r="O31" s="4" t="s">
        <v>1368</v>
      </c>
    </row>
    <row r="32" spans="1:15" ht="12.75" x14ac:dyDescent="0.2">
      <c r="A32" s="8" t="s">
        <v>83</v>
      </c>
      <c r="B32" s="8" t="s">
        <v>83</v>
      </c>
      <c r="C32" s="42" t="s">
        <v>194</v>
      </c>
      <c r="G32" s="48" t="s">
        <v>963</v>
      </c>
      <c r="H32" s="47" t="s">
        <v>293</v>
      </c>
      <c r="I32" s="48" t="s">
        <v>961</v>
      </c>
      <c r="J32" s="48" t="s">
        <v>1013</v>
      </c>
      <c r="L32" s="43" t="s">
        <v>193</v>
      </c>
      <c r="M32" s="43" t="s">
        <v>44</v>
      </c>
      <c r="N32" s="10" t="s">
        <v>80</v>
      </c>
      <c r="O32" s="4" t="s">
        <v>1368</v>
      </c>
    </row>
    <row r="33" spans="1:15" ht="12.75" x14ac:dyDescent="0.2">
      <c r="A33" s="8" t="s">
        <v>83</v>
      </c>
      <c r="B33" s="8" t="s">
        <v>83</v>
      </c>
      <c r="C33" s="42" t="s">
        <v>195</v>
      </c>
      <c r="G33" s="50" t="s">
        <v>963</v>
      </c>
      <c r="H33" s="49" t="s">
        <v>294</v>
      </c>
      <c r="I33" s="50" t="s">
        <v>1339</v>
      </c>
      <c r="J33" s="50" t="s">
        <v>1341</v>
      </c>
      <c r="L33" s="43" t="s">
        <v>194</v>
      </c>
      <c r="M33" s="43" t="s">
        <v>50</v>
      </c>
      <c r="N33" s="54" t="s">
        <v>83</v>
      </c>
      <c r="O33" s="7" t="s">
        <v>1366</v>
      </c>
    </row>
    <row r="34" spans="1:15" ht="12.75" x14ac:dyDescent="0.2">
      <c r="A34" s="8" t="s">
        <v>83</v>
      </c>
      <c r="B34" s="8" t="s">
        <v>83</v>
      </c>
      <c r="C34" s="42" t="s">
        <v>196</v>
      </c>
      <c r="G34" s="48" t="s">
        <v>963</v>
      </c>
      <c r="H34" s="47" t="s">
        <v>295</v>
      </c>
      <c r="I34" s="48" t="s">
        <v>649</v>
      </c>
      <c r="J34" s="48" t="s">
        <v>1014</v>
      </c>
      <c r="L34" s="43" t="s">
        <v>195</v>
      </c>
      <c r="M34" s="43" t="s">
        <v>35</v>
      </c>
      <c r="N34" s="54" t="s">
        <v>83</v>
      </c>
      <c r="O34" s="7" t="s">
        <v>1366</v>
      </c>
    </row>
    <row r="35" spans="1:15" ht="12.75" x14ac:dyDescent="0.2">
      <c r="A35" s="8" t="s">
        <v>83</v>
      </c>
      <c r="B35" s="8" t="s">
        <v>83</v>
      </c>
      <c r="C35" s="42" t="s">
        <v>197</v>
      </c>
      <c r="G35" s="50" t="s">
        <v>963</v>
      </c>
      <c r="H35" s="49" t="s">
        <v>296</v>
      </c>
      <c r="I35" s="50" t="s">
        <v>650</v>
      </c>
      <c r="J35" s="50" t="s">
        <v>1015</v>
      </c>
      <c r="L35" s="43" t="s">
        <v>196</v>
      </c>
      <c r="M35" s="43" t="s">
        <v>29</v>
      </c>
      <c r="N35" s="54" t="s">
        <v>83</v>
      </c>
      <c r="O35" s="7" t="s">
        <v>1366</v>
      </c>
    </row>
    <row r="36" spans="1:15" ht="12.75" x14ac:dyDescent="0.2">
      <c r="A36" s="8" t="s">
        <v>83</v>
      </c>
      <c r="B36" s="8" t="s">
        <v>83</v>
      </c>
      <c r="C36" s="42" t="s">
        <v>198</v>
      </c>
      <c r="G36" s="48" t="s">
        <v>963</v>
      </c>
      <c r="H36" s="47" t="s">
        <v>297</v>
      </c>
      <c r="I36" s="48" t="s">
        <v>651</v>
      </c>
      <c r="J36" s="48" t="s">
        <v>1016</v>
      </c>
      <c r="L36" s="43" t="s">
        <v>197</v>
      </c>
      <c r="M36" s="43" t="s">
        <v>46</v>
      </c>
      <c r="N36" s="54" t="s">
        <v>83</v>
      </c>
      <c r="O36" s="7" t="s">
        <v>1366</v>
      </c>
    </row>
    <row r="37" spans="1:15" ht="12.75" x14ac:dyDescent="0.2">
      <c r="A37" s="8" t="s">
        <v>83</v>
      </c>
      <c r="B37" s="8" t="s">
        <v>83</v>
      </c>
      <c r="C37" s="42" t="s">
        <v>199</v>
      </c>
      <c r="G37" s="50" t="s">
        <v>963</v>
      </c>
      <c r="H37" s="49" t="s">
        <v>298</v>
      </c>
      <c r="I37" s="50" t="s">
        <v>652</v>
      </c>
      <c r="J37" s="50" t="s">
        <v>1017</v>
      </c>
      <c r="L37" s="43" t="s">
        <v>198</v>
      </c>
      <c r="M37" s="43" t="s">
        <v>60</v>
      </c>
      <c r="N37" s="54" t="s">
        <v>83</v>
      </c>
      <c r="O37" s="7" t="s">
        <v>1366</v>
      </c>
    </row>
    <row r="38" spans="1:15" ht="12.75" x14ac:dyDescent="0.2">
      <c r="A38" s="8" t="s">
        <v>83</v>
      </c>
      <c r="B38" s="8" t="s">
        <v>83</v>
      </c>
      <c r="C38" s="42" t="s">
        <v>137</v>
      </c>
      <c r="G38" s="48" t="s">
        <v>963</v>
      </c>
      <c r="H38" s="47" t="s">
        <v>299</v>
      </c>
      <c r="I38" s="48" t="s">
        <v>653</v>
      </c>
      <c r="J38" s="48" t="s">
        <v>1018</v>
      </c>
      <c r="L38" s="43" t="s">
        <v>199</v>
      </c>
      <c r="M38" s="43" t="s">
        <v>42</v>
      </c>
      <c r="N38" s="54" t="s">
        <v>83</v>
      </c>
      <c r="O38" s="7" t="s">
        <v>1366</v>
      </c>
    </row>
    <row r="39" spans="1:15" ht="12.75" x14ac:dyDescent="0.2">
      <c r="A39" s="8" t="s">
        <v>83</v>
      </c>
      <c r="B39" s="8" t="s">
        <v>83</v>
      </c>
      <c r="C39" s="42" t="s">
        <v>136</v>
      </c>
      <c r="G39" s="50" t="s">
        <v>963</v>
      </c>
      <c r="H39" s="49" t="s">
        <v>300</v>
      </c>
      <c r="I39" s="50" t="s">
        <v>654</v>
      </c>
      <c r="J39" s="50" t="s">
        <v>1019</v>
      </c>
      <c r="L39" s="43" t="s">
        <v>137</v>
      </c>
      <c r="M39" s="43" t="s">
        <v>37</v>
      </c>
      <c r="N39" s="54" t="s">
        <v>83</v>
      </c>
      <c r="O39" s="8" t="s">
        <v>214</v>
      </c>
    </row>
    <row r="40" spans="1:15" ht="12.75" x14ac:dyDescent="0.2">
      <c r="A40" s="8" t="s">
        <v>83</v>
      </c>
      <c r="B40" s="8" t="s">
        <v>83</v>
      </c>
      <c r="C40" s="42" t="s">
        <v>122</v>
      </c>
      <c r="G40" s="48" t="s">
        <v>963</v>
      </c>
      <c r="H40" s="47" t="s">
        <v>301</v>
      </c>
      <c r="I40" s="48" t="s">
        <v>655</v>
      </c>
      <c r="J40" s="48" t="s">
        <v>1020</v>
      </c>
      <c r="L40" s="43" t="s">
        <v>136</v>
      </c>
      <c r="M40" s="43" t="s">
        <v>36</v>
      </c>
      <c r="N40" s="54" t="s">
        <v>83</v>
      </c>
      <c r="O40" s="8" t="s">
        <v>214</v>
      </c>
    </row>
    <row r="41" spans="1:15" ht="12.75" x14ac:dyDescent="0.2">
      <c r="A41" s="8" t="s">
        <v>83</v>
      </c>
      <c r="B41" s="8" t="s">
        <v>83</v>
      </c>
      <c r="C41" s="42" t="s">
        <v>82</v>
      </c>
      <c r="G41" s="50" t="s">
        <v>963</v>
      </c>
      <c r="H41" s="49" t="s">
        <v>302</v>
      </c>
      <c r="I41" s="50" t="s">
        <v>656</v>
      </c>
      <c r="J41" s="50" t="s">
        <v>1021</v>
      </c>
      <c r="L41" s="43" t="s">
        <v>122</v>
      </c>
      <c r="M41" s="43" t="s">
        <v>24</v>
      </c>
      <c r="N41" s="54" t="s">
        <v>83</v>
      </c>
      <c r="O41" s="8" t="s">
        <v>214</v>
      </c>
    </row>
    <row r="42" spans="1:15" ht="12.75" x14ac:dyDescent="0.2">
      <c r="A42" s="8" t="s">
        <v>83</v>
      </c>
      <c r="B42" s="8" t="s">
        <v>83</v>
      </c>
      <c r="C42" s="42" t="s">
        <v>120</v>
      </c>
      <c r="G42" s="48" t="s">
        <v>963</v>
      </c>
      <c r="H42" s="47" t="s">
        <v>303</v>
      </c>
      <c r="I42" s="48" t="s">
        <v>657</v>
      </c>
      <c r="J42" s="48" t="s">
        <v>1022</v>
      </c>
      <c r="L42" s="43" t="s">
        <v>82</v>
      </c>
      <c r="M42" s="43" t="s">
        <v>1</v>
      </c>
      <c r="N42" s="54" t="s">
        <v>83</v>
      </c>
      <c r="O42" s="8" t="s">
        <v>214</v>
      </c>
    </row>
    <row r="43" spans="1:15" ht="12.75" x14ac:dyDescent="0.2">
      <c r="A43" s="8" t="s">
        <v>83</v>
      </c>
      <c r="B43" s="8" t="s">
        <v>83</v>
      </c>
      <c r="C43" s="42" t="s">
        <v>151</v>
      </c>
      <c r="G43" s="50" t="s">
        <v>963</v>
      </c>
      <c r="H43" s="49" t="s">
        <v>304</v>
      </c>
      <c r="I43" s="50" t="s">
        <v>658</v>
      </c>
      <c r="J43" s="50" t="s">
        <v>1023</v>
      </c>
      <c r="L43" s="43" t="s">
        <v>120</v>
      </c>
      <c r="M43" s="43" t="s">
        <v>22</v>
      </c>
      <c r="N43" s="54" t="s">
        <v>83</v>
      </c>
      <c r="O43" s="8" t="s">
        <v>214</v>
      </c>
    </row>
    <row r="44" spans="1:15" ht="12.75" x14ac:dyDescent="0.2">
      <c r="A44" s="8" t="s">
        <v>83</v>
      </c>
      <c r="B44" s="8" t="s">
        <v>83</v>
      </c>
      <c r="C44" s="42" t="s">
        <v>89</v>
      </c>
      <c r="G44" s="48" t="s">
        <v>963</v>
      </c>
      <c r="H44" s="47" t="s">
        <v>305</v>
      </c>
      <c r="I44" s="48" t="s">
        <v>659</v>
      </c>
      <c r="J44" s="48" t="s">
        <v>1024</v>
      </c>
      <c r="L44" s="43" t="s">
        <v>151</v>
      </c>
      <c r="M44" s="43" t="s">
        <v>51</v>
      </c>
      <c r="N44" s="54" t="s">
        <v>83</v>
      </c>
      <c r="O44" s="8" t="s">
        <v>1366</v>
      </c>
    </row>
    <row r="45" spans="1:15" ht="12.75" x14ac:dyDescent="0.2">
      <c r="A45" s="8" t="s">
        <v>83</v>
      </c>
      <c r="B45" s="8" t="s">
        <v>83</v>
      </c>
      <c r="C45" s="42" t="s">
        <v>200</v>
      </c>
      <c r="G45" s="50" t="s">
        <v>963</v>
      </c>
      <c r="H45" s="49" t="s">
        <v>306</v>
      </c>
      <c r="I45" s="50" t="s">
        <v>660</v>
      </c>
      <c r="J45" s="50" t="s">
        <v>1025</v>
      </c>
      <c r="L45" s="43" t="s">
        <v>89</v>
      </c>
      <c r="M45" s="43" t="s">
        <v>4</v>
      </c>
      <c r="N45" s="54" t="s">
        <v>83</v>
      </c>
      <c r="O45" s="8" t="s">
        <v>214</v>
      </c>
    </row>
    <row r="46" spans="1:15" ht="12.75" x14ac:dyDescent="0.2">
      <c r="A46" s="8" t="s">
        <v>83</v>
      </c>
      <c r="B46" s="8" t="s">
        <v>83</v>
      </c>
      <c r="C46" s="42" t="s">
        <v>201</v>
      </c>
      <c r="G46" s="48" t="s">
        <v>963</v>
      </c>
      <c r="H46" s="47" t="s">
        <v>307</v>
      </c>
      <c r="I46" s="48" t="s">
        <v>661</v>
      </c>
      <c r="J46" s="48" t="s">
        <v>1026</v>
      </c>
      <c r="L46" s="43" t="s">
        <v>200</v>
      </c>
      <c r="M46" s="43" t="s">
        <v>5</v>
      </c>
      <c r="N46" s="54" t="s">
        <v>83</v>
      </c>
      <c r="O46" s="8" t="s">
        <v>214</v>
      </c>
    </row>
    <row r="47" spans="1:15" ht="12.75" x14ac:dyDescent="0.2">
      <c r="A47" s="8" t="s">
        <v>83</v>
      </c>
      <c r="B47" s="8" t="s">
        <v>83</v>
      </c>
      <c r="C47" s="42" t="s">
        <v>202</v>
      </c>
      <c r="G47" s="50" t="s">
        <v>963</v>
      </c>
      <c r="H47" s="49" t="s">
        <v>308</v>
      </c>
      <c r="I47" s="50" t="s">
        <v>662</v>
      </c>
      <c r="J47" s="50" t="s">
        <v>1027</v>
      </c>
      <c r="L47" s="43" t="s">
        <v>201</v>
      </c>
      <c r="M47" s="43" t="s">
        <v>40</v>
      </c>
      <c r="N47" s="54" t="s">
        <v>83</v>
      </c>
      <c r="O47" s="26" t="s">
        <v>1367</v>
      </c>
    </row>
    <row r="48" spans="1:15" ht="12.75" x14ac:dyDescent="0.2">
      <c r="A48" s="8" t="s">
        <v>83</v>
      </c>
      <c r="B48" s="8" t="s">
        <v>83</v>
      </c>
      <c r="C48" s="42" t="s">
        <v>203</v>
      </c>
      <c r="G48" s="48" t="s">
        <v>963</v>
      </c>
      <c r="H48" s="47" t="s">
        <v>309</v>
      </c>
      <c r="I48" s="48" t="s">
        <v>663</v>
      </c>
      <c r="J48" s="48" t="s">
        <v>1028</v>
      </c>
      <c r="L48" s="43" t="s">
        <v>202</v>
      </c>
      <c r="M48" s="43" t="s">
        <v>58</v>
      </c>
      <c r="N48" s="54" t="s">
        <v>83</v>
      </c>
      <c r="O48" s="26" t="s">
        <v>1367</v>
      </c>
    </row>
    <row r="49" spans="1:15" ht="12.75" x14ac:dyDescent="0.2">
      <c r="A49" s="10" t="s">
        <v>1361</v>
      </c>
      <c r="B49" s="6" t="s">
        <v>1358</v>
      </c>
      <c r="C49" s="42" t="s">
        <v>101</v>
      </c>
      <c r="G49" s="50" t="s">
        <v>963</v>
      </c>
      <c r="H49" s="49" t="s">
        <v>310</v>
      </c>
      <c r="I49" s="50" t="s">
        <v>664</v>
      </c>
      <c r="J49" s="50" t="s">
        <v>1029</v>
      </c>
      <c r="L49" s="43" t="s">
        <v>203</v>
      </c>
      <c r="M49" s="43" t="s">
        <v>16</v>
      </c>
      <c r="N49" s="54" t="s">
        <v>83</v>
      </c>
      <c r="O49" s="26" t="s">
        <v>1367</v>
      </c>
    </row>
    <row r="50" spans="1:15" ht="12.75" x14ac:dyDescent="0.2">
      <c r="A50" s="10" t="s">
        <v>1361</v>
      </c>
      <c r="B50" s="6" t="s">
        <v>1358</v>
      </c>
      <c r="C50" s="42" t="s">
        <v>113</v>
      </c>
      <c r="G50" s="48" t="s">
        <v>963</v>
      </c>
      <c r="H50" s="47" t="s">
        <v>311</v>
      </c>
      <c r="I50" s="48" t="s">
        <v>665</v>
      </c>
      <c r="J50" s="48" t="s">
        <v>1030</v>
      </c>
      <c r="L50" s="43" t="s">
        <v>101</v>
      </c>
      <c r="M50" s="43" t="s">
        <v>10</v>
      </c>
      <c r="N50" s="10" t="s">
        <v>80</v>
      </c>
      <c r="O50" s="6" t="s">
        <v>1365</v>
      </c>
    </row>
    <row r="51" spans="1:15" ht="12.75" x14ac:dyDescent="0.2">
      <c r="A51" s="10" t="s">
        <v>1361</v>
      </c>
      <c r="B51" s="6" t="s">
        <v>1358</v>
      </c>
      <c r="C51" s="42" t="s">
        <v>121</v>
      </c>
      <c r="G51" s="50" t="s">
        <v>963</v>
      </c>
      <c r="H51" s="49" t="s">
        <v>312</v>
      </c>
      <c r="I51" s="50" t="s">
        <v>666</v>
      </c>
      <c r="J51" s="50" t="s">
        <v>1031</v>
      </c>
      <c r="L51" s="43" t="s">
        <v>113</v>
      </c>
      <c r="M51" s="43" t="s">
        <v>18</v>
      </c>
      <c r="N51" s="10" t="s">
        <v>80</v>
      </c>
      <c r="O51" s="6" t="s">
        <v>1365</v>
      </c>
    </row>
    <row r="52" spans="1:15" ht="12.75" x14ac:dyDescent="0.2">
      <c r="A52" s="10" t="s">
        <v>1361</v>
      </c>
      <c r="B52" s="6" t="s">
        <v>1358</v>
      </c>
      <c r="C52" s="42" t="s">
        <v>123</v>
      </c>
      <c r="G52" s="48" t="s">
        <v>963</v>
      </c>
      <c r="H52" s="47" t="s">
        <v>313</v>
      </c>
      <c r="I52" s="48" t="s">
        <v>667</v>
      </c>
      <c r="J52" s="48" t="s">
        <v>1032</v>
      </c>
      <c r="L52" s="43" t="s">
        <v>121</v>
      </c>
      <c r="M52" s="43" t="s">
        <v>23</v>
      </c>
      <c r="N52" s="10" t="s">
        <v>80</v>
      </c>
      <c r="O52" s="6" t="s">
        <v>1365</v>
      </c>
    </row>
    <row r="53" spans="1:15" ht="12.75" x14ac:dyDescent="0.2">
      <c r="A53" s="10" t="s">
        <v>1361</v>
      </c>
      <c r="B53" s="6" t="s">
        <v>1358</v>
      </c>
      <c r="C53" s="42" t="s">
        <v>153</v>
      </c>
      <c r="G53" s="50" t="s">
        <v>963</v>
      </c>
      <c r="H53" s="49" t="s">
        <v>314</v>
      </c>
      <c r="I53" s="50" t="s">
        <v>668</v>
      </c>
      <c r="J53" s="50" t="s">
        <v>1033</v>
      </c>
      <c r="L53" s="43" t="s">
        <v>123</v>
      </c>
      <c r="M53" s="43" t="s">
        <v>25</v>
      </c>
      <c r="N53" s="10" t="s">
        <v>80</v>
      </c>
      <c r="O53" s="6" t="s">
        <v>1365</v>
      </c>
    </row>
    <row r="54" spans="1:15" ht="12.75" x14ac:dyDescent="0.2">
      <c r="A54" s="15" t="s">
        <v>1363</v>
      </c>
      <c r="B54" s="21" t="s">
        <v>259</v>
      </c>
      <c r="C54" s="42" t="s">
        <v>117</v>
      </c>
      <c r="G54" s="48" t="s">
        <v>964</v>
      </c>
      <c r="H54" s="47" t="s">
        <v>315</v>
      </c>
      <c r="I54" s="48" t="s">
        <v>669</v>
      </c>
      <c r="J54" s="48" t="s">
        <v>1034</v>
      </c>
      <c r="L54" s="43" t="s">
        <v>153</v>
      </c>
      <c r="M54" s="43" t="s">
        <v>53</v>
      </c>
      <c r="N54" s="10" t="s">
        <v>80</v>
      </c>
      <c r="O54" s="6" t="s">
        <v>1365</v>
      </c>
    </row>
    <row r="55" spans="1:15" ht="12.75" x14ac:dyDescent="0.2">
      <c r="A55" s="15" t="s">
        <v>1363</v>
      </c>
      <c r="B55" s="21" t="s">
        <v>260</v>
      </c>
      <c r="C55" s="42" t="s">
        <v>124</v>
      </c>
      <c r="G55" s="50" t="s">
        <v>964</v>
      </c>
      <c r="H55" s="49" t="s">
        <v>316</v>
      </c>
      <c r="I55" s="50" t="s">
        <v>670</v>
      </c>
      <c r="J55" s="50" t="s">
        <v>1035</v>
      </c>
      <c r="L55" s="43" t="s">
        <v>117</v>
      </c>
      <c r="M55" s="43" t="s">
        <v>21</v>
      </c>
      <c r="N55" s="21" t="s">
        <v>118</v>
      </c>
      <c r="O55" s="21" t="s">
        <v>259</v>
      </c>
    </row>
    <row r="56" spans="1:15" ht="12.75" x14ac:dyDescent="0.2">
      <c r="A56" s="15" t="s">
        <v>1344</v>
      </c>
      <c r="B56" s="15" t="s">
        <v>96</v>
      </c>
      <c r="C56" s="42" t="s">
        <v>204</v>
      </c>
      <c r="G56" s="48" t="s">
        <v>964</v>
      </c>
      <c r="H56" s="47" t="s">
        <v>317</v>
      </c>
      <c r="I56" s="48" t="s">
        <v>671</v>
      </c>
      <c r="J56" s="48" t="s">
        <v>1036</v>
      </c>
      <c r="L56" s="43" t="s">
        <v>124</v>
      </c>
      <c r="M56" s="43" t="s">
        <v>26</v>
      </c>
      <c r="N56" s="21" t="s">
        <v>118</v>
      </c>
      <c r="O56" s="21" t="s">
        <v>263</v>
      </c>
    </row>
    <row r="57" spans="1:15" ht="12.75" x14ac:dyDescent="0.2">
      <c r="A57" s="15" t="s">
        <v>1344</v>
      </c>
      <c r="B57" s="15" t="s">
        <v>106</v>
      </c>
      <c r="C57" s="42" t="s">
        <v>205</v>
      </c>
      <c r="G57" s="50" t="s">
        <v>964</v>
      </c>
      <c r="H57" s="49" t="s">
        <v>318</v>
      </c>
      <c r="I57" s="50" t="s">
        <v>672</v>
      </c>
      <c r="J57" s="50" t="s">
        <v>1037</v>
      </c>
      <c r="L57" s="43" t="s">
        <v>204</v>
      </c>
      <c r="M57" s="43" t="s">
        <v>8</v>
      </c>
      <c r="N57" s="15" t="s">
        <v>1344</v>
      </c>
      <c r="O57" s="11" t="s">
        <v>96</v>
      </c>
    </row>
    <row r="58" spans="1:15" ht="12.75" x14ac:dyDescent="0.2">
      <c r="A58" s="15" t="s">
        <v>1344</v>
      </c>
      <c r="B58" s="15" t="s">
        <v>133</v>
      </c>
      <c r="C58" s="42" t="s">
        <v>206</v>
      </c>
      <c r="G58" s="48" t="s">
        <v>964</v>
      </c>
      <c r="H58" s="47" t="s">
        <v>319</v>
      </c>
      <c r="I58" s="48" t="s">
        <v>673</v>
      </c>
      <c r="J58" s="48" t="s">
        <v>1038</v>
      </c>
      <c r="L58" s="43" t="s">
        <v>205</v>
      </c>
      <c r="M58" s="43" t="s">
        <v>13</v>
      </c>
      <c r="N58" s="15" t="s">
        <v>1344</v>
      </c>
      <c r="O58" s="11" t="s">
        <v>106</v>
      </c>
    </row>
    <row r="59" spans="1:15" ht="12.75" x14ac:dyDescent="0.2">
      <c r="A59" s="15" t="s">
        <v>1344</v>
      </c>
      <c r="B59" s="15" t="s">
        <v>1359</v>
      </c>
      <c r="C59" s="42" t="s">
        <v>207</v>
      </c>
      <c r="G59" s="50" t="s">
        <v>964</v>
      </c>
      <c r="H59" s="49" t="s">
        <v>320</v>
      </c>
      <c r="I59" s="50" t="s">
        <v>674</v>
      </c>
      <c r="J59" s="50" t="s">
        <v>1039</v>
      </c>
      <c r="L59" s="43" t="s">
        <v>206</v>
      </c>
      <c r="M59" s="43" t="s">
        <v>33</v>
      </c>
      <c r="N59" s="15" t="s">
        <v>1344</v>
      </c>
      <c r="O59" s="11" t="s">
        <v>133</v>
      </c>
    </row>
    <row r="60" spans="1:15" ht="12.75" x14ac:dyDescent="0.2">
      <c r="A60" s="32" t="s">
        <v>1362</v>
      </c>
      <c r="B60" s="4" t="s">
        <v>249</v>
      </c>
      <c r="C60" s="42" t="s">
        <v>166</v>
      </c>
      <c r="G60" s="48" t="s">
        <v>964</v>
      </c>
      <c r="H60" s="47" t="s">
        <v>321</v>
      </c>
      <c r="I60" s="48" t="s">
        <v>675</v>
      </c>
      <c r="J60" s="48" t="s">
        <v>1040</v>
      </c>
      <c r="L60" s="43" t="s">
        <v>207</v>
      </c>
      <c r="M60" s="43" t="s">
        <v>54</v>
      </c>
      <c r="N60" s="15" t="s">
        <v>1344</v>
      </c>
      <c r="O60" s="11" t="s">
        <v>155</v>
      </c>
    </row>
    <row r="61" spans="1:15" ht="12.75" x14ac:dyDescent="0.2">
      <c r="A61" s="32" t="s">
        <v>1362</v>
      </c>
      <c r="B61" s="22" t="s">
        <v>165</v>
      </c>
      <c r="C61" s="42" t="s">
        <v>164</v>
      </c>
      <c r="G61" s="50" t="s">
        <v>964</v>
      </c>
      <c r="H61" s="49" t="s">
        <v>322</v>
      </c>
      <c r="I61" s="50" t="s">
        <v>1340</v>
      </c>
      <c r="J61" s="50" t="s">
        <v>1041</v>
      </c>
      <c r="L61" s="43" t="s">
        <v>166</v>
      </c>
      <c r="M61" s="43" t="s">
        <v>63</v>
      </c>
      <c r="N61" s="32" t="s">
        <v>1350</v>
      </c>
      <c r="O61" s="4" t="s">
        <v>249</v>
      </c>
    </row>
    <row r="62" spans="1:15" ht="12.75" x14ac:dyDescent="0.2">
      <c r="A62" s="32" t="s">
        <v>1362</v>
      </c>
      <c r="B62" s="29" t="s">
        <v>99</v>
      </c>
      <c r="C62" s="42" t="s">
        <v>97</v>
      </c>
      <c r="G62" s="48" t="s">
        <v>964</v>
      </c>
      <c r="H62" s="47" t="s">
        <v>323</v>
      </c>
      <c r="I62" s="48" t="s">
        <v>676</v>
      </c>
      <c r="J62" s="48" t="s">
        <v>1042</v>
      </c>
      <c r="L62" s="43" t="s">
        <v>164</v>
      </c>
      <c r="M62" s="43" t="s">
        <v>62</v>
      </c>
      <c r="N62" s="32" t="s">
        <v>1350</v>
      </c>
      <c r="O62" s="22" t="s">
        <v>165</v>
      </c>
    </row>
    <row r="63" spans="1:15" ht="12.75" x14ac:dyDescent="0.2">
      <c r="A63" s="32" t="s">
        <v>1362</v>
      </c>
      <c r="B63" s="29" t="s">
        <v>99</v>
      </c>
      <c r="C63" s="42" t="s">
        <v>161</v>
      </c>
      <c r="G63" s="50" t="s">
        <v>964</v>
      </c>
      <c r="H63" s="49" t="s">
        <v>324</v>
      </c>
      <c r="I63" s="50" t="s">
        <v>677</v>
      </c>
      <c r="J63" s="50" t="s">
        <v>1043</v>
      </c>
      <c r="L63" s="43" t="s">
        <v>97</v>
      </c>
      <c r="M63" s="43" t="s">
        <v>9</v>
      </c>
      <c r="N63" s="32" t="s">
        <v>1350</v>
      </c>
      <c r="O63" s="29" t="s">
        <v>99</v>
      </c>
    </row>
    <row r="64" spans="1:15" ht="12.75" x14ac:dyDescent="0.2">
      <c r="A64" s="32" t="s">
        <v>1362</v>
      </c>
      <c r="B64" s="28" t="s">
        <v>247</v>
      </c>
      <c r="C64" s="42" t="s">
        <v>208</v>
      </c>
      <c r="G64" s="48" t="s">
        <v>964</v>
      </c>
      <c r="H64" s="47" t="s">
        <v>325</v>
      </c>
      <c r="I64" s="48" t="s">
        <v>678</v>
      </c>
      <c r="J64" s="48" t="s">
        <v>1044</v>
      </c>
      <c r="L64" s="43" t="s">
        <v>161</v>
      </c>
      <c r="M64" s="43" t="s">
        <v>59</v>
      </c>
      <c r="N64" s="32" t="s">
        <v>1350</v>
      </c>
      <c r="O64" s="29" t="s">
        <v>99</v>
      </c>
    </row>
    <row r="65" spans="1:15" ht="12.75" x14ac:dyDescent="0.2">
      <c r="A65" s="32" t="s">
        <v>1362</v>
      </c>
      <c r="B65" s="28" t="s">
        <v>247</v>
      </c>
      <c r="C65" s="42" t="s">
        <v>209</v>
      </c>
      <c r="G65" s="50" t="s">
        <v>964</v>
      </c>
      <c r="H65" s="49" t="s">
        <v>326</v>
      </c>
      <c r="I65" s="50" t="s">
        <v>679</v>
      </c>
      <c r="J65" s="50" t="s">
        <v>1045</v>
      </c>
      <c r="L65" s="43" t="s">
        <v>208</v>
      </c>
      <c r="M65" s="43" t="s">
        <v>28</v>
      </c>
      <c r="N65" s="32" t="s">
        <v>1350</v>
      </c>
      <c r="O65" s="28" t="s">
        <v>247</v>
      </c>
    </row>
    <row r="66" spans="1:15" ht="12.75" x14ac:dyDescent="0.2">
      <c r="A66" s="32" t="s">
        <v>1362</v>
      </c>
      <c r="B66" s="28" t="s">
        <v>247</v>
      </c>
      <c r="C66" s="42" t="s">
        <v>145</v>
      </c>
      <c r="G66" s="48" t="s">
        <v>964</v>
      </c>
      <c r="H66" s="47" t="s">
        <v>327</v>
      </c>
      <c r="I66" s="48" t="s">
        <v>680</v>
      </c>
      <c r="J66" s="48" t="s">
        <v>1046</v>
      </c>
      <c r="L66" s="43" t="s">
        <v>209</v>
      </c>
      <c r="M66" s="43" t="s">
        <v>15</v>
      </c>
      <c r="N66" s="32" t="s">
        <v>1350</v>
      </c>
      <c r="O66" s="28" t="s">
        <v>247</v>
      </c>
    </row>
    <row r="67" spans="1:15" ht="12.75" x14ac:dyDescent="0.2">
      <c r="A67" s="32" t="s">
        <v>1362</v>
      </c>
      <c r="B67" s="29" t="s">
        <v>99</v>
      </c>
      <c r="C67" s="42" t="s">
        <v>156</v>
      </c>
      <c r="G67" s="50" t="s">
        <v>964</v>
      </c>
      <c r="H67" s="49" t="s">
        <v>328</v>
      </c>
      <c r="I67" s="50" t="s">
        <v>681</v>
      </c>
      <c r="J67" s="50" t="s">
        <v>1047</v>
      </c>
      <c r="L67" s="43" t="s">
        <v>145</v>
      </c>
      <c r="M67" s="43" t="s">
        <v>45</v>
      </c>
      <c r="N67" s="32" t="s">
        <v>1350</v>
      </c>
      <c r="O67" s="28" t="s">
        <v>247</v>
      </c>
    </row>
    <row r="68" spans="1:15" ht="12.75" x14ac:dyDescent="0.2">
      <c r="G68" s="48" t="s">
        <v>964</v>
      </c>
      <c r="H68" s="47" t="s">
        <v>329</v>
      </c>
      <c r="I68" s="48" t="s">
        <v>682</v>
      </c>
      <c r="J68" s="48" t="s">
        <v>1048</v>
      </c>
      <c r="L68" s="43" t="s">
        <v>156</v>
      </c>
      <c r="M68" s="43" t="s">
        <v>55</v>
      </c>
      <c r="N68" s="32" t="s">
        <v>1350</v>
      </c>
      <c r="O68" s="29" t="s">
        <v>99</v>
      </c>
    </row>
    <row r="69" spans="1:15" x14ac:dyDescent="0.2">
      <c r="G69" s="50" t="s">
        <v>964</v>
      </c>
      <c r="H69" s="49" t="s">
        <v>330</v>
      </c>
      <c r="I69" s="50" t="s">
        <v>683</v>
      </c>
      <c r="J69" s="50" t="s">
        <v>1049</v>
      </c>
    </row>
    <row r="70" spans="1:15" x14ac:dyDescent="0.2">
      <c r="G70" s="48" t="s">
        <v>964</v>
      </c>
      <c r="H70" s="47" t="s">
        <v>331</v>
      </c>
      <c r="I70" s="48" t="s">
        <v>684</v>
      </c>
      <c r="J70" s="48" t="s">
        <v>1050</v>
      </c>
    </row>
    <row r="71" spans="1:15" x14ac:dyDescent="0.2">
      <c r="G71" s="50" t="s">
        <v>964</v>
      </c>
      <c r="H71" s="49" t="s">
        <v>332</v>
      </c>
      <c r="I71" s="50" t="s">
        <v>685</v>
      </c>
      <c r="J71" s="50" t="s">
        <v>1051</v>
      </c>
    </row>
    <row r="72" spans="1:15" x14ac:dyDescent="0.2">
      <c r="G72" s="48" t="s">
        <v>964</v>
      </c>
      <c r="H72" s="47" t="s">
        <v>333</v>
      </c>
      <c r="I72" s="48" t="s">
        <v>686</v>
      </c>
      <c r="J72" s="48" t="s">
        <v>1052</v>
      </c>
    </row>
    <row r="73" spans="1:15" x14ac:dyDescent="0.2">
      <c r="G73" s="50" t="s">
        <v>964</v>
      </c>
      <c r="H73" s="49" t="s">
        <v>334</v>
      </c>
      <c r="I73" s="50" t="s">
        <v>687</v>
      </c>
      <c r="J73" s="50" t="s">
        <v>1053</v>
      </c>
    </row>
    <row r="74" spans="1:15" x14ac:dyDescent="0.2">
      <c r="G74" s="48" t="s">
        <v>964</v>
      </c>
      <c r="H74" s="47" t="s">
        <v>335</v>
      </c>
      <c r="I74" s="48" t="s">
        <v>688</v>
      </c>
      <c r="J74" s="48" t="s">
        <v>1054</v>
      </c>
    </row>
    <row r="75" spans="1:15" x14ac:dyDescent="0.2">
      <c r="G75" s="50" t="s">
        <v>964</v>
      </c>
      <c r="H75" s="49" t="s">
        <v>336</v>
      </c>
      <c r="I75" s="50" t="s">
        <v>689</v>
      </c>
      <c r="J75" s="50" t="s">
        <v>1055</v>
      </c>
    </row>
    <row r="76" spans="1:15" x14ac:dyDescent="0.2">
      <c r="G76" s="48" t="s">
        <v>964</v>
      </c>
      <c r="H76" s="47" t="s">
        <v>337</v>
      </c>
      <c r="I76" s="48" t="s">
        <v>690</v>
      </c>
      <c r="J76" s="48" t="s">
        <v>1056</v>
      </c>
    </row>
    <row r="77" spans="1:15" x14ac:dyDescent="0.2">
      <c r="G77" s="50" t="s">
        <v>964</v>
      </c>
      <c r="H77" s="49" t="s">
        <v>338</v>
      </c>
      <c r="I77" s="50" t="s">
        <v>691</v>
      </c>
      <c r="J77" s="50" t="s">
        <v>1057</v>
      </c>
    </row>
    <row r="78" spans="1:15" x14ac:dyDescent="0.2">
      <c r="G78" s="48" t="s">
        <v>964</v>
      </c>
      <c r="H78" s="47" t="s">
        <v>339</v>
      </c>
      <c r="I78" s="48" t="s">
        <v>972</v>
      </c>
      <c r="J78" s="48" t="s">
        <v>1058</v>
      </c>
    </row>
    <row r="79" spans="1:15" x14ac:dyDescent="0.2">
      <c r="G79" s="50" t="s">
        <v>964</v>
      </c>
      <c r="H79" s="49" t="s">
        <v>340</v>
      </c>
      <c r="I79" s="50" t="s">
        <v>692</v>
      </c>
      <c r="J79" s="50" t="s">
        <v>1059</v>
      </c>
    </row>
    <row r="80" spans="1:15" x14ac:dyDescent="0.2">
      <c r="G80" s="48" t="s">
        <v>964</v>
      </c>
      <c r="H80" s="47" t="s">
        <v>341</v>
      </c>
      <c r="I80" s="48" t="s">
        <v>693</v>
      </c>
      <c r="J80" s="48" t="s">
        <v>1060</v>
      </c>
    </row>
    <row r="81" spans="7:10" x14ac:dyDescent="0.2">
      <c r="G81" s="50" t="s">
        <v>964</v>
      </c>
      <c r="H81" s="49" t="s">
        <v>342</v>
      </c>
      <c r="I81" s="50" t="s">
        <v>694</v>
      </c>
      <c r="J81" s="50" t="s">
        <v>1061</v>
      </c>
    </row>
    <row r="82" spans="7:10" x14ac:dyDescent="0.2">
      <c r="G82" s="48" t="s">
        <v>964</v>
      </c>
      <c r="H82" s="47" t="s">
        <v>343</v>
      </c>
      <c r="I82" s="48" t="s">
        <v>695</v>
      </c>
      <c r="J82" s="48" t="s">
        <v>1062</v>
      </c>
    </row>
    <row r="83" spans="7:10" x14ac:dyDescent="0.2">
      <c r="G83" s="50" t="s">
        <v>964</v>
      </c>
      <c r="H83" s="49" t="s">
        <v>344</v>
      </c>
      <c r="I83" s="50" t="s">
        <v>696</v>
      </c>
      <c r="J83" s="50" t="s">
        <v>1063</v>
      </c>
    </row>
    <row r="84" spans="7:10" x14ac:dyDescent="0.2">
      <c r="G84" s="48" t="s">
        <v>964</v>
      </c>
      <c r="H84" s="47" t="s">
        <v>345</v>
      </c>
      <c r="I84" s="48" t="s">
        <v>697</v>
      </c>
      <c r="J84" s="48" t="s">
        <v>1064</v>
      </c>
    </row>
    <row r="85" spans="7:10" x14ac:dyDescent="0.2">
      <c r="G85" s="50" t="s">
        <v>964</v>
      </c>
      <c r="H85" s="49" t="s">
        <v>346</v>
      </c>
      <c r="I85" s="50" t="s">
        <v>698</v>
      </c>
      <c r="J85" s="50" t="s">
        <v>1065</v>
      </c>
    </row>
    <row r="86" spans="7:10" x14ac:dyDescent="0.2">
      <c r="G86" s="48" t="s">
        <v>964</v>
      </c>
      <c r="H86" s="47" t="s">
        <v>347</v>
      </c>
      <c r="I86" s="48" t="s">
        <v>699</v>
      </c>
      <c r="J86" s="48" t="s">
        <v>1066</v>
      </c>
    </row>
    <row r="87" spans="7:10" x14ac:dyDescent="0.2">
      <c r="G87" s="50" t="s">
        <v>964</v>
      </c>
      <c r="H87" s="49" t="s">
        <v>348</v>
      </c>
      <c r="I87" s="50" t="s">
        <v>700</v>
      </c>
      <c r="J87" s="50" t="s">
        <v>1067</v>
      </c>
    </row>
    <row r="88" spans="7:10" x14ac:dyDescent="0.2">
      <c r="G88" s="48" t="s">
        <v>964</v>
      </c>
      <c r="H88" s="47" t="s">
        <v>349</v>
      </c>
      <c r="I88" s="48" t="s">
        <v>701</v>
      </c>
      <c r="J88" s="48" t="s">
        <v>1068</v>
      </c>
    </row>
    <row r="89" spans="7:10" x14ac:dyDescent="0.2">
      <c r="G89" s="50" t="s">
        <v>964</v>
      </c>
      <c r="H89" s="49" t="s">
        <v>350</v>
      </c>
      <c r="I89" s="50" t="s">
        <v>973</v>
      </c>
      <c r="J89" s="50" t="s">
        <v>1069</v>
      </c>
    </row>
    <row r="90" spans="7:10" x14ac:dyDescent="0.2">
      <c r="G90" s="48" t="s">
        <v>964</v>
      </c>
      <c r="H90" s="47" t="s">
        <v>351</v>
      </c>
      <c r="I90" s="48" t="s">
        <v>702</v>
      </c>
      <c r="J90" s="48" t="s">
        <v>1070</v>
      </c>
    </row>
    <row r="91" spans="7:10" x14ac:dyDescent="0.2">
      <c r="G91" s="50" t="s">
        <v>964</v>
      </c>
      <c r="H91" s="49" t="s">
        <v>352</v>
      </c>
      <c r="I91" s="50" t="s">
        <v>974</v>
      </c>
      <c r="J91" s="50" t="s">
        <v>1071</v>
      </c>
    </row>
    <row r="92" spans="7:10" x14ac:dyDescent="0.2">
      <c r="G92" s="48" t="s">
        <v>964</v>
      </c>
      <c r="H92" s="47" t="s">
        <v>353</v>
      </c>
      <c r="I92" s="48" t="s">
        <v>703</v>
      </c>
      <c r="J92" s="48" t="s">
        <v>1072</v>
      </c>
    </row>
    <row r="93" spans="7:10" x14ac:dyDescent="0.2">
      <c r="G93" s="50" t="s">
        <v>964</v>
      </c>
      <c r="H93" s="49" t="s">
        <v>354</v>
      </c>
      <c r="I93" s="50" t="s">
        <v>704</v>
      </c>
      <c r="J93" s="50" t="s">
        <v>1073</v>
      </c>
    </row>
    <row r="94" spans="7:10" x14ac:dyDescent="0.2">
      <c r="G94" s="48" t="s">
        <v>964</v>
      </c>
      <c r="H94" s="47" t="s">
        <v>355</v>
      </c>
      <c r="I94" s="48" t="s">
        <v>705</v>
      </c>
      <c r="J94" s="48" t="s">
        <v>1074</v>
      </c>
    </row>
    <row r="95" spans="7:10" x14ac:dyDescent="0.2">
      <c r="G95" s="50" t="s">
        <v>965</v>
      </c>
      <c r="H95" s="49" t="s">
        <v>356</v>
      </c>
      <c r="I95" s="50" t="s">
        <v>706</v>
      </c>
      <c r="J95" s="50" t="s">
        <v>1075</v>
      </c>
    </row>
    <row r="96" spans="7:10" x14ac:dyDescent="0.2">
      <c r="G96" s="48" t="s">
        <v>965</v>
      </c>
      <c r="H96" s="47" t="s">
        <v>357</v>
      </c>
      <c r="I96" s="48" t="s">
        <v>707</v>
      </c>
      <c r="J96" s="48" t="s">
        <v>1076</v>
      </c>
    </row>
    <row r="97" spans="7:10" x14ac:dyDescent="0.2">
      <c r="G97" s="50" t="s">
        <v>965</v>
      </c>
      <c r="H97" s="49" t="s">
        <v>358</v>
      </c>
      <c r="I97" s="50" t="s">
        <v>708</v>
      </c>
      <c r="J97" s="50" t="s">
        <v>1077</v>
      </c>
    </row>
    <row r="98" spans="7:10" x14ac:dyDescent="0.2">
      <c r="G98" s="48" t="s">
        <v>965</v>
      </c>
      <c r="H98" s="47" t="s">
        <v>359</v>
      </c>
      <c r="I98" s="48" t="s">
        <v>709</v>
      </c>
      <c r="J98" s="48" t="s">
        <v>1078</v>
      </c>
    </row>
    <row r="99" spans="7:10" x14ac:dyDescent="0.2">
      <c r="G99" s="50" t="s">
        <v>965</v>
      </c>
      <c r="H99" s="49" t="s">
        <v>360</v>
      </c>
      <c r="I99" s="50" t="s">
        <v>710</v>
      </c>
      <c r="J99" s="50" t="s">
        <v>1079</v>
      </c>
    </row>
    <row r="100" spans="7:10" x14ac:dyDescent="0.2">
      <c r="G100" s="48" t="s">
        <v>965</v>
      </c>
      <c r="H100" s="47" t="s">
        <v>361</v>
      </c>
      <c r="I100" s="48" t="s">
        <v>711</v>
      </c>
      <c r="J100" s="48" t="s">
        <v>1080</v>
      </c>
    </row>
    <row r="101" spans="7:10" x14ac:dyDescent="0.2">
      <c r="G101" s="50" t="s">
        <v>965</v>
      </c>
      <c r="H101" s="49" t="s">
        <v>362</v>
      </c>
      <c r="I101" s="50" t="s">
        <v>712</v>
      </c>
      <c r="J101" s="50" t="s">
        <v>1081</v>
      </c>
    </row>
    <row r="102" spans="7:10" x14ac:dyDescent="0.2">
      <c r="G102" s="48" t="s">
        <v>965</v>
      </c>
      <c r="H102" s="47" t="s">
        <v>363</v>
      </c>
      <c r="I102" s="48" t="s">
        <v>713</v>
      </c>
      <c r="J102" s="48" t="s">
        <v>1082</v>
      </c>
    </row>
    <row r="103" spans="7:10" x14ac:dyDescent="0.2">
      <c r="G103" s="50" t="s">
        <v>965</v>
      </c>
      <c r="H103" s="49" t="s">
        <v>364</v>
      </c>
      <c r="I103" s="50" t="s">
        <v>714</v>
      </c>
      <c r="J103" s="50" t="s">
        <v>1083</v>
      </c>
    </row>
    <row r="104" spans="7:10" x14ac:dyDescent="0.2">
      <c r="G104" s="48" t="s">
        <v>965</v>
      </c>
      <c r="H104" s="47" t="s">
        <v>365</v>
      </c>
      <c r="I104" s="48" t="s">
        <v>715</v>
      </c>
      <c r="J104" s="48" t="s">
        <v>1084</v>
      </c>
    </row>
    <row r="105" spans="7:10" x14ac:dyDescent="0.2">
      <c r="G105" s="50" t="s">
        <v>965</v>
      </c>
      <c r="H105" s="49" t="s">
        <v>366</v>
      </c>
      <c r="I105" s="50" t="s">
        <v>716</v>
      </c>
      <c r="J105" s="50" t="s">
        <v>1085</v>
      </c>
    </row>
    <row r="106" spans="7:10" x14ac:dyDescent="0.2">
      <c r="G106" s="48" t="s">
        <v>965</v>
      </c>
      <c r="H106" s="47" t="s">
        <v>367</v>
      </c>
      <c r="I106" s="48" t="s">
        <v>717</v>
      </c>
      <c r="J106" s="48" t="s">
        <v>1086</v>
      </c>
    </row>
    <row r="107" spans="7:10" x14ac:dyDescent="0.2">
      <c r="G107" s="50" t="s">
        <v>965</v>
      </c>
      <c r="H107" s="49" t="s">
        <v>368</v>
      </c>
      <c r="I107" s="50" t="s">
        <v>718</v>
      </c>
      <c r="J107" s="50" t="s">
        <v>1087</v>
      </c>
    </row>
    <row r="108" spans="7:10" x14ac:dyDescent="0.2">
      <c r="G108" s="48" t="s">
        <v>965</v>
      </c>
      <c r="H108" s="47" t="s">
        <v>369</v>
      </c>
      <c r="I108" s="48" t="s">
        <v>719</v>
      </c>
      <c r="J108" s="48" t="s">
        <v>1088</v>
      </c>
    </row>
    <row r="109" spans="7:10" x14ac:dyDescent="0.2">
      <c r="G109" s="50" t="s">
        <v>965</v>
      </c>
      <c r="H109" s="49" t="s">
        <v>370</v>
      </c>
      <c r="I109" s="50" t="s">
        <v>1342</v>
      </c>
      <c r="J109" s="50" t="s">
        <v>1089</v>
      </c>
    </row>
    <row r="110" spans="7:10" x14ac:dyDescent="0.2">
      <c r="G110" s="48" t="s">
        <v>965</v>
      </c>
      <c r="H110" s="47" t="s">
        <v>371</v>
      </c>
      <c r="I110" s="48" t="s">
        <v>720</v>
      </c>
      <c r="J110" s="48" t="s">
        <v>1090</v>
      </c>
    </row>
    <row r="111" spans="7:10" x14ac:dyDescent="0.2">
      <c r="G111" s="50" t="s">
        <v>965</v>
      </c>
      <c r="H111" s="49" t="s">
        <v>372</v>
      </c>
      <c r="I111" s="50" t="s">
        <v>721</v>
      </c>
      <c r="J111" s="50" t="s">
        <v>1091</v>
      </c>
    </row>
    <row r="112" spans="7:10" x14ac:dyDescent="0.2">
      <c r="G112" s="48" t="s">
        <v>965</v>
      </c>
      <c r="H112" s="47" t="s">
        <v>373</v>
      </c>
      <c r="I112" s="48" t="s">
        <v>722</v>
      </c>
      <c r="J112" s="48" t="s">
        <v>1092</v>
      </c>
    </row>
    <row r="113" spans="7:10" x14ac:dyDescent="0.2">
      <c r="G113" s="50" t="s">
        <v>965</v>
      </c>
      <c r="H113" s="49" t="s">
        <v>374</v>
      </c>
      <c r="I113" s="50" t="s">
        <v>723</v>
      </c>
      <c r="J113" s="50" t="s">
        <v>1093</v>
      </c>
    </row>
    <row r="114" spans="7:10" x14ac:dyDescent="0.2">
      <c r="G114" s="48" t="s">
        <v>965</v>
      </c>
      <c r="H114" s="47" t="s">
        <v>375</v>
      </c>
      <c r="I114" s="48" t="s">
        <v>724</v>
      </c>
      <c r="J114" s="48" t="s">
        <v>1094</v>
      </c>
    </row>
    <row r="115" spans="7:10" x14ac:dyDescent="0.2">
      <c r="G115" s="50" t="s">
        <v>965</v>
      </c>
      <c r="H115" s="49" t="s">
        <v>376</v>
      </c>
      <c r="I115" s="50" t="s">
        <v>725</v>
      </c>
      <c r="J115" s="50" t="s">
        <v>1095</v>
      </c>
    </row>
    <row r="116" spans="7:10" x14ac:dyDescent="0.2">
      <c r="G116" s="48" t="s">
        <v>965</v>
      </c>
      <c r="H116" s="47" t="s">
        <v>377</v>
      </c>
      <c r="I116" s="48" t="s">
        <v>726</v>
      </c>
      <c r="J116" s="48" t="s">
        <v>1096</v>
      </c>
    </row>
    <row r="117" spans="7:10" x14ac:dyDescent="0.2">
      <c r="G117" s="50" t="s">
        <v>965</v>
      </c>
      <c r="H117" s="49" t="s">
        <v>378</v>
      </c>
      <c r="I117" s="50" t="s">
        <v>727</v>
      </c>
      <c r="J117" s="50" t="s">
        <v>1097</v>
      </c>
    </row>
    <row r="118" spans="7:10" x14ac:dyDescent="0.2">
      <c r="G118" s="48" t="s">
        <v>965</v>
      </c>
      <c r="H118" s="47" t="s">
        <v>379</v>
      </c>
      <c r="I118" s="48" t="s">
        <v>728</v>
      </c>
      <c r="J118" s="48" t="s">
        <v>1098</v>
      </c>
    </row>
    <row r="119" spans="7:10" x14ac:dyDescent="0.2">
      <c r="G119" s="50" t="s">
        <v>965</v>
      </c>
      <c r="H119" s="49" t="s">
        <v>380</v>
      </c>
      <c r="I119" s="50" t="s">
        <v>729</v>
      </c>
      <c r="J119" s="50" t="s">
        <v>1099</v>
      </c>
    </row>
    <row r="120" spans="7:10" x14ac:dyDescent="0.2">
      <c r="G120" s="48" t="s">
        <v>965</v>
      </c>
      <c r="H120" s="47" t="s">
        <v>381</v>
      </c>
      <c r="I120" s="48" t="s">
        <v>730</v>
      </c>
      <c r="J120" s="48" t="s">
        <v>1100</v>
      </c>
    </row>
    <row r="121" spans="7:10" x14ac:dyDescent="0.2">
      <c r="G121" s="50" t="s">
        <v>965</v>
      </c>
      <c r="H121" s="49" t="s">
        <v>382</v>
      </c>
      <c r="I121" s="50" t="s">
        <v>731</v>
      </c>
      <c r="J121" s="50" t="s">
        <v>1101</v>
      </c>
    </row>
    <row r="122" spans="7:10" x14ac:dyDescent="0.2">
      <c r="G122" s="48" t="s">
        <v>965</v>
      </c>
      <c r="H122" s="47" t="s">
        <v>383</v>
      </c>
      <c r="I122" s="48" t="s">
        <v>732</v>
      </c>
      <c r="J122" s="48" t="s">
        <v>1102</v>
      </c>
    </row>
    <row r="123" spans="7:10" x14ac:dyDescent="0.2">
      <c r="G123" s="50" t="s">
        <v>965</v>
      </c>
      <c r="H123" s="49" t="s">
        <v>384</v>
      </c>
      <c r="I123" s="50" t="s">
        <v>733</v>
      </c>
      <c r="J123" s="50" t="s">
        <v>1103</v>
      </c>
    </row>
    <row r="124" spans="7:10" x14ac:dyDescent="0.2">
      <c r="G124" s="48" t="s">
        <v>965</v>
      </c>
      <c r="H124" s="47" t="s">
        <v>385</v>
      </c>
      <c r="I124" s="48" t="s">
        <v>734</v>
      </c>
      <c r="J124" s="48" t="s">
        <v>1104</v>
      </c>
    </row>
    <row r="125" spans="7:10" x14ac:dyDescent="0.2">
      <c r="G125" s="50" t="s">
        <v>965</v>
      </c>
      <c r="H125" s="49" t="s">
        <v>386</v>
      </c>
      <c r="I125" s="50" t="s">
        <v>735</v>
      </c>
      <c r="J125" s="50" t="s">
        <v>1105</v>
      </c>
    </row>
    <row r="126" spans="7:10" x14ac:dyDescent="0.2">
      <c r="G126" s="48" t="s">
        <v>965</v>
      </c>
      <c r="H126" s="47" t="s">
        <v>387</v>
      </c>
      <c r="I126" s="48" t="s">
        <v>736</v>
      </c>
      <c r="J126" s="48" t="s">
        <v>1106</v>
      </c>
    </row>
    <row r="127" spans="7:10" x14ac:dyDescent="0.2">
      <c r="G127" s="50" t="s">
        <v>965</v>
      </c>
      <c r="H127" s="49" t="s">
        <v>388</v>
      </c>
      <c r="I127" s="50" t="s">
        <v>737</v>
      </c>
      <c r="J127" s="50" t="s">
        <v>1107</v>
      </c>
    </row>
    <row r="128" spans="7:10" x14ac:dyDescent="0.2">
      <c r="G128" s="48" t="s">
        <v>965</v>
      </c>
      <c r="H128" s="47" t="s">
        <v>389</v>
      </c>
      <c r="I128" s="48" t="s">
        <v>738</v>
      </c>
      <c r="J128" s="48" t="s">
        <v>1108</v>
      </c>
    </row>
    <row r="129" spans="7:10" x14ac:dyDescent="0.2">
      <c r="G129" s="50" t="s">
        <v>965</v>
      </c>
      <c r="H129" s="49" t="s">
        <v>390</v>
      </c>
      <c r="I129" s="50" t="s">
        <v>739</v>
      </c>
      <c r="J129" s="50" t="s">
        <v>1109</v>
      </c>
    </row>
    <row r="130" spans="7:10" x14ac:dyDescent="0.2">
      <c r="G130" s="48" t="s">
        <v>965</v>
      </c>
      <c r="H130" s="47" t="s">
        <v>391</v>
      </c>
      <c r="I130" s="48" t="s">
        <v>740</v>
      </c>
      <c r="J130" s="48" t="s">
        <v>1110</v>
      </c>
    </row>
    <row r="131" spans="7:10" x14ac:dyDescent="0.2">
      <c r="G131" s="50" t="s">
        <v>965</v>
      </c>
      <c r="H131" s="49" t="s">
        <v>392</v>
      </c>
      <c r="I131" s="50" t="s">
        <v>741</v>
      </c>
      <c r="J131" s="50" t="s">
        <v>1111</v>
      </c>
    </row>
    <row r="132" spans="7:10" x14ac:dyDescent="0.2">
      <c r="G132" s="48" t="s">
        <v>965</v>
      </c>
      <c r="H132" s="47" t="s">
        <v>393</v>
      </c>
      <c r="I132" s="48" t="s">
        <v>742</v>
      </c>
      <c r="J132" s="48" t="s">
        <v>1112</v>
      </c>
    </row>
    <row r="133" spans="7:10" x14ac:dyDescent="0.2">
      <c r="G133" s="50" t="s">
        <v>965</v>
      </c>
      <c r="H133" s="49" t="s">
        <v>394</v>
      </c>
      <c r="I133" s="50" t="s">
        <v>743</v>
      </c>
      <c r="J133" s="50" t="s">
        <v>1113</v>
      </c>
    </row>
    <row r="134" spans="7:10" x14ac:dyDescent="0.2">
      <c r="G134" s="48" t="s">
        <v>965</v>
      </c>
      <c r="H134" s="47" t="s">
        <v>395</v>
      </c>
      <c r="I134" s="48" t="s">
        <v>744</v>
      </c>
      <c r="J134" s="48" t="s">
        <v>1114</v>
      </c>
    </row>
    <row r="135" spans="7:10" x14ac:dyDescent="0.2">
      <c r="G135" s="50" t="s">
        <v>965</v>
      </c>
      <c r="H135" s="49" t="s">
        <v>396</v>
      </c>
      <c r="I135" s="50" t="s">
        <v>745</v>
      </c>
      <c r="J135" s="50" t="s">
        <v>1115</v>
      </c>
    </row>
    <row r="136" spans="7:10" x14ac:dyDescent="0.2">
      <c r="G136" s="48" t="s">
        <v>965</v>
      </c>
      <c r="H136" s="47" t="s">
        <v>397</v>
      </c>
      <c r="I136" s="48" t="s">
        <v>746</v>
      </c>
      <c r="J136" s="48" t="s">
        <v>1116</v>
      </c>
    </row>
    <row r="137" spans="7:10" x14ac:dyDescent="0.2">
      <c r="G137" s="50" t="s">
        <v>965</v>
      </c>
      <c r="H137" s="49" t="s">
        <v>398</v>
      </c>
      <c r="I137" s="50" t="s">
        <v>747</v>
      </c>
      <c r="J137" s="50" t="s">
        <v>1117</v>
      </c>
    </row>
    <row r="138" spans="7:10" x14ac:dyDescent="0.2">
      <c r="G138" s="48" t="s">
        <v>965</v>
      </c>
      <c r="H138" s="47" t="s">
        <v>399</v>
      </c>
      <c r="I138" s="48" t="s">
        <v>748</v>
      </c>
      <c r="J138" s="48" t="s">
        <v>1118</v>
      </c>
    </row>
    <row r="139" spans="7:10" x14ac:dyDescent="0.2">
      <c r="G139" s="50" t="s">
        <v>965</v>
      </c>
      <c r="H139" s="49" t="s">
        <v>400</v>
      </c>
      <c r="I139" s="50" t="s">
        <v>749</v>
      </c>
      <c r="J139" s="50" t="s">
        <v>1119</v>
      </c>
    </row>
    <row r="140" spans="7:10" x14ac:dyDescent="0.2">
      <c r="G140" s="48" t="s">
        <v>965</v>
      </c>
      <c r="H140" s="47" t="s">
        <v>401</v>
      </c>
      <c r="I140" s="48" t="s">
        <v>750</v>
      </c>
      <c r="J140" s="48" t="s">
        <v>1120</v>
      </c>
    </row>
    <row r="141" spans="7:10" x14ac:dyDescent="0.2">
      <c r="G141" s="50" t="s">
        <v>965</v>
      </c>
      <c r="H141" s="49" t="s">
        <v>402</v>
      </c>
      <c r="I141" s="50" t="s">
        <v>751</v>
      </c>
      <c r="J141" s="50" t="s">
        <v>1121</v>
      </c>
    </row>
    <row r="142" spans="7:10" x14ac:dyDescent="0.2">
      <c r="G142" s="48" t="s">
        <v>965</v>
      </c>
      <c r="H142" s="47" t="s">
        <v>403</v>
      </c>
      <c r="I142" s="48" t="s">
        <v>752</v>
      </c>
      <c r="J142" s="48" t="s">
        <v>1122</v>
      </c>
    </row>
    <row r="143" spans="7:10" x14ac:dyDescent="0.2">
      <c r="G143" s="50" t="s">
        <v>965</v>
      </c>
      <c r="H143" s="49" t="s">
        <v>404</v>
      </c>
      <c r="I143" s="50" t="s">
        <v>753</v>
      </c>
      <c r="J143" s="50" t="s">
        <v>1123</v>
      </c>
    </row>
    <row r="144" spans="7:10" x14ac:dyDescent="0.2">
      <c r="G144" s="48" t="s">
        <v>965</v>
      </c>
      <c r="H144" s="47" t="s">
        <v>405</v>
      </c>
      <c r="I144" s="48" t="s">
        <v>754</v>
      </c>
      <c r="J144" s="48" t="s">
        <v>1124</v>
      </c>
    </row>
    <row r="145" spans="7:10" x14ac:dyDescent="0.2">
      <c r="G145" s="50" t="s">
        <v>965</v>
      </c>
      <c r="H145" s="49" t="s">
        <v>406</v>
      </c>
      <c r="I145" s="50" t="s">
        <v>755</v>
      </c>
      <c r="J145" s="50" t="s">
        <v>1125</v>
      </c>
    </row>
    <row r="146" spans="7:10" x14ac:dyDescent="0.2">
      <c r="G146" s="48" t="s">
        <v>966</v>
      </c>
      <c r="H146" s="47" t="s">
        <v>407</v>
      </c>
      <c r="I146" s="48" t="s">
        <v>756</v>
      </c>
      <c r="J146" s="48" t="s">
        <v>1126</v>
      </c>
    </row>
    <row r="147" spans="7:10" x14ac:dyDescent="0.2">
      <c r="G147" s="50" t="s">
        <v>966</v>
      </c>
      <c r="H147" s="49" t="s">
        <v>408</v>
      </c>
      <c r="I147" s="50" t="s">
        <v>757</v>
      </c>
      <c r="J147" s="50" t="s">
        <v>1127</v>
      </c>
    </row>
    <row r="148" spans="7:10" x14ac:dyDescent="0.2">
      <c r="G148" s="48" t="s">
        <v>966</v>
      </c>
      <c r="H148" s="47" t="s">
        <v>409</v>
      </c>
      <c r="I148" s="48" t="s">
        <v>758</v>
      </c>
      <c r="J148" s="48" t="s">
        <v>1128</v>
      </c>
    </row>
    <row r="149" spans="7:10" x14ac:dyDescent="0.2">
      <c r="G149" s="50" t="s">
        <v>966</v>
      </c>
      <c r="H149" s="49" t="s">
        <v>410</v>
      </c>
      <c r="I149" s="50" t="s">
        <v>759</v>
      </c>
      <c r="J149" s="50" t="s">
        <v>1129</v>
      </c>
    </row>
    <row r="150" spans="7:10" x14ac:dyDescent="0.2">
      <c r="G150" s="48" t="s">
        <v>966</v>
      </c>
      <c r="H150" s="47" t="s">
        <v>411</v>
      </c>
      <c r="I150" s="48" t="s">
        <v>760</v>
      </c>
      <c r="J150" s="48" t="s">
        <v>1130</v>
      </c>
    </row>
    <row r="151" spans="7:10" x14ac:dyDescent="0.2">
      <c r="G151" s="50" t="s">
        <v>966</v>
      </c>
      <c r="H151" s="49" t="s">
        <v>412</v>
      </c>
      <c r="I151" s="50" t="s">
        <v>761</v>
      </c>
      <c r="J151" s="50" t="s">
        <v>1131</v>
      </c>
    </row>
    <row r="152" spans="7:10" x14ac:dyDescent="0.2">
      <c r="G152" s="48" t="s">
        <v>966</v>
      </c>
      <c r="H152" s="47" t="s">
        <v>413</v>
      </c>
      <c r="I152" s="48" t="s">
        <v>762</v>
      </c>
      <c r="J152" s="48" t="s">
        <v>1132</v>
      </c>
    </row>
    <row r="153" spans="7:10" x14ac:dyDescent="0.2">
      <c r="G153" s="50" t="s">
        <v>966</v>
      </c>
      <c r="H153" s="49" t="s">
        <v>414</v>
      </c>
      <c r="I153" s="50" t="s">
        <v>763</v>
      </c>
      <c r="J153" s="50" t="s">
        <v>1133</v>
      </c>
    </row>
    <row r="154" spans="7:10" x14ac:dyDescent="0.2">
      <c r="G154" s="48" t="s">
        <v>966</v>
      </c>
      <c r="H154" s="47" t="s">
        <v>415</v>
      </c>
      <c r="I154" s="48" t="s">
        <v>764</v>
      </c>
      <c r="J154" s="48" t="s">
        <v>1134</v>
      </c>
    </row>
    <row r="155" spans="7:10" x14ac:dyDescent="0.2">
      <c r="G155" s="50" t="s">
        <v>966</v>
      </c>
      <c r="H155" s="49" t="s">
        <v>416</v>
      </c>
      <c r="I155" s="50" t="s">
        <v>765</v>
      </c>
      <c r="J155" s="50" t="s">
        <v>1135</v>
      </c>
    </row>
    <row r="156" spans="7:10" x14ac:dyDescent="0.2">
      <c r="G156" s="48" t="s">
        <v>966</v>
      </c>
      <c r="H156" s="47" t="s">
        <v>417</v>
      </c>
      <c r="I156" s="48" t="s">
        <v>766</v>
      </c>
      <c r="J156" s="48" t="s">
        <v>1136</v>
      </c>
    </row>
    <row r="157" spans="7:10" x14ac:dyDescent="0.2">
      <c r="G157" s="50" t="s">
        <v>966</v>
      </c>
      <c r="H157" s="49" t="s">
        <v>418</v>
      </c>
      <c r="I157" s="50" t="s">
        <v>767</v>
      </c>
      <c r="J157" s="50" t="s">
        <v>1137</v>
      </c>
    </row>
    <row r="158" spans="7:10" x14ac:dyDescent="0.2">
      <c r="G158" s="48" t="s">
        <v>966</v>
      </c>
      <c r="H158" s="47" t="s">
        <v>419</v>
      </c>
      <c r="I158" s="48" t="s">
        <v>1343</v>
      </c>
      <c r="J158" s="48" t="s">
        <v>1138</v>
      </c>
    </row>
    <row r="159" spans="7:10" x14ac:dyDescent="0.2">
      <c r="G159" s="50" t="s">
        <v>966</v>
      </c>
      <c r="H159" s="49" t="s">
        <v>420</v>
      </c>
      <c r="I159" s="50" t="s">
        <v>768</v>
      </c>
      <c r="J159" s="50" t="s">
        <v>1139</v>
      </c>
    </row>
    <row r="160" spans="7:10" x14ac:dyDescent="0.2">
      <c r="G160" s="48" t="s">
        <v>966</v>
      </c>
      <c r="H160" s="47" t="s">
        <v>421</v>
      </c>
      <c r="I160" s="48" t="s">
        <v>769</v>
      </c>
      <c r="J160" s="48" t="s">
        <v>1140</v>
      </c>
    </row>
    <row r="161" spans="7:10" x14ac:dyDescent="0.2">
      <c r="G161" s="50" t="s">
        <v>966</v>
      </c>
      <c r="H161" s="49" t="s">
        <v>422</v>
      </c>
      <c r="I161" s="50" t="s">
        <v>770</v>
      </c>
      <c r="J161" s="50" t="s">
        <v>1141</v>
      </c>
    </row>
    <row r="162" spans="7:10" x14ac:dyDescent="0.2">
      <c r="G162" s="48" t="s">
        <v>966</v>
      </c>
      <c r="H162" s="47" t="s">
        <v>423</v>
      </c>
      <c r="I162" s="48" t="s">
        <v>771</v>
      </c>
      <c r="J162" s="48" t="s">
        <v>1142</v>
      </c>
    </row>
    <row r="163" spans="7:10" x14ac:dyDescent="0.2">
      <c r="G163" s="50" t="s">
        <v>966</v>
      </c>
      <c r="H163" s="49" t="s">
        <v>424</v>
      </c>
      <c r="I163" s="50" t="s">
        <v>772</v>
      </c>
      <c r="J163" s="50" t="s">
        <v>1143</v>
      </c>
    </row>
    <row r="164" spans="7:10" x14ac:dyDescent="0.2">
      <c r="G164" s="48" t="s">
        <v>966</v>
      </c>
      <c r="H164" s="47" t="s">
        <v>425</v>
      </c>
      <c r="I164" s="48" t="s">
        <v>773</v>
      </c>
      <c r="J164" s="48" t="s">
        <v>1144</v>
      </c>
    </row>
    <row r="165" spans="7:10" x14ac:dyDescent="0.2">
      <c r="G165" s="50" t="s">
        <v>966</v>
      </c>
      <c r="H165" s="49" t="s">
        <v>426</v>
      </c>
      <c r="I165" s="50" t="s">
        <v>774</v>
      </c>
      <c r="J165" s="50" t="s">
        <v>1145</v>
      </c>
    </row>
    <row r="166" spans="7:10" x14ac:dyDescent="0.2">
      <c r="G166" s="48" t="s">
        <v>966</v>
      </c>
      <c r="H166" s="47" t="s">
        <v>427</v>
      </c>
      <c r="I166" s="48" t="s">
        <v>775</v>
      </c>
      <c r="J166" s="48" t="s">
        <v>1146</v>
      </c>
    </row>
    <row r="167" spans="7:10" x14ac:dyDescent="0.2">
      <c r="G167" s="50" t="s">
        <v>966</v>
      </c>
      <c r="H167" s="49" t="s">
        <v>428</v>
      </c>
      <c r="I167" s="50" t="s">
        <v>776</v>
      </c>
      <c r="J167" s="50" t="s">
        <v>1147</v>
      </c>
    </row>
    <row r="168" spans="7:10" x14ac:dyDescent="0.2">
      <c r="G168" s="48" t="s">
        <v>966</v>
      </c>
      <c r="H168" s="47" t="s">
        <v>429</v>
      </c>
      <c r="I168" s="48" t="s">
        <v>777</v>
      </c>
      <c r="J168" s="48" t="s">
        <v>1148</v>
      </c>
    </row>
    <row r="169" spans="7:10" x14ac:dyDescent="0.2">
      <c r="G169" s="50" t="s">
        <v>966</v>
      </c>
      <c r="H169" s="49" t="s">
        <v>430</v>
      </c>
      <c r="I169" s="50" t="s">
        <v>778</v>
      </c>
      <c r="J169" s="50" t="s">
        <v>1149</v>
      </c>
    </row>
    <row r="170" spans="7:10" x14ac:dyDescent="0.2">
      <c r="G170" s="48" t="s">
        <v>966</v>
      </c>
      <c r="H170" s="47" t="s">
        <v>431</v>
      </c>
      <c r="I170" s="48" t="s">
        <v>779</v>
      </c>
      <c r="J170" s="48" t="s">
        <v>1150</v>
      </c>
    </row>
    <row r="171" spans="7:10" x14ac:dyDescent="0.2">
      <c r="G171" s="50" t="s">
        <v>966</v>
      </c>
      <c r="H171" s="49" t="s">
        <v>432</v>
      </c>
      <c r="I171" s="50" t="s">
        <v>780</v>
      </c>
      <c r="J171" s="50" t="s">
        <v>1151</v>
      </c>
    </row>
    <row r="172" spans="7:10" x14ac:dyDescent="0.2">
      <c r="G172" s="48" t="s">
        <v>966</v>
      </c>
      <c r="H172" s="47" t="s">
        <v>433</v>
      </c>
      <c r="I172" s="48" t="s">
        <v>781</v>
      </c>
      <c r="J172" s="48" t="s">
        <v>1152</v>
      </c>
    </row>
    <row r="173" spans="7:10" x14ac:dyDescent="0.2">
      <c r="G173" s="50" t="s">
        <v>966</v>
      </c>
      <c r="H173" s="49" t="s">
        <v>434</v>
      </c>
      <c r="I173" s="50" t="s">
        <v>782</v>
      </c>
      <c r="J173" s="50" t="s">
        <v>1153</v>
      </c>
    </row>
    <row r="174" spans="7:10" x14ac:dyDescent="0.2">
      <c r="G174" s="48" t="s">
        <v>966</v>
      </c>
      <c r="H174" s="47" t="s">
        <v>435</v>
      </c>
      <c r="I174" s="48" t="s">
        <v>783</v>
      </c>
      <c r="J174" s="48" t="s">
        <v>1154</v>
      </c>
    </row>
    <row r="175" spans="7:10" x14ac:dyDescent="0.2">
      <c r="G175" s="50" t="s">
        <v>966</v>
      </c>
      <c r="H175" s="49" t="s">
        <v>436</v>
      </c>
      <c r="I175" s="50" t="s">
        <v>784</v>
      </c>
      <c r="J175" s="50" t="s">
        <v>1155</v>
      </c>
    </row>
    <row r="176" spans="7:10" x14ac:dyDescent="0.2">
      <c r="G176" s="48" t="s">
        <v>966</v>
      </c>
      <c r="H176" s="47" t="s">
        <v>437</v>
      </c>
      <c r="I176" s="48" t="s">
        <v>785</v>
      </c>
      <c r="J176" s="48" t="s">
        <v>1156</v>
      </c>
    </row>
    <row r="177" spans="7:10" x14ac:dyDescent="0.2">
      <c r="G177" s="50" t="s">
        <v>966</v>
      </c>
      <c r="H177" s="49" t="s">
        <v>438</v>
      </c>
      <c r="I177" s="50" t="s">
        <v>786</v>
      </c>
      <c r="J177" s="50" t="s">
        <v>1157</v>
      </c>
    </row>
    <row r="178" spans="7:10" x14ac:dyDescent="0.2">
      <c r="G178" s="48" t="s">
        <v>966</v>
      </c>
      <c r="H178" s="47" t="s">
        <v>439</v>
      </c>
      <c r="I178" s="48" t="s">
        <v>787</v>
      </c>
      <c r="J178" s="48" t="s">
        <v>1158</v>
      </c>
    </row>
    <row r="179" spans="7:10" x14ac:dyDescent="0.2">
      <c r="G179" s="50" t="s">
        <v>966</v>
      </c>
      <c r="H179" s="49" t="s">
        <v>440</v>
      </c>
      <c r="I179" s="50" t="s">
        <v>788</v>
      </c>
      <c r="J179" s="50" t="s">
        <v>1159</v>
      </c>
    </row>
    <row r="180" spans="7:10" x14ac:dyDescent="0.2">
      <c r="G180" s="48" t="s">
        <v>966</v>
      </c>
      <c r="H180" s="47" t="s">
        <v>441</v>
      </c>
      <c r="I180" s="48" t="s">
        <v>789</v>
      </c>
      <c r="J180" s="48" t="s">
        <v>1160</v>
      </c>
    </row>
    <row r="181" spans="7:10" x14ac:dyDescent="0.2">
      <c r="G181" s="50" t="s">
        <v>966</v>
      </c>
      <c r="H181" s="49" t="s">
        <v>442</v>
      </c>
      <c r="I181" s="50" t="s">
        <v>790</v>
      </c>
      <c r="J181" s="50" t="s">
        <v>1161</v>
      </c>
    </row>
    <row r="182" spans="7:10" x14ac:dyDescent="0.2">
      <c r="G182" s="48" t="s">
        <v>966</v>
      </c>
      <c r="H182" s="47" t="s">
        <v>443</v>
      </c>
      <c r="I182" s="48" t="s">
        <v>791</v>
      </c>
      <c r="J182" s="48" t="s">
        <v>1162</v>
      </c>
    </row>
    <row r="183" spans="7:10" x14ac:dyDescent="0.2">
      <c r="G183" s="50" t="s">
        <v>966</v>
      </c>
      <c r="H183" s="49" t="s">
        <v>444</v>
      </c>
      <c r="I183" s="50" t="s">
        <v>792</v>
      </c>
      <c r="J183" s="50" t="s">
        <v>1163</v>
      </c>
    </row>
    <row r="184" spans="7:10" x14ac:dyDescent="0.2">
      <c r="G184" s="48" t="s">
        <v>966</v>
      </c>
      <c r="H184" s="47" t="s">
        <v>445</v>
      </c>
      <c r="I184" s="48" t="s">
        <v>793</v>
      </c>
      <c r="J184" s="48" t="s">
        <v>1164</v>
      </c>
    </row>
    <row r="185" spans="7:10" x14ac:dyDescent="0.2">
      <c r="G185" s="50" t="s">
        <v>966</v>
      </c>
      <c r="H185" s="49" t="s">
        <v>446</v>
      </c>
      <c r="I185" s="50" t="s">
        <v>794</v>
      </c>
      <c r="J185" s="50" t="s">
        <v>1165</v>
      </c>
    </row>
    <row r="186" spans="7:10" x14ac:dyDescent="0.2">
      <c r="G186" s="48" t="s">
        <v>966</v>
      </c>
      <c r="H186" s="47" t="s">
        <v>447</v>
      </c>
      <c r="I186" s="48" t="s">
        <v>795</v>
      </c>
      <c r="J186" s="48" t="s">
        <v>1166</v>
      </c>
    </row>
    <row r="187" spans="7:10" x14ac:dyDescent="0.2">
      <c r="G187" s="50" t="s">
        <v>966</v>
      </c>
      <c r="H187" s="49" t="s">
        <v>448</v>
      </c>
      <c r="I187" s="50" t="s">
        <v>796</v>
      </c>
      <c r="J187" s="50" t="s">
        <v>1167</v>
      </c>
    </row>
    <row r="188" spans="7:10" x14ac:dyDescent="0.2">
      <c r="G188" s="48" t="s">
        <v>966</v>
      </c>
      <c r="H188" s="47" t="s">
        <v>449</v>
      </c>
      <c r="I188" s="48" t="s">
        <v>797</v>
      </c>
      <c r="J188" s="48" t="s">
        <v>1168</v>
      </c>
    </row>
    <row r="189" spans="7:10" x14ac:dyDescent="0.2">
      <c r="G189" s="50" t="s">
        <v>966</v>
      </c>
      <c r="H189" s="49" t="s">
        <v>450</v>
      </c>
      <c r="I189" s="50" t="s">
        <v>798</v>
      </c>
      <c r="J189" s="50" t="s">
        <v>1169</v>
      </c>
    </row>
    <row r="190" spans="7:10" x14ac:dyDescent="0.2">
      <c r="G190" s="48" t="s">
        <v>966</v>
      </c>
      <c r="H190" s="47" t="s">
        <v>451</v>
      </c>
      <c r="I190" s="48" t="s">
        <v>799</v>
      </c>
      <c r="J190" s="48" t="s">
        <v>1170</v>
      </c>
    </row>
    <row r="191" spans="7:10" x14ac:dyDescent="0.2">
      <c r="G191" s="50" t="s">
        <v>966</v>
      </c>
      <c r="H191" s="49" t="s">
        <v>452</v>
      </c>
      <c r="I191" s="50" t="s">
        <v>800</v>
      </c>
      <c r="J191" s="50" t="s">
        <v>1171</v>
      </c>
    </row>
    <row r="192" spans="7:10" x14ac:dyDescent="0.2">
      <c r="G192" s="48" t="s">
        <v>967</v>
      </c>
      <c r="H192" s="47" t="s">
        <v>453</v>
      </c>
      <c r="I192" s="48" t="s">
        <v>801</v>
      </c>
      <c r="J192" s="48" t="s">
        <v>1172</v>
      </c>
    </row>
    <row r="193" spans="7:10" x14ac:dyDescent="0.2">
      <c r="G193" s="50" t="s">
        <v>967</v>
      </c>
      <c r="H193" s="49" t="s">
        <v>454</v>
      </c>
      <c r="I193" s="50" t="s">
        <v>802</v>
      </c>
      <c r="J193" s="50" t="s">
        <v>1173</v>
      </c>
    </row>
    <row r="194" spans="7:10" x14ac:dyDescent="0.2">
      <c r="G194" s="48" t="s">
        <v>967</v>
      </c>
      <c r="H194" s="47" t="s">
        <v>455</v>
      </c>
      <c r="I194" s="48" t="s">
        <v>803</v>
      </c>
      <c r="J194" s="48" t="s">
        <v>1174</v>
      </c>
    </row>
    <row r="195" spans="7:10" x14ac:dyDescent="0.2">
      <c r="G195" s="50" t="s">
        <v>967</v>
      </c>
      <c r="H195" s="49" t="s">
        <v>456</v>
      </c>
      <c r="I195" s="50" t="s">
        <v>804</v>
      </c>
      <c r="J195" s="50" t="s">
        <v>1175</v>
      </c>
    </row>
    <row r="196" spans="7:10" x14ac:dyDescent="0.2">
      <c r="G196" s="48" t="s">
        <v>967</v>
      </c>
      <c r="H196" s="47" t="s">
        <v>457</v>
      </c>
      <c r="I196" s="48" t="s">
        <v>805</v>
      </c>
      <c r="J196" s="48" t="s">
        <v>1176</v>
      </c>
    </row>
    <row r="197" spans="7:10" x14ac:dyDescent="0.2">
      <c r="G197" s="50" t="s">
        <v>967</v>
      </c>
      <c r="H197" s="49" t="s">
        <v>458</v>
      </c>
      <c r="I197" s="50" t="s">
        <v>806</v>
      </c>
      <c r="J197" s="50" t="s">
        <v>1177</v>
      </c>
    </row>
    <row r="198" spans="7:10" x14ac:dyDescent="0.2">
      <c r="G198" s="48" t="s">
        <v>967</v>
      </c>
      <c r="H198" s="47" t="s">
        <v>459</v>
      </c>
      <c r="I198" s="48" t="s">
        <v>807</v>
      </c>
      <c r="J198" s="48" t="s">
        <v>1178</v>
      </c>
    </row>
    <row r="199" spans="7:10" x14ac:dyDescent="0.2">
      <c r="G199" s="50" t="s">
        <v>967</v>
      </c>
      <c r="H199" s="49" t="s">
        <v>460</v>
      </c>
      <c r="I199" s="50" t="s">
        <v>808</v>
      </c>
      <c r="J199" s="50" t="s">
        <v>1179</v>
      </c>
    </row>
    <row r="200" spans="7:10" x14ac:dyDescent="0.2">
      <c r="G200" s="48" t="s">
        <v>967</v>
      </c>
      <c r="H200" s="47" t="s">
        <v>461</v>
      </c>
      <c r="I200" s="48" t="s">
        <v>809</v>
      </c>
      <c r="J200" s="48" t="s">
        <v>1180</v>
      </c>
    </row>
    <row r="201" spans="7:10" x14ac:dyDescent="0.2">
      <c r="G201" s="50" t="s">
        <v>967</v>
      </c>
      <c r="H201" s="49" t="s">
        <v>462</v>
      </c>
      <c r="I201" s="50" t="s">
        <v>810</v>
      </c>
      <c r="J201" s="50" t="s">
        <v>1181</v>
      </c>
    </row>
    <row r="202" spans="7:10" x14ac:dyDescent="0.2">
      <c r="G202" s="48" t="s">
        <v>967</v>
      </c>
      <c r="H202" s="47" t="s">
        <v>463</v>
      </c>
      <c r="I202" s="48" t="s">
        <v>811</v>
      </c>
      <c r="J202" s="48" t="s">
        <v>1182</v>
      </c>
    </row>
    <row r="203" spans="7:10" x14ac:dyDescent="0.2">
      <c r="G203" s="50" t="s">
        <v>967</v>
      </c>
      <c r="H203" s="49" t="s">
        <v>464</v>
      </c>
      <c r="I203" s="50" t="s">
        <v>812</v>
      </c>
      <c r="J203" s="50" t="s">
        <v>1183</v>
      </c>
    </row>
    <row r="204" spans="7:10" x14ac:dyDescent="0.2">
      <c r="G204" s="48" t="s">
        <v>967</v>
      </c>
      <c r="H204" s="47" t="s">
        <v>465</v>
      </c>
      <c r="I204" s="48" t="s">
        <v>813</v>
      </c>
      <c r="J204" s="48" t="s">
        <v>1184</v>
      </c>
    </row>
    <row r="205" spans="7:10" x14ac:dyDescent="0.2">
      <c r="G205" s="50" t="s">
        <v>967</v>
      </c>
      <c r="H205" s="49" t="s">
        <v>466</v>
      </c>
      <c r="I205" s="50" t="s">
        <v>814</v>
      </c>
      <c r="J205" s="50" t="s">
        <v>1185</v>
      </c>
    </row>
    <row r="206" spans="7:10" x14ac:dyDescent="0.2">
      <c r="G206" s="48" t="s">
        <v>967</v>
      </c>
      <c r="H206" s="47" t="s">
        <v>467</v>
      </c>
      <c r="I206" s="48" t="s">
        <v>815</v>
      </c>
      <c r="J206" s="48" t="s">
        <v>1186</v>
      </c>
    </row>
    <row r="207" spans="7:10" x14ac:dyDescent="0.2">
      <c r="G207" s="50" t="s">
        <v>967</v>
      </c>
      <c r="H207" s="49" t="s">
        <v>468</v>
      </c>
      <c r="I207" s="50" t="s">
        <v>816</v>
      </c>
      <c r="J207" s="50" t="s">
        <v>1187</v>
      </c>
    </row>
    <row r="208" spans="7:10" x14ac:dyDescent="0.2">
      <c r="G208" s="48" t="s">
        <v>967</v>
      </c>
      <c r="H208" s="47" t="s">
        <v>469</v>
      </c>
      <c r="I208" s="48" t="s">
        <v>817</v>
      </c>
      <c r="J208" s="48" t="s">
        <v>1188</v>
      </c>
    </row>
    <row r="209" spans="7:10" x14ac:dyDescent="0.2">
      <c r="G209" s="50" t="s">
        <v>967</v>
      </c>
      <c r="H209" s="49" t="s">
        <v>470</v>
      </c>
      <c r="I209" s="50" t="s">
        <v>818</v>
      </c>
      <c r="J209" s="50" t="s">
        <v>1189</v>
      </c>
    </row>
    <row r="210" spans="7:10" x14ac:dyDescent="0.2">
      <c r="G210" s="48" t="s">
        <v>967</v>
      </c>
      <c r="H210" s="47" t="s">
        <v>471</v>
      </c>
      <c r="I210" s="48" t="s">
        <v>819</v>
      </c>
      <c r="J210" s="48" t="s">
        <v>1190</v>
      </c>
    </row>
    <row r="211" spans="7:10" x14ac:dyDescent="0.2">
      <c r="G211" s="50" t="s">
        <v>967</v>
      </c>
      <c r="H211" s="49" t="s">
        <v>472</v>
      </c>
      <c r="I211" s="50" t="s">
        <v>820</v>
      </c>
      <c r="J211" s="50" t="s">
        <v>1191</v>
      </c>
    </row>
    <row r="212" spans="7:10" x14ac:dyDescent="0.2">
      <c r="G212" s="48" t="s">
        <v>967</v>
      </c>
      <c r="H212" s="47" t="s">
        <v>473</v>
      </c>
      <c r="I212" s="48" t="s">
        <v>821</v>
      </c>
      <c r="J212" s="48" t="s">
        <v>1192</v>
      </c>
    </row>
    <row r="213" spans="7:10" x14ac:dyDescent="0.2">
      <c r="G213" s="50" t="s">
        <v>967</v>
      </c>
      <c r="H213" s="49" t="s">
        <v>474</v>
      </c>
      <c r="I213" s="50" t="s">
        <v>822</v>
      </c>
      <c r="J213" s="50" t="s">
        <v>1193</v>
      </c>
    </row>
    <row r="214" spans="7:10" x14ac:dyDescent="0.2">
      <c r="G214" s="48" t="s">
        <v>967</v>
      </c>
      <c r="H214" s="47" t="s">
        <v>475</v>
      </c>
      <c r="I214" s="48" t="s">
        <v>823</v>
      </c>
      <c r="J214" s="48" t="s">
        <v>1194</v>
      </c>
    </row>
    <row r="215" spans="7:10" x14ac:dyDescent="0.2">
      <c r="G215" s="50" t="s">
        <v>968</v>
      </c>
      <c r="H215" s="49" t="s">
        <v>476</v>
      </c>
      <c r="I215" s="50" t="s">
        <v>824</v>
      </c>
      <c r="J215" s="50" t="s">
        <v>1195</v>
      </c>
    </row>
    <row r="216" spans="7:10" x14ac:dyDescent="0.2">
      <c r="G216" s="48" t="s">
        <v>968</v>
      </c>
      <c r="H216" s="47" t="s">
        <v>477</v>
      </c>
      <c r="I216" s="48" t="s">
        <v>825</v>
      </c>
      <c r="J216" s="48" t="s">
        <v>1196</v>
      </c>
    </row>
    <row r="217" spans="7:10" x14ac:dyDescent="0.2">
      <c r="G217" s="50" t="s">
        <v>968</v>
      </c>
      <c r="H217" s="49" t="s">
        <v>478</v>
      </c>
      <c r="I217" s="50" t="s">
        <v>826</v>
      </c>
      <c r="J217" s="50" t="s">
        <v>1197</v>
      </c>
    </row>
    <row r="218" spans="7:10" x14ac:dyDescent="0.2">
      <c r="G218" s="48" t="s">
        <v>968</v>
      </c>
      <c r="H218" s="47" t="s">
        <v>479</v>
      </c>
      <c r="I218" s="48" t="s">
        <v>827</v>
      </c>
      <c r="J218" s="48" t="s">
        <v>1198</v>
      </c>
    </row>
    <row r="219" spans="7:10" x14ac:dyDescent="0.2">
      <c r="G219" s="50" t="s">
        <v>968</v>
      </c>
      <c r="H219" s="49" t="s">
        <v>480</v>
      </c>
      <c r="I219" s="50" t="s">
        <v>828</v>
      </c>
      <c r="J219" s="50" t="s">
        <v>1199</v>
      </c>
    </row>
    <row r="220" spans="7:10" x14ac:dyDescent="0.2">
      <c r="G220" s="48" t="s">
        <v>968</v>
      </c>
      <c r="H220" s="47" t="s">
        <v>481</v>
      </c>
      <c r="I220" s="48" t="s">
        <v>829</v>
      </c>
      <c r="J220" s="48" t="s">
        <v>1200</v>
      </c>
    </row>
    <row r="221" spans="7:10" x14ac:dyDescent="0.2">
      <c r="G221" s="50" t="s">
        <v>968</v>
      </c>
      <c r="H221" s="49" t="s">
        <v>482</v>
      </c>
      <c r="I221" s="50" t="s">
        <v>830</v>
      </c>
      <c r="J221" s="50" t="s">
        <v>1201</v>
      </c>
    </row>
    <row r="222" spans="7:10" x14ac:dyDescent="0.2">
      <c r="G222" s="48" t="s">
        <v>968</v>
      </c>
      <c r="H222" s="47" t="s">
        <v>483</v>
      </c>
      <c r="I222" s="48" t="s">
        <v>831</v>
      </c>
      <c r="J222" s="48" t="s">
        <v>1202</v>
      </c>
    </row>
    <row r="223" spans="7:10" x14ac:dyDescent="0.2">
      <c r="G223" s="50" t="s">
        <v>968</v>
      </c>
      <c r="H223" s="49" t="s">
        <v>484</v>
      </c>
      <c r="I223" s="50" t="s">
        <v>832</v>
      </c>
      <c r="J223" s="50" t="s">
        <v>1203</v>
      </c>
    </row>
    <row r="224" spans="7:10" x14ac:dyDescent="0.2">
      <c r="G224" s="48" t="s">
        <v>968</v>
      </c>
      <c r="H224" s="47" t="s">
        <v>485</v>
      </c>
      <c r="I224" s="48" t="s">
        <v>833</v>
      </c>
      <c r="J224" s="48" t="s">
        <v>1204</v>
      </c>
    </row>
    <row r="225" spans="7:10" x14ac:dyDescent="0.2">
      <c r="G225" s="50" t="s">
        <v>968</v>
      </c>
      <c r="H225" s="49" t="s">
        <v>486</v>
      </c>
      <c r="I225" s="50" t="s">
        <v>834</v>
      </c>
      <c r="J225" s="50" t="s">
        <v>1205</v>
      </c>
    </row>
    <row r="226" spans="7:10" x14ac:dyDescent="0.2">
      <c r="G226" s="48" t="s">
        <v>968</v>
      </c>
      <c r="H226" s="47" t="s">
        <v>487</v>
      </c>
      <c r="I226" s="48" t="s">
        <v>835</v>
      </c>
      <c r="J226" s="48" t="s">
        <v>1206</v>
      </c>
    </row>
    <row r="227" spans="7:10" x14ac:dyDescent="0.2">
      <c r="G227" s="50" t="s">
        <v>968</v>
      </c>
      <c r="H227" s="49" t="s">
        <v>488</v>
      </c>
      <c r="I227" s="50" t="s">
        <v>836</v>
      </c>
      <c r="J227" s="50" t="s">
        <v>1207</v>
      </c>
    </row>
    <row r="228" spans="7:10" x14ac:dyDescent="0.2">
      <c r="G228" s="48" t="s">
        <v>968</v>
      </c>
      <c r="H228" s="47" t="s">
        <v>489</v>
      </c>
      <c r="I228" s="48" t="s">
        <v>837</v>
      </c>
      <c r="J228" s="48" t="s">
        <v>1208</v>
      </c>
    </row>
    <row r="229" spans="7:10" x14ac:dyDescent="0.2">
      <c r="G229" s="50" t="s">
        <v>968</v>
      </c>
      <c r="H229" s="49" t="s">
        <v>490</v>
      </c>
      <c r="I229" s="50" t="s">
        <v>838</v>
      </c>
      <c r="J229" s="50" t="s">
        <v>1209</v>
      </c>
    </row>
    <row r="230" spans="7:10" x14ac:dyDescent="0.2">
      <c r="G230" s="48" t="s">
        <v>968</v>
      </c>
      <c r="H230" s="47" t="s">
        <v>491</v>
      </c>
      <c r="I230" s="48" t="s">
        <v>839</v>
      </c>
      <c r="J230" s="48" t="s">
        <v>1210</v>
      </c>
    </row>
    <row r="231" spans="7:10" x14ac:dyDescent="0.2">
      <c r="G231" s="50" t="s">
        <v>968</v>
      </c>
      <c r="H231" s="49" t="s">
        <v>492</v>
      </c>
      <c r="I231" s="50" t="s">
        <v>840</v>
      </c>
      <c r="J231" s="50" t="s">
        <v>1211</v>
      </c>
    </row>
    <row r="232" spans="7:10" x14ac:dyDescent="0.2">
      <c r="G232" s="48" t="s">
        <v>968</v>
      </c>
      <c r="H232" s="47" t="s">
        <v>493</v>
      </c>
      <c r="I232" s="48" t="s">
        <v>841</v>
      </c>
      <c r="J232" s="48" t="s">
        <v>1212</v>
      </c>
    </row>
    <row r="233" spans="7:10" x14ac:dyDescent="0.2">
      <c r="G233" s="50" t="s">
        <v>968</v>
      </c>
      <c r="H233" s="49" t="s">
        <v>494</v>
      </c>
      <c r="I233" s="50" t="s">
        <v>842</v>
      </c>
      <c r="J233" s="50" t="s">
        <v>1213</v>
      </c>
    </row>
    <row r="234" spans="7:10" x14ac:dyDescent="0.2">
      <c r="G234" s="48" t="s">
        <v>968</v>
      </c>
      <c r="H234" s="47" t="s">
        <v>495</v>
      </c>
      <c r="I234" s="48" t="s">
        <v>843</v>
      </c>
      <c r="J234" s="48" t="s">
        <v>1214</v>
      </c>
    </row>
    <row r="235" spans="7:10" x14ac:dyDescent="0.2">
      <c r="G235" s="50" t="s">
        <v>968</v>
      </c>
      <c r="H235" s="49" t="s">
        <v>496</v>
      </c>
      <c r="I235" s="50" t="s">
        <v>844</v>
      </c>
      <c r="J235" s="50" t="s">
        <v>1215</v>
      </c>
    </row>
    <row r="236" spans="7:10" x14ac:dyDescent="0.2">
      <c r="G236" s="48" t="s">
        <v>968</v>
      </c>
      <c r="H236" s="47" t="s">
        <v>497</v>
      </c>
      <c r="I236" s="48" t="s">
        <v>845</v>
      </c>
      <c r="J236" s="48" t="s">
        <v>1216</v>
      </c>
    </row>
    <row r="237" spans="7:10" x14ac:dyDescent="0.2">
      <c r="G237" s="50" t="s">
        <v>968</v>
      </c>
      <c r="H237" s="49" t="s">
        <v>498</v>
      </c>
      <c r="I237" s="50" t="s">
        <v>846</v>
      </c>
      <c r="J237" s="50" t="s">
        <v>1217</v>
      </c>
    </row>
    <row r="238" spans="7:10" x14ac:dyDescent="0.2">
      <c r="G238" s="48" t="s">
        <v>968</v>
      </c>
      <c r="H238" s="47" t="s">
        <v>499</v>
      </c>
      <c r="I238" s="48" t="s">
        <v>847</v>
      </c>
      <c r="J238" s="48" t="s">
        <v>1218</v>
      </c>
    </row>
    <row r="239" spans="7:10" x14ac:dyDescent="0.2">
      <c r="G239" s="50" t="s">
        <v>968</v>
      </c>
      <c r="H239" s="49" t="s">
        <v>500</v>
      </c>
      <c r="I239" s="50" t="s">
        <v>848</v>
      </c>
      <c r="J239" s="50" t="s">
        <v>1219</v>
      </c>
    </row>
    <row r="240" spans="7:10" x14ac:dyDescent="0.2">
      <c r="G240" s="48" t="s">
        <v>969</v>
      </c>
      <c r="H240" s="47" t="s">
        <v>501</v>
      </c>
      <c r="I240" s="48" t="s">
        <v>849</v>
      </c>
      <c r="J240" s="48" t="s">
        <v>1220</v>
      </c>
    </row>
    <row r="241" spans="7:10" x14ac:dyDescent="0.2">
      <c r="G241" s="50" t="s">
        <v>969</v>
      </c>
      <c r="H241" s="49" t="s">
        <v>502</v>
      </c>
      <c r="I241" s="50" t="s">
        <v>850</v>
      </c>
      <c r="J241" s="50" t="s">
        <v>1221</v>
      </c>
    </row>
    <row r="242" spans="7:10" x14ac:dyDescent="0.2">
      <c r="G242" s="48" t="s">
        <v>969</v>
      </c>
      <c r="H242" s="47" t="s">
        <v>503</v>
      </c>
      <c r="I242" s="48" t="s">
        <v>851</v>
      </c>
      <c r="J242" s="48" t="s">
        <v>1222</v>
      </c>
    </row>
    <row r="243" spans="7:10" x14ac:dyDescent="0.2">
      <c r="G243" s="50" t="s">
        <v>969</v>
      </c>
      <c r="H243" s="49" t="s">
        <v>504</v>
      </c>
      <c r="I243" s="50" t="s">
        <v>852</v>
      </c>
      <c r="J243" s="50" t="s">
        <v>1223</v>
      </c>
    </row>
    <row r="244" spans="7:10" x14ac:dyDescent="0.2">
      <c r="G244" s="48" t="s">
        <v>969</v>
      </c>
      <c r="H244" s="47" t="s">
        <v>505</v>
      </c>
      <c r="I244" s="48" t="s">
        <v>853</v>
      </c>
      <c r="J244" s="48" t="s">
        <v>1224</v>
      </c>
    </row>
    <row r="245" spans="7:10" x14ac:dyDescent="0.2">
      <c r="G245" s="50" t="s">
        <v>969</v>
      </c>
      <c r="H245" s="49" t="s">
        <v>506</v>
      </c>
      <c r="I245" s="50" t="s">
        <v>854</v>
      </c>
      <c r="J245" s="50" t="s">
        <v>1225</v>
      </c>
    </row>
    <row r="246" spans="7:10" x14ac:dyDescent="0.2">
      <c r="G246" s="48" t="s">
        <v>969</v>
      </c>
      <c r="H246" s="47" t="s">
        <v>507</v>
      </c>
      <c r="I246" s="48" t="s">
        <v>855</v>
      </c>
      <c r="J246" s="48" t="s">
        <v>1226</v>
      </c>
    </row>
    <row r="247" spans="7:10" x14ac:dyDescent="0.2">
      <c r="G247" s="50" t="s">
        <v>969</v>
      </c>
      <c r="H247" s="49" t="s">
        <v>508</v>
      </c>
      <c r="I247" s="50" t="s">
        <v>856</v>
      </c>
      <c r="J247" s="50" t="s">
        <v>1227</v>
      </c>
    </row>
    <row r="248" spans="7:10" x14ac:dyDescent="0.2">
      <c r="G248" s="48" t="s">
        <v>969</v>
      </c>
      <c r="H248" s="47" t="s">
        <v>509</v>
      </c>
      <c r="I248" s="48" t="s">
        <v>857</v>
      </c>
      <c r="J248" s="48" t="s">
        <v>1228</v>
      </c>
    </row>
    <row r="249" spans="7:10" x14ac:dyDescent="0.2">
      <c r="G249" s="50" t="s">
        <v>969</v>
      </c>
      <c r="H249" s="49" t="s">
        <v>510</v>
      </c>
      <c r="I249" s="50" t="s">
        <v>858</v>
      </c>
      <c r="J249" s="50" t="s">
        <v>1229</v>
      </c>
    </row>
    <row r="250" spans="7:10" x14ac:dyDescent="0.2">
      <c r="G250" s="48" t="s">
        <v>969</v>
      </c>
      <c r="H250" s="47" t="s">
        <v>511</v>
      </c>
      <c r="I250" s="48" t="s">
        <v>859</v>
      </c>
      <c r="J250" s="48" t="s">
        <v>1230</v>
      </c>
    </row>
    <row r="251" spans="7:10" x14ac:dyDescent="0.2">
      <c r="G251" s="50" t="s">
        <v>969</v>
      </c>
      <c r="H251" s="49" t="s">
        <v>512</v>
      </c>
      <c r="I251" s="50" t="s">
        <v>860</v>
      </c>
      <c r="J251" s="50" t="s">
        <v>1231</v>
      </c>
    </row>
    <row r="252" spans="7:10" x14ac:dyDescent="0.2">
      <c r="G252" s="48" t="s">
        <v>969</v>
      </c>
      <c r="H252" s="47" t="s">
        <v>513</v>
      </c>
      <c r="I252" s="48" t="s">
        <v>861</v>
      </c>
      <c r="J252" s="48" t="s">
        <v>1232</v>
      </c>
    </row>
    <row r="253" spans="7:10" x14ac:dyDescent="0.2">
      <c r="G253" s="50" t="s">
        <v>969</v>
      </c>
      <c r="H253" s="49" t="s">
        <v>514</v>
      </c>
      <c r="I253" s="50" t="s">
        <v>862</v>
      </c>
      <c r="J253" s="50" t="s">
        <v>1233</v>
      </c>
    </row>
    <row r="254" spans="7:10" x14ac:dyDescent="0.2">
      <c r="G254" s="48" t="s">
        <v>969</v>
      </c>
      <c r="H254" s="47" t="s">
        <v>515</v>
      </c>
      <c r="I254" s="48" t="s">
        <v>863</v>
      </c>
      <c r="J254" s="48" t="s">
        <v>1234</v>
      </c>
    </row>
    <row r="255" spans="7:10" x14ac:dyDescent="0.2">
      <c r="G255" s="50" t="s">
        <v>969</v>
      </c>
      <c r="H255" s="49" t="s">
        <v>516</v>
      </c>
      <c r="I255" s="50" t="s">
        <v>864</v>
      </c>
      <c r="J255" s="50" t="s">
        <v>1235</v>
      </c>
    </row>
    <row r="256" spans="7:10" x14ac:dyDescent="0.2">
      <c r="G256" s="48" t="s">
        <v>969</v>
      </c>
      <c r="H256" s="47" t="s">
        <v>517</v>
      </c>
      <c r="I256" s="48" t="s">
        <v>865</v>
      </c>
      <c r="J256" s="48" t="s">
        <v>1236</v>
      </c>
    </row>
    <row r="257" spans="7:10" x14ac:dyDescent="0.2">
      <c r="G257" s="50" t="s">
        <v>969</v>
      </c>
      <c r="H257" s="49" t="s">
        <v>518</v>
      </c>
      <c r="I257" s="50" t="s">
        <v>866</v>
      </c>
      <c r="J257" s="50" t="s">
        <v>1237</v>
      </c>
    </row>
    <row r="258" spans="7:10" x14ac:dyDescent="0.2">
      <c r="G258" s="48" t="s">
        <v>969</v>
      </c>
      <c r="H258" s="47" t="s">
        <v>519</v>
      </c>
      <c r="I258" s="48" t="s">
        <v>867</v>
      </c>
      <c r="J258" s="48" t="s">
        <v>1238</v>
      </c>
    </row>
    <row r="259" spans="7:10" x14ac:dyDescent="0.2">
      <c r="G259" s="50" t="s">
        <v>969</v>
      </c>
      <c r="H259" s="49" t="s">
        <v>520</v>
      </c>
      <c r="I259" s="50" t="s">
        <v>868</v>
      </c>
      <c r="J259" s="50" t="s">
        <v>1239</v>
      </c>
    </row>
    <row r="260" spans="7:10" x14ac:dyDescent="0.2">
      <c r="G260" s="48" t="s">
        <v>969</v>
      </c>
      <c r="H260" s="47" t="s">
        <v>521</v>
      </c>
      <c r="I260" s="48" t="s">
        <v>869</v>
      </c>
      <c r="J260" s="48" t="s">
        <v>1240</v>
      </c>
    </row>
    <row r="261" spans="7:10" x14ac:dyDescent="0.2">
      <c r="G261" s="50" t="s">
        <v>969</v>
      </c>
      <c r="H261" s="49" t="s">
        <v>522</v>
      </c>
      <c r="I261" s="50" t="s">
        <v>870</v>
      </c>
      <c r="J261" s="50" t="s">
        <v>1241</v>
      </c>
    </row>
    <row r="262" spans="7:10" x14ac:dyDescent="0.2">
      <c r="G262" s="48" t="s">
        <v>969</v>
      </c>
      <c r="H262" s="47" t="s">
        <v>523</v>
      </c>
      <c r="I262" s="48" t="s">
        <v>871</v>
      </c>
      <c r="J262" s="48" t="s">
        <v>1242</v>
      </c>
    </row>
    <row r="263" spans="7:10" x14ac:dyDescent="0.2">
      <c r="G263" s="50" t="s">
        <v>969</v>
      </c>
      <c r="H263" s="49" t="s">
        <v>524</v>
      </c>
      <c r="I263" s="50" t="s">
        <v>872</v>
      </c>
      <c r="J263" s="50" t="s">
        <v>1243</v>
      </c>
    </row>
    <row r="264" spans="7:10" x14ac:dyDescent="0.2">
      <c r="G264" s="48" t="s">
        <v>969</v>
      </c>
      <c r="H264" s="47" t="s">
        <v>525</v>
      </c>
      <c r="I264" s="48" t="s">
        <v>873</v>
      </c>
      <c r="J264" s="48" t="s">
        <v>1244</v>
      </c>
    </row>
    <row r="265" spans="7:10" x14ac:dyDescent="0.2">
      <c r="G265" s="50" t="s">
        <v>969</v>
      </c>
      <c r="H265" s="49" t="s">
        <v>526</v>
      </c>
      <c r="I265" s="50" t="s">
        <v>874</v>
      </c>
      <c r="J265" s="50" t="s">
        <v>1245</v>
      </c>
    </row>
    <row r="266" spans="7:10" x14ac:dyDescent="0.2">
      <c r="G266" s="48" t="s">
        <v>969</v>
      </c>
      <c r="H266" s="47" t="s">
        <v>527</v>
      </c>
      <c r="I266" s="48" t="s">
        <v>875</v>
      </c>
      <c r="J266" s="48" t="s">
        <v>1246</v>
      </c>
    </row>
    <row r="267" spans="7:10" x14ac:dyDescent="0.2">
      <c r="G267" s="50" t="s">
        <v>969</v>
      </c>
      <c r="H267" s="49" t="s">
        <v>528</v>
      </c>
      <c r="I267" s="50" t="s">
        <v>876</v>
      </c>
      <c r="J267" s="50" t="s">
        <v>1247</v>
      </c>
    </row>
    <row r="268" spans="7:10" x14ac:dyDescent="0.2">
      <c r="G268" s="48" t="s">
        <v>969</v>
      </c>
      <c r="H268" s="47" t="s">
        <v>529</v>
      </c>
      <c r="I268" s="48" t="s">
        <v>877</v>
      </c>
      <c r="J268" s="48" t="s">
        <v>1248</v>
      </c>
    </row>
    <row r="269" spans="7:10" x14ac:dyDescent="0.2">
      <c r="G269" s="50" t="s">
        <v>969</v>
      </c>
      <c r="H269" s="49" t="s">
        <v>530</v>
      </c>
      <c r="I269" s="50" t="s">
        <v>878</v>
      </c>
      <c r="J269" s="50" t="s">
        <v>1249</v>
      </c>
    </row>
    <row r="270" spans="7:10" x14ac:dyDescent="0.2">
      <c r="G270" s="48" t="s">
        <v>969</v>
      </c>
      <c r="H270" s="47" t="s">
        <v>531</v>
      </c>
      <c r="I270" s="48" t="s">
        <v>879</v>
      </c>
      <c r="J270" s="48" t="s">
        <v>1250</v>
      </c>
    </row>
    <row r="271" spans="7:10" x14ac:dyDescent="0.2">
      <c r="G271" s="50" t="s">
        <v>969</v>
      </c>
      <c r="H271" s="49" t="s">
        <v>532</v>
      </c>
      <c r="I271" s="50" t="s">
        <v>880</v>
      </c>
      <c r="J271" s="50" t="s">
        <v>1251</v>
      </c>
    </row>
    <row r="272" spans="7:10" x14ac:dyDescent="0.2">
      <c r="G272" s="48" t="s">
        <v>969</v>
      </c>
      <c r="H272" s="47" t="s">
        <v>533</v>
      </c>
      <c r="I272" s="48" t="s">
        <v>881</v>
      </c>
      <c r="J272" s="48" t="s">
        <v>1252</v>
      </c>
    </row>
    <row r="273" spans="7:10" x14ac:dyDescent="0.2">
      <c r="G273" s="50" t="s">
        <v>969</v>
      </c>
      <c r="H273" s="49" t="s">
        <v>534</v>
      </c>
      <c r="I273" s="50" t="s">
        <v>882</v>
      </c>
      <c r="J273" s="50" t="s">
        <v>1253</v>
      </c>
    </row>
    <row r="274" spans="7:10" x14ac:dyDescent="0.2">
      <c r="G274" s="48" t="s">
        <v>969</v>
      </c>
      <c r="H274" s="47" t="s">
        <v>535</v>
      </c>
      <c r="I274" s="48" t="s">
        <v>883</v>
      </c>
      <c r="J274" s="48" t="s">
        <v>1254</v>
      </c>
    </row>
    <row r="275" spans="7:10" x14ac:dyDescent="0.2">
      <c r="G275" s="50" t="s">
        <v>969</v>
      </c>
      <c r="H275" s="49" t="s">
        <v>536</v>
      </c>
      <c r="I275" s="50" t="s">
        <v>884</v>
      </c>
      <c r="J275" s="50" t="s">
        <v>1255</v>
      </c>
    </row>
    <row r="276" spans="7:10" x14ac:dyDescent="0.2">
      <c r="G276" s="48" t="s">
        <v>969</v>
      </c>
      <c r="H276" s="47" t="s">
        <v>537</v>
      </c>
      <c r="I276" s="48" t="s">
        <v>885</v>
      </c>
      <c r="J276" s="48" t="s">
        <v>1256</v>
      </c>
    </row>
    <row r="277" spans="7:10" x14ac:dyDescent="0.2">
      <c r="G277" s="50" t="s">
        <v>969</v>
      </c>
      <c r="H277" s="49" t="s">
        <v>538</v>
      </c>
      <c r="I277" s="50" t="s">
        <v>886</v>
      </c>
      <c r="J277" s="50" t="s">
        <v>1257</v>
      </c>
    </row>
    <row r="278" spans="7:10" x14ac:dyDescent="0.2">
      <c r="G278" s="48" t="s">
        <v>969</v>
      </c>
      <c r="H278" s="47" t="s">
        <v>539</v>
      </c>
      <c r="I278" s="48" t="s">
        <v>887</v>
      </c>
      <c r="J278" s="48" t="s">
        <v>1258</v>
      </c>
    </row>
    <row r="279" spans="7:10" x14ac:dyDescent="0.2">
      <c r="G279" s="50" t="s">
        <v>969</v>
      </c>
      <c r="H279" s="49" t="s">
        <v>540</v>
      </c>
      <c r="I279" s="50" t="s">
        <v>888</v>
      </c>
      <c r="J279" s="50" t="s">
        <v>1259</v>
      </c>
    </row>
    <row r="280" spans="7:10" x14ac:dyDescent="0.2">
      <c r="G280" s="48" t="s">
        <v>969</v>
      </c>
      <c r="H280" s="47" t="s">
        <v>541</v>
      </c>
      <c r="I280" s="48" t="s">
        <v>889</v>
      </c>
      <c r="J280" s="48" t="s">
        <v>1260</v>
      </c>
    </row>
    <row r="281" spans="7:10" x14ac:dyDescent="0.2">
      <c r="G281" s="50" t="s">
        <v>969</v>
      </c>
      <c r="H281" s="49" t="s">
        <v>542</v>
      </c>
      <c r="I281" s="50" t="s">
        <v>890</v>
      </c>
      <c r="J281" s="50" t="s">
        <v>1261</v>
      </c>
    </row>
    <row r="282" spans="7:10" x14ac:dyDescent="0.2">
      <c r="G282" s="48" t="s">
        <v>969</v>
      </c>
      <c r="H282" s="47" t="s">
        <v>543</v>
      </c>
      <c r="I282" s="48" t="s">
        <v>891</v>
      </c>
      <c r="J282" s="48" t="s">
        <v>1262</v>
      </c>
    </row>
    <row r="283" spans="7:10" x14ac:dyDescent="0.2">
      <c r="G283" s="50" t="s">
        <v>970</v>
      </c>
      <c r="H283" s="49" t="s">
        <v>544</v>
      </c>
      <c r="I283" s="50" t="s">
        <v>892</v>
      </c>
      <c r="J283" s="50" t="s">
        <v>1263</v>
      </c>
    </row>
    <row r="284" spans="7:10" x14ac:dyDescent="0.2">
      <c r="G284" s="48" t="s">
        <v>970</v>
      </c>
      <c r="H284" s="47" t="s">
        <v>545</v>
      </c>
      <c r="I284" s="48" t="s">
        <v>893</v>
      </c>
      <c r="J284" s="48" t="s">
        <v>1264</v>
      </c>
    </row>
    <row r="285" spans="7:10" x14ac:dyDescent="0.2">
      <c r="G285" s="50" t="s">
        <v>970</v>
      </c>
      <c r="H285" s="49" t="s">
        <v>546</v>
      </c>
      <c r="I285" s="50" t="s">
        <v>894</v>
      </c>
      <c r="J285" s="50" t="s">
        <v>1265</v>
      </c>
    </row>
    <row r="286" spans="7:10" x14ac:dyDescent="0.2">
      <c r="G286" s="48" t="s">
        <v>970</v>
      </c>
      <c r="H286" s="47" t="s">
        <v>547</v>
      </c>
      <c r="I286" s="48" t="s">
        <v>895</v>
      </c>
      <c r="J286" s="48" t="s">
        <v>1266</v>
      </c>
    </row>
    <row r="287" spans="7:10" x14ac:dyDescent="0.2">
      <c r="G287" s="50" t="s">
        <v>970</v>
      </c>
      <c r="H287" s="49" t="s">
        <v>548</v>
      </c>
      <c r="I287" s="50" t="s">
        <v>896</v>
      </c>
      <c r="J287" s="50" t="s">
        <v>1267</v>
      </c>
    </row>
    <row r="288" spans="7:10" x14ac:dyDescent="0.2">
      <c r="G288" s="48" t="s">
        <v>970</v>
      </c>
      <c r="H288" s="47" t="s">
        <v>549</v>
      </c>
      <c r="I288" s="48" t="s">
        <v>897</v>
      </c>
      <c r="J288" s="48" t="s">
        <v>1268</v>
      </c>
    </row>
    <row r="289" spans="7:10" x14ac:dyDescent="0.2">
      <c r="G289" s="50" t="s">
        <v>970</v>
      </c>
      <c r="H289" s="49" t="s">
        <v>550</v>
      </c>
      <c r="I289" s="50" t="s">
        <v>898</v>
      </c>
      <c r="J289" s="50" t="s">
        <v>1269</v>
      </c>
    </row>
    <row r="290" spans="7:10" x14ac:dyDescent="0.2">
      <c r="G290" s="48" t="s">
        <v>970</v>
      </c>
      <c r="H290" s="47" t="s">
        <v>551</v>
      </c>
      <c r="I290" s="48" t="s">
        <v>899</v>
      </c>
      <c r="J290" s="48" t="s">
        <v>1270</v>
      </c>
    </row>
    <row r="291" spans="7:10" x14ac:dyDescent="0.2">
      <c r="G291" s="50" t="s">
        <v>970</v>
      </c>
      <c r="H291" s="49" t="s">
        <v>552</v>
      </c>
      <c r="I291" s="50" t="s">
        <v>900</v>
      </c>
      <c r="J291" s="50" t="s">
        <v>1271</v>
      </c>
    </row>
    <row r="292" spans="7:10" x14ac:dyDescent="0.2">
      <c r="G292" s="48" t="s">
        <v>970</v>
      </c>
      <c r="H292" s="47" t="s">
        <v>553</v>
      </c>
      <c r="I292" s="48" t="s">
        <v>901</v>
      </c>
      <c r="J292" s="48" t="s">
        <v>1272</v>
      </c>
    </row>
    <row r="293" spans="7:10" x14ac:dyDescent="0.2">
      <c r="G293" s="50" t="s">
        <v>970</v>
      </c>
      <c r="H293" s="49" t="s">
        <v>554</v>
      </c>
      <c r="I293" s="50" t="s">
        <v>902</v>
      </c>
      <c r="J293" s="50" t="s">
        <v>1273</v>
      </c>
    </row>
    <row r="294" spans="7:10" x14ac:dyDescent="0.2">
      <c r="G294" s="48" t="s">
        <v>970</v>
      </c>
      <c r="H294" s="47" t="s">
        <v>555</v>
      </c>
      <c r="I294" s="48" t="s">
        <v>903</v>
      </c>
      <c r="J294" s="48" t="s">
        <v>1274</v>
      </c>
    </row>
    <row r="295" spans="7:10" x14ac:dyDescent="0.2">
      <c r="G295" s="50" t="s">
        <v>970</v>
      </c>
      <c r="H295" s="49" t="s">
        <v>556</v>
      </c>
      <c r="I295" s="50" t="s">
        <v>904</v>
      </c>
      <c r="J295" s="50" t="s">
        <v>1275</v>
      </c>
    </row>
    <row r="296" spans="7:10" x14ac:dyDescent="0.2">
      <c r="G296" s="48" t="s">
        <v>970</v>
      </c>
      <c r="H296" s="47" t="s">
        <v>557</v>
      </c>
      <c r="I296" s="48" t="s">
        <v>905</v>
      </c>
      <c r="J296" s="48" t="s">
        <v>1276</v>
      </c>
    </row>
    <row r="297" spans="7:10" x14ac:dyDescent="0.2">
      <c r="G297" s="50" t="s">
        <v>970</v>
      </c>
      <c r="H297" s="49" t="s">
        <v>558</v>
      </c>
      <c r="I297" s="50" t="s">
        <v>906</v>
      </c>
      <c r="J297" s="50" t="s">
        <v>1277</v>
      </c>
    </row>
    <row r="298" spans="7:10" x14ac:dyDescent="0.2">
      <c r="G298" s="48" t="s">
        <v>970</v>
      </c>
      <c r="H298" s="47" t="s">
        <v>559</v>
      </c>
      <c r="I298" s="48" t="s">
        <v>907</v>
      </c>
      <c r="J298" s="48" t="s">
        <v>1278</v>
      </c>
    </row>
    <row r="299" spans="7:10" x14ac:dyDescent="0.2">
      <c r="G299" s="50" t="s">
        <v>970</v>
      </c>
      <c r="H299" s="49" t="s">
        <v>560</v>
      </c>
      <c r="I299" s="50" t="s">
        <v>908</v>
      </c>
      <c r="J299" s="50" t="s">
        <v>1279</v>
      </c>
    </row>
    <row r="300" spans="7:10" x14ac:dyDescent="0.2">
      <c r="G300" s="48" t="s">
        <v>970</v>
      </c>
      <c r="H300" s="47" t="s">
        <v>561</v>
      </c>
      <c r="I300" s="48" t="s">
        <v>909</v>
      </c>
      <c r="J300" s="48" t="s">
        <v>1280</v>
      </c>
    </row>
    <row r="301" spans="7:10" x14ac:dyDescent="0.2">
      <c r="G301" s="50" t="s">
        <v>970</v>
      </c>
      <c r="H301" s="49" t="s">
        <v>562</v>
      </c>
      <c r="I301" s="50" t="s">
        <v>910</v>
      </c>
      <c r="J301" s="50" t="s">
        <v>1281</v>
      </c>
    </row>
    <row r="302" spans="7:10" x14ac:dyDescent="0.2">
      <c r="G302" s="48" t="s">
        <v>970</v>
      </c>
      <c r="H302" s="47" t="s">
        <v>563</v>
      </c>
      <c r="I302" s="48" t="s">
        <v>911</v>
      </c>
      <c r="J302" s="48" t="s">
        <v>1282</v>
      </c>
    </row>
    <row r="303" spans="7:10" x14ac:dyDescent="0.2">
      <c r="G303" s="50" t="s">
        <v>970</v>
      </c>
      <c r="H303" s="49" t="s">
        <v>564</v>
      </c>
      <c r="I303" s="50" t="s">
        <v>975</v>
      </c>
      <c r="J303" s="50" t="s">
        <v>1283</v>
      </c>
    </row>
    <row r="304" spans="7:10" x14ac:dyDescent="0.2">
      <c r="G304" s="48" t="s">
        <v>970</v>
      </c>
      <c r="H304" s="47" t="s">
        <v>565</v>
      </c>
      <c r="I304" s="48" t="s">
        <v>912</v>
      </c>
      <c r="J304" s="48" t="s">
        <v>1284</v>
      </c>
    </row>
    <row r="305" spans="7:10" x14ac:dyDescent="0.2">
      <c r="G305" s="50" t="s">
        <v>970</v>
      </c>
      <c r="H305" s="49" t="s">
        <v>566</v>
      </c>
      <c r="I305" s="50" t="s">
        <v>976</v>
      </c>
      <c r="J305" s="50" t="s">
        <v>1285</v>
      </c>
    </row>
    <row r="306" spans="7:10" x14ac:dyDescent="0.2">
      <c r="G306" s="48" t="s">
        <v>970</v>
      </c>
      <c r="H306" s="47" t="s">
        <v>567</v>
      </c>
      <c r="I306" s="48" t="s">
        <v>913</v>
      </c>
      <c r="J306" s="48" t="s">
        <v>1286</v>
      </c>
    </row>
    <row r="307" spans="7:10" x14ac:dyDescent="0.2">
      <c r="G307" s="50" t="s">
        <v>970</v>
      </c>
      <c r="H307" s="49" t="s">
        <v>568</v>
      </c>
      <c r="I307" s="50" t="s">
        <v>914</v>
      </c>
      <c r="J307" s="50" t="s">
        <v>1287</v>
      </c>
    </row>
    <row r="308" spans="7:10" x14ac:dyDescent="0.2">
      <c r="G308" s="48" t="s">
        <v>970</v>
      </c>
      <c r="H308" s="47" t="s">
        <v>569</v>
      </c>
      <c r="I308" s="48" t="s">
        <v>915</v>
      </c>
      <c r="J308" s="48" t="s">
        <v>1288</v>
      </c>
    </row>
    <row r="309" spans="7:10" x14ac:dyDescent="0.2">
      <c r="G309" s="50" t="s">
        <v>970</v>
      </c>
      <c r="H309" s="49" t="s">
        <v>570</v>
      </c>
      <c r="I309" s="50" t="s">
        <v>916</v>
      </c>
      <c r="J309" s="50" t="s">
        <v>1289</v>
      </c>
    </row>
    <row r="310" spans="7:10" x14ac:dyDescent="0.2">
      <c r="G310" s="48" t="s">
        <v>970</v>
      </c>
      <c r="H310" s="47" t="s">
        <v>571</v>
      </c>
      <c r="I310" s="48" t="s">
        <v>917</v>
      </c>
      <c r="J310" s="48" t="s">
        <v>1290</v>
      </c>
    </row>
    <row r="311" spans="7:10" x14ac:dyDescent="0.2">
      <c r="G311" s="50" t="s">
        <v>970</v>
      </c>
      <c r="H311" s="49" t="s">
        <v>572</v>
      </c>
      <c r="I311" s="50" t="s">
        <v>918</v>
      </c>
      <c r="J311" s="50" t="s">
        <v>1291</v>
      </c>
    </row>
    <row r="312" spans="7:10" x14ac:dyDescent="0.2">
      <c r="G312" s="48" t="s">
        <v>970</v>
      </c>
      <c r="H312" s="47" t="s">
        <v>573</v>
      </c>
      <c r="I312" s="48" t="s">
        <v>919</v>
      </c>
      <c r="J312" s="48" t="s">
        <v>1292</v>
      </c>
    </row>
    <row r="313" spans="7:10" x14ac:dyDescent="0.2">
      <c r="G313" s="50" t="s">
        <v>970</v>
      </c>
      <c r="H313" s="49" t="s">
        <v>574</v>
      </c>
      <c r="I313" s="50" t="s">
        <v>920</v>
      </c>
      <c r="J313" s="50" t="s">
        <v>1293</v>
      </c>
    </row>
    <row r="314" spans="7:10" x14ac:dyDescent="0.2">
      <c r="G314" s="48" t="s">
        <v>970</v>
      </c>
      <c r="H314" s="47" t="s">
        <v>575</v>
      </c>
      <c r="I314" s="48" t="s">
        <v>921</v>
      </c>
      <c r="J314" s="48" t="s">
        <v>1294</v>
      </c>
    </row>
    <row r="315" spans="7:10" x14ac:dyDescent="0.2">
      <c r="G315" s="50" t="s">
        <v>970</v>
      </c>
      <c r="H315" s="49" t="s">
        <v>576</v>
      </c>
      <c r="I315" s="50" t="s">
        <v>922</v>
      </c>
      <c r="J315" s="50" t="s">
        <v>1295</v>
      </c>
    </row>
    <row r="316" spans="7:10" x14ac:dyDescent="0.2">
      <c r="G316" s="48" t="s">
        <v>970</v>
      </c>
      <c r="H316" s="47" t="s">
        <v>577</v>
      </c>
      <c r="I316" s="48" t="s">
        <v>923</v>
      </c>
      <c r="J316" s="48" t="s">
        <v>1296</v>
      </c>
    </row>
    <row r="317" spans="7:10" x14ac:dyDescent="0.2">
      <c r="G317" s="50" t="s">
        <v>970</v>
      </c>
      <c r="H317" s="49" t="s">
        <v>578</v>
      </c>
      <c r="I317" s="50" t="s">
        <v>924</v>
      </c>
      <c r="J317" s="50" t="s">
        <v>1297</v>
      </c>
    </row>
    <row r="318" spans="7:10" x14ac:dyDescent="0.2">
      <c r="G318" s="48" t="s">
        <v>970</v>
      </c>
      <c r="H318" s="47" t="s">
        <v>579</v>
      </c>
      <c r="I318" s="48" t="s">
        <v>925</v>
      </c>
      <c r="J318" s="48" t="s">
        <v>1298</v>
      </c>
    </row>
    <row r="319" spans="7:10" x14ac:dyDescent="0.2">
      <c r="G319" s="50" t="s">
        <v>970</v>
      </c>
      <c r="H319" s="49" t="s">
        <v>580</v>
      </c>
      <c r="I319" s="50" t="s">
        <v>926</v>
      </c>
      <c r="J319" s="50" t="s">
        <v>1299</v>
      </c>
    </row>
    <row r="320" spans="7:10" x14ac:dyDescent="0.2">
      <c r="G320" s="48" t="s">
        <v>970</v>
      </c>
      <c r="H320" s="47" t="s">
        <v>581</v>
      </c>
      <c r="I320" s="48" t="s">
        <v>927</v>
      </c>
      <c r="J320" s="48" t="s">
        <v>1300</v>
      </c>
    </row>
    <row r="321" spans="7:10" x14ac:dyDescent="0.2">
      <c r="G321" s="50" t="s">
        <v>971</v>
      </c>
      <c r="H321" s="49" t="s">
        <v>582</v>
      </c>
      <c r="I321" s="50" t="s">
        <v>928</v>
      </c>
      <c r="J321" s="50" t="s">
        <v>1301</v>
      </c>
    </row>
    <row r="322" spans="7:10" x14ac:dyDescent="0.2">
      <c r="G322" s="48" t="s">
        <v>971</v>
      </c>
      <c r="H322" s="47" t="s">
        <v>583</v>
      </c>
      <c r="I322" s="48" t="s">
        <v>929</v>
      </c>
      <c r="J322" s="48" t="s">
        <v>1302</v>
      </c>
    </row>
    <row r="323" spans="7:10" x14ac:dyDescent="0.2">
      <c r="G323" s="50" t="s">
        <v>971</v>
      </c>
      <c r="H323" s="49" t="s">
        <v>584</v>
      </c>
      <c r="I323" s="50" t="s">
        <v>930</v>
      </c>
      <c r="J323" s="50" t="s">
        <v>1303</v>
      </c>
    </row>
    <row r="324" spans="7:10" x14ac:dyDescent="0.2">
      <c r="G324" s="48" t="s">
        <v>971</v>
      </c>
      <c r="H324" s="47" t="s">
        <v>585</v>
      </c>
      <c r="I324" s="48" t="s">
        <v>931</v>
      </c>
      <c r="J324" s="48" t="s">
        <v>1304</v>
      </c>
    </row>
    <row r="325" spans="7:10" x14ac:dyDescent="0.2">
      <c r="G325" s="50" t="s">
        <v>971</v>
      </c>
      <c r="H325" s="49" t="s">
        <v>586</v>
      </c>
      <c r="I325" s="50" t="s">
        <v>932</v>
      </c>
      <c r="J325" s="50" t="s">
        <v>1305</v>
      </c>
    </row>
    <row r="326" spans="7:10" x14ac:dyDescent="0.2">
      <c r="G326" s="48" t="s">
        <v>971</v>
      </c>
      <c r="H326" s="47" t="s">
        <v>587</v>
      </c>
      <c r="I326" s="48" t="s">
        <v>933</v>
      </c>
      <c r="J326" s="48" t="s">
        <v>1306</v>
      </c>
    </row>
    <row r="327" spans="7:10" x14ac:dyDescent="0.2">
      <c r="G327" s="50" t="s">
        <v>971</v>
      </c>
      <c r="H327" s="49" t="s">
        <v>588</v>
      </c>
      <c r="I327" s="50" t="s">
        <v>934</v>
      </c>
      <c r="J327" s="50" t="s">
        <v>1307</v>
      </c>
    </row>
    <row r="328" spans="7:10" x14ac:dyDescent="0.2">
      <c r="G328" s="48" t="s">
        <v>971</v>
      </c>
      <c r="H328" s="47" t="s">
        <v>589</v>
      </c>
      <c r="I328" s="48" t="s">
        <v>935</v>
      </c>
      <c r="J328" s="48" t="s">
        <v>1308</v>
      </c>
    </row>
    <row r="329" spans="7:10" x14ac:dyDescent="0.2">
      <c r="G329" s="50" t="s">
        <v>971</v>
      </c>
      <c r="H329" s="49" t="s">
        <v>590</v>
      </c>
      <c r="I329" s="50" t="s">
        <v>936</v>
      </c>
      <c r="J329" s="50" t="s">
        <v>1309</v>
      </c>
    </row>
    <row r="330" spans="7:10" x14ac:dyDescent="0.2">
      <c r="G330" s="48" t="s">
        <v>971</v>
      </c>
      <c r="H330" s="47" t="s">
        <v>591</v>
      </c>
      <c r="I330" s="48" t="s">
        <v>937</v>
      </c>
      <c r="J330" s="48" t="s">
        <v>1310</v>
      </c>
    </row>
    <row r="331" spans="7:10" x14ac:dyDescent="0.2">
      <c r="G331" s="50" t="s">
        <v>971</v>
      </c>
      <c r="H331" s="49" t="s">
        <v>592</v>
      </c>
      <c r="I331" s="50" t="s">
        <v>977</v>
      </c>
      <c r="J331" s="50" t="s">
        <v>1311</v>
      </c>
    </row>
    <row r="332" spans="7:10" x14ac:dyDescent="0.2">
      <c r="G332" s="48" t="s">
        <v>971</v>
      </c>
      <c r="H332" s="47" t="s">
        <v>593</v>
      </c>
      <c r="I332" s="48" t="s">
        <v>938</v>
      </c>
      <c r="J332" s="48" t="s">
        <v>1312</v>
      </c>
    </row>
    <row r="333" spans="7:10" x14ac:dyDescent="0.2">
      <c r="G333" s="50" t="s">
        <v>971</v>
      </c>
      <c r="H333" s="49" t="s">
        <v>594</v>
      </c>
      <c r="I333" s="50" t="s">
        <v>939</v>
      </c>
      <c r="J333" s="50" t="s">
        <v>1313</v>
      </c>
    </row>
    <row r="334" spans="7:10" x14ac:dyDescent="0.2">
      <c r="G334" s="48" t="s">
        <v>971</v>
      </c>
      <c r="H334" s="47" t="s">
        <v>595</v>
      </c>
      <c r="I334" s="48" t="s">
        <v>940</v>
      </c>
      <c r="J334" s="48" t="s">
        <v>1314</v>
      </c>
    </row>
    <row r="335" spans="7:10" x14ac:dyDescent="0.2">
      <c r="G335" s="50" t="s">
        <v>971</v>
      </c>
      <c r="H335" s="49" t="s">
        <v>596</v>
      </c>
      <c r="I335" s="50" t="s">
        <v>941</v>
      </c>
      <c r="J335" s="50" t="s">
        <v>1315</v>
      </c>
    </row>
    <row r="336" spans="7:10" x14ac:dyDescent="0.2">
      <c r="G336" s="48" t="s">
        <v>971</v>
      </c>
      <c r="H336" s="47" t="s">
        <v>597</v>
      </c>
      <c r="I336" s="48" t="s">
        <v>942</v>
      </c>
      <c r="J336" s="48" t="s">
        <v>1316</v>
      </c>
    </row>
    <row r="337" spans="7:10" x14ac:dyDescent="0.2">
      <c r="G337" s="50" t="s">
        <v>971</v>
      </c>
      <c r="H337" s="49" t="s">
        <v>598</v>
      </c>
      <c r="I337" s="50" t="s">
        <v>943</v>
      </c>
      <c r="J337" s="50" t="s">
        <v>1317</v>
      </c>
    </row>
    <row r="338" spans="7:10" x14ac:dyDescent="0.2">
      <c r="G338" s="48" t="s">
        <v>971</v>
      </c>
      <c r="H338" s="47" t="s">
        <v>599</v>
      </c>
      <c r="I338" s="48" t="s">
        <v>944</v>
      </c>
      <c r="J338" s="48" t="s">
        <v>1318</v>
      </c>
    </row>
    <row r="339" spans="7:10" x14ac:dyDescent="0.2">
      <c r="G339" s="50" t="s">
        <v>971</v>
      </c>
      <c r="H339" s="49" t="s">
        <v>600</v>
      </c>
      <c r="I339" s="50" t="s">
        <v>945</v>
      </c>
      <c r="J339" s="50" t="s">
        <v>1319</v>
      </c>
    </row>
    <row r="340" spans="7:10" x14ac:dyDescent="0.2">
      <c r="G340" s="48" t="s">
        <v>971</v>
      </c>
      <c r="H340" s="47" t="s">
        <v>601</v>
      </c>
      <c r="I340" s="48" t="s">
        <v>946</v>
      </c>
      <c r="J340" s="48" t="s">
        <v>1320</v>
      </c>
    </row>
    <row r="341" spans="7:10" x14ac:dyDescent="0.2">
      <c r="G341" s="50" t="s">
        <v>971</v>
      </c>
      <c r="H341" s="49" t="s">
        <v>602</v>
      </c>
      <c r="I341" s="50" t="s">
        <v>978</v>
      </c>
      <c r="J341" s="50" t="s">
        <v>1321</v>
      </c>
    </row>
    <row r="342" spans="7:10" x14ac:dyDescent="0.2">
      <c r="G342" s="48" t="s">
        <v>971</v>
      </c>
      <c r="H342" s="47" t="s">
        <v>603</v>
      </c>
      <c r="I342" s="48" t="s">
        <v>979</v>
      </c>
      <c r="J342" s="48" t="s">
        <v>1322</v>
      </c>
    </row>
    <row r="343" spans="7:10" x14ac:dyDescent="0.2">
      <c r="G343" s="50" t="s">
        <v>971</v>
      </c>
      <c r="H343" s="49" t="s">
        <v>604</v>
      </c>
      <c r="I343" s="50" t="s">
        <v>947</v>
      </c>
      <c r="J343" s="50" t="s">
        <v>1323</v>
      </c>
    </row>
    <row r="344" spans="7:10" x14ac:dyDescent="0.2">
      <c r="G344" s="48" t="s">
        <v>971</v>
      </c>
      <c r="H344" s="47" t="s">
        <v>605</v>
      </c>
      <c r="I344" s="48" t="s">
        <v>948</v>
      </c>
      <c r="J344" s="48" t="s">
        <v>1324</v>
      </c>
    </row>
    <row r="345" spans="7:10" x14ac:dyDescent="0.2">
      <c r="G345" s="50" t="s">
        <v>971</v>
      </c>
      <c r="H345" s="49" t="s">
        <v>606</v>
      </c>
      <c r="I345" s="50" t="s">
        <v>949</v>
      </c>
      <c r="J345" s="50" t="s">
        <v>1325</v>
      </c>
    </row>
    <row r="346" spans="7:10" x14ac:dyDescent="0.2">
      <c r="G346" s="48" t="s">
        <v>971</v>
      </c>
      <c r="H346" s="47" t="s">
        <v>607</v>
      </c>
      <c r="I346" s="48" t="s">
        <v>980</v>
      </c>
      <c r="J346" s="48" t="s">
        <v>1326</v>
      </c>
    </row>
    <row r="347" spans="7:10" x14ac:dyDescent="0.2">
      <c r="G347" s="50" t="s">
        <v>971</v>
      </c>
      <c r="H347" s="49" t="s">
        <v>608</v>
      </c>
      <c r="I347" s="50" t="s">
        <v>950</v>
      </c>
      <c r="J347" s="50" t="s">
        <v>1327</v>
      </c>
    </row>
    <row r="348" spans="7:10" x14ac:dyDescent="0.2">
      <c r="G348" s="48" t="s">
        <v>971</v>
      </c>
      <c r="H348" s="47" t="s">
        <v>609</v>
      </c>
      <c r="I348" s="48" t="s">
        <v>951</v>
      </c>
      <c r="J348" s="48" t="s">
        <v>1328</v>
      </c>
    </row>
    <row r="349" spans="7:10" x14ac:dyDescent="0.2">
      <c r="G349" s="50" t="s">
        <v>971</v>
      </c>
      <c r="H349" s="49" t="s">
        <v>610</v>
      </c>
      <c r="I349" s="50" t="s">
        <v>952</v>
      </c>
      <c r="J349" s="50" t="s">
        <v>1329</v>
      </c>
    </row>
    <row r="350" spans="7:10" x14ac:dyDescent="0.2">
      <c r="G350" s="48" t="s">
        <v>971</v>
      </c>
      <c r="H350" s="47" t="s">
        <v>611</v>
      </c>
      <c r="I350" s="48" t="s">
        <v>953</v>
      </c>
      <c r="J350" s="48" t="s">
        <v>1330</v>
      </c>
    </row>
    <row r="351" spans="7:10" x14ac:dyDescent="0.2">
      <c r="G351" s="50" t="s">
        <v>971</v>
      </c>
      <c r="H351" s="49" t="s">
        <v>612</v>
      </c>
      <c r="I351" s="50" t="s">
        <v>981</v>
      </c>
      <c r="J351" s="50" t="s">
        <v>1331</v>
      </c>
    </row>
    <row r="352" spans="7:10" x14ac:dyDescent="0.2">
      <c r="G352" s="48" t="s">
        <v>971</v>
      </c>
      <c r="H352" s="47" t="s">
        <v>613</v>
      </c>
      <c r="I352" s="48" t="s">
        <v>982</v>
      </c>
      <c r="J352" s="48" t="s">
        <v>1332</v>
      </c>
    </row>
    <row r="353" spans="7:10" x14ac:dyDescent="0.2">
      <c r="G353" s="50" t="s">
        <v>971</v>
      </c>
      <c r="H353" s="49" t="s">
        <v>614</v>
      </c>
      <c r="I353" s="50" t="s">
        <v>954</v>
      </c>
      <c r="J353" s="50" t="s">
        <v>1333</v>
      </c>
    </row>
    <row r="354" spans="7:10" x14ac:dyDescent="0.2">
      <c r="G354" s="48" t="s">
        <v>971</v>
      </c>
      <c r="H354" s="47" t="s">
        <v>615</v>
      </c>
      <c r="I354" s="48" t="s">
        <v>955</v>
      </c>
      <c r="J354" s="48" t="s">
        <v>1334</v>
      </c>
    </row>
    <row r="355" spans="7:10" x14ac:dyDescent="0.2">
      <c r="G355" s="50" t="s">
        <v>971</v>
      </c>
      <c r="H355" s="49" t="s">
        <v>616</v>
      </c>
      <c r="I355" s="50" t="s">
        <v>956</v>
      </c>
      <c r="J355" s="50" t="s">
        <v>1335</v>
      </c>
    </row>
    <row r="356" spans="7:10" x14ac:dyDescent="0.2">
      <c r="G356" s="48" t="s">
        <v>971</v>
      </c>
      <c r="H356" s="47" t="s">
        <v>617</v>
      </c>
      <c r="I356" s="48" t="s">
        <v>1355</v>
      </c>
      <c r="J356" s="48" t="s">
        <v>1356</v>
      </c>
    </row>
    <row r="357" spans="7:10" x14ac:dyDescent="0.2">
      <c r="G357" s="50" t="s">
        <v>971</v>
      </c>
      <c r="H357" s="49" t="s">
        <v>618</v>
      </c>
      <c r="I357" s="50" t="s">
        <v>983</v>
      </c>
      <c r="J357" s="50" t="s">
        <v>1336</v>
      </c>
    </row>
    <row r="358" spans="7:10" x14ac:dyDescent="0.2">
      <c r="G358" s="48" t="s">
        <v>971</v>
      </c>
      <c r="H358" s="47" t="s">
        <v>619</v>
      </c>
      <c r="I358" s="48" t="s">
        <v>957</v>
      </c>
      <c r="J358" s="48" t="s">
        <v>1337</v>
      </c>
    </row>
    <row r="359" spans="7:10" x14ac:dyDescent="0.2">
      <c r="G359" s="50" t="s">
        <v>971</v>
      </c>
      <c r="H359" s="49" t="s">
        <v>620</v>
      </c>
      <c r="I359" s="50" t="s">
        <v>958</v>
      </c>
      <c r="J359" s="50" t="s">
        <v>1338</v>
      </c>
    </row>
  </sheetData>
  <pageMargins left="0.7" right="0.7" top="0.75" bottom="0.75" header="0.3" footer="0.3"/>
  <pageSetup paperSize="9" orientation="portrait" r:id="rId1"/>
  <tableParts count="3">
    <tablePart r:id="rId2"/>
    <tablePart r:id="rId3"/>
    <tablePart r:id="rId4"/>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AE909-24B6-47C9-93DE-CF06E35E4FB6}">
  <sheetPr>
    <tabColor theme="9" tint="0.59999389629810485"/>
  </sheetPr>
  <dimension ref="B1:V364"/>
  <sheetViews>
    <sheetView workbookViewId="0">
      <selection activeCell="L1" sqref="L1:L10"/>
    </sheetView>
  </sheetViews>
  <sheetFormatPr baseColWidth="10" defaultRowHeight="12" x14ac:dyDescent="0.2"/>
  <cols>
    <col min="2" max="2" width="15" bestFit="1" customWidth="1"/>
    <col min="3" max="3" width="17.5" bestFit="1" customWidth="1"/>
    <col min="4" max="4" width="8.6640625" bestFit="1" customWidth="1"/>
    <col min="5" max="5" width="15.83203125" bestFit="1" customWidth="1"/>
    <col min="6" max="6" width="8.6640625" bestFit="1" customWidth="1"/>
    <col min="7" max="7" width="13.33203125" bestFit="1" customWidth="1"/>
    <col min="8" max="8" width="8.6640625" bestFit="1" customWidth="1"/>
    <col min="9" max="9" width="14.83203125" bestFit="1" customWidth="1"/>
    <col min="10" max="10" width="13" bestFit="1" customWidth="1"/>
    <col min="11" max="16" width="9.5" customWidth="1"/>
    <col min="18" max="18" width="15" bestFit="1" customWidth="1"/>
    <col min="19" max="19" width="17.5" bestFit="1" customWidth="1"/>
    <col min="20" max="20" width="15.83203125" bestFit="1" customWidth="1"/>
    <col min="21" max="21" width="13.33203125" bestFit="1" customWidth="1"/>
    <col min="22" max="22" width="8.83203125" bestFit="1" customWidth="1"/>
    <col min="23" max="23" width="9.5" bestFit="1" customWidth="1"/>
    <col min="24" max="24" width="9.1640625" bestFit="1" customWidth="1"/>
    <col min="25" max="25" width="8.83203125" bestFit="1" customWidth="1"/>
    <col min="26" max="26" width="17.6640625" bestFit="1" customWidth="1"/>
    <col min="27" max="27" width="5.83203125" bestFit="1" customWidth="1"/>
    <col min="28" max="28" width="13.5" bestFit="1" customWidth="1"/>
    <col min="29" max="29" width="9.33203125" bestFit="1" customWidth="1"/>
    <col min="30" max="30" width="9.1640625" bestFit="1" customWidth="1"/>
    <col min="31" max="31" width="17" bestFit="1" customWidth="1"/>
    <col min="32" max="32" width="14.33203125" bestFit="1" customWidth="1"/>
    <col min="33" max="33" width="16.5" bestFit="1" customWidth="1"/>
    <col min="34" max="34" width="12" bestFit="1" customWidth="1"/>
    <col min="35" max="35" width="8.6640625" bestFit="1" customWidth="1"/>
    <col min="36" max="36" width="14.1640625" bestFit="1" customWidth="1"/>
    <col min="37" max="37" width="9.5" bestFit="1" customWidth="1"/>
  </cols>
  <sheetData>
    <row r="1" spans="2:22" x14ac:dyDescent="0.2">
      <c r="G1" t="s">
        <v>1357</v>
      </c>
      <c r="H1" t="s">
        <v>1357</v>
      </c>
      <c r="L1" t="str">
        <f>_xlfn.CONCAT("Areal samferdselstiltak i ",L10," i 2020 i km2")</f>
        <v>Areal samferdselstiltak i Trøndelag i 2020 i km2</v>
      </c>
    </row>
    <row r="3" spans="2:22" x14ac:dyDescent="0.2">
      <c r="B3" s="1" t="s">
        <v>1348</v>
      </c>
      <c r="C3" t="s" vm="5">
        <v>83</v>
      </c>
      <c r="R3" s="1" t="s">
        <v>1348</v>
      </c>
      <c r="S3" t="s" vm="5">
        <v>83</v>
      </c>
    </row>
    <row r="4" spans="2:22" x14ac:dyDescent="0.2">
      <c r="B4" s="1" t="s">
        <v>962</v>
      </c>
      <c r="C4" t="s" vm="7">
        <v>970</v>
      </c>
      <c r="L4" t="s">
        <v>1394</v>
      </c>
      <c r="R4" s="1" t="s">
        <v>962</v>
      </c>
      <c r="S4" t="s" vm="7">
        <v>970</v>
      </c>
    </row>
    <row r="5" spans="2:22" x14ac:dyDescent="0.2">
      <c r="L5" t="s">
        <v>1351</v>
      </c>
    </row>
    <row r="6" spans="2:22" x14ac:dyDescent="0.2">
      <c r="C6" s="1" t="s">
        <v>1364</v>
      </c>
      <c r="R6" s="1" t="s">
        <v>256</v>
      </c>
      <c r="S6" s="1" t="s">
        <v>1364</v>
      </c>
    </row>
    <row r="7" spans="2:22" x14ac:dyDescent="0.2">
      <c r="C7" t="s">
        <v>214</v>
      </c>
      <c r="E7" t="s">
        <v>1366</v>
      </c>
      <c r="G7" t="s">
        <v>1367</v>
      </c>
      <c r="I7" t="s">
        <v>1411</v>
      </c>
      <c r="J7" t="s">
        <v>1409</v>
      </c>
      <c r="L7" t="s">
        <v>1396</v>
      </c>
      <c r="Q7" s="1"/>
      <c r="R7" s="1" t="s">
        <v>1352</v>
      </c>
      <c r="S7" t="s">
        <v>214</v>
      </c>
      <c r="T7" t="s">
        <v>1366</v>
      </c>
      <c r="U7" t="s">
        <v>1367</v>
      </c>
      <c r="V7" t="s">
        <v>64</v>
      </c>
    </row>
    <row r="8" spans="2:22" x14ac:dyDescent="0.2">
      <c r="B8" s="1" t="s">
        <v>1352</v>
      </c>
      <c r="C8" t="s">
        <v>1408</v>
      </c>
      <c r="D8" t="s">
        <v>1410</v>
      </c>
      <c r="E8" t="s">
        <v>1408</v>
      </c>
      <c r="F8" t="s">
        <v>1410</v>
      </c>
      <c r="G8" t="s">
        <v>1408</v>
      </c>
      <c r="H8" t="s">
        <v>1410</v>
      </c>
      <c r="K8" s="55"/>
      <c r="L8" s="55" t="s">
        <v>1397</v>
      </c>
      <c r="M8" s="55"/>
      <c r="N8" s="55"/>
      <c r="O8" s="55"/>
      <c r="P8" s="55"/>
      <c r="R8" s="53" t="s">
        <v>918</v>
      </c>
      <c r="S8" s="55">
        <v>1.02</v>
      </c>
      <c r="T8" s="55">
        <v>0.01</v>
      </c>
      <c r="U8" s="55">
        <v>0</v>
      </c>
      <c r="V8" s="55">
        <v>1.03</v>
      </c>
    </row>
    <row r="9" spans="2:22" x14ac:dyDescent="0.2">
      <c r="B9" s="53" t="s">
        <v>892</v>
      </c>
      <c r="C9" s="55">
        <v>17.87</v>
      </c>
      <c r="D9" s="61">
        <v>7.2234124257245652E-2</v>
      </c>
      <c r="E9" s="55">
        <v>0.92</v>
      </c>
      <c r="F9" s="61">
        <v>8.8888888888888892E-2</v>
      </c>
      <c r="G9" s="55">
        <v>0.27</v>
      </c>
      <c r="H9" s="61">
        <v>0.17647058823529413</v>
      </c>
      <c r="I9" s="55">
        <v>19.059999999999999</v>
      </c>
      <c r="J9" s="61">
        <v>7.3514097273112977E-2</v>
      </c>
      <c r="K9" s="55"/>
      <c r="L9" s="55"/>
      <c r="M9" s="55"/>
      <c r="N9" s="55"/>
      <c r="O9" s="55"/>
      <c r="P9" s="55"/>
      <c r="R9" s="53" t="s">
        <v>896</v>
      </c>
      <c r="S9" s="55">
        <v>1.48</v>
      </c>
      <c r="T9" s="55">
        <v>0.01</v>
      </c>
      <c r="U9" s="55">
        <v>0</v>
      </c>
      <c r="V9" s="55">
        <v>1.49</v>
      </c>
    </row>
    <row r="10" spans="2:22" x14ac:dyDescent="0.2">
      <c r="B10" s="53" t="s">
        <v>893</v>
      </c>
      <c r="C10" s="55">
        <v>15.82</v>
      </c>
      <c r="D10" s="61">
        <v>6.3947613080561058E-2</v>
      </c>
      <c r="E10" s="55">
        <v>0.13</v>
      </c>
      <c r="F10" s="61">
        <v>1.2560386473429953E-2</v>
      </c>
      <c r="G10" s="55">
        <v>0.1</v>
      </c>
      <c r="H10" s="61">
        <v>6.535947712418301E-2</v>
      </c>
      <c r="I10" s="55">
        <v>16.05</v>
      </c>
      <c r="J10" s="61">
        <v>6.1904578238901539E-2</v>
      </c>
      <c r="K10" s="55"/>
      <c r="L10" s="185" t="str" vm="7">
        <f>IF(C4=L4,L7,IF(C4=L5,L8,C4))</f>
        <v>Trøndelag</v>
      </c>
      <c r="M10" s="55"/>
      <c r="N10" s="55"/>
      <c r="O10" s="55"/>
      <c r="P10" s="55"/>
      <c r="R10" s="53" t="s">
        <v>909</v>
      </c>
      <c r="S10" s="55">
        <v>1.93</v>
      </c>
      <c r="T10" s="55">
        <v>0.05</v>
      </c>
      <c r="U10" s="55">
        <v>0</v>
      </c>
      <c r="V10" s="55">
        <v>1.98</v>
      </c>
    </row>
    <row r="11" spans="2:22" x14ac:dyDescent="0.2">
      <c r="B11" s="53" t="s">
        <v>925</v>
      </c>
      <c r="C11" s="55">
        <v>15.3</v>
      </c>
      <c r="D11" s="61">
        <v>6.1845668782084973E-2</v>
      </c>
      <c r="E11" s="55">
        <v>0.14000000000000001</v>
      </c>
      <c r="F11" s="61">
        <v>1.3526570048309181E-2</v>
      </c>
      <c r="G11" s="55">
        <v>0.12</v>
      </c>
      <c r="H11" s="61">
        <v>7.8431372549019607E-2</v>
      </c>
      <c r="I11" s="55">
        <v>15.56</v>
      </c>
      <c r="J11" s="61">
        <v>6.0014656535657816E-2</v>
      </c>
      <c r="K11" s="55"/>
      <c r="L11" s="55"/>
      <c r="M11" s="55"/>
      <c r="N11" s="55"/>
      <c r="O11" s="55"/>
      <c r="P11" s="55"/>
      <c r="R11" s="53" t="s">
        <v>976</v>
      </c>
      <c r="S11" s="55">
        <v>1.99</v>
      </c>
      <c r="T11" s="55">
        <v>0</v>
      </c>
      <c r="U11" s="55">
        <v>0.01</v>
      </c>
      <c r="V11" s="55">
        <v>2</v>
      </c>
    </row>
    <row r="12" spans="2:22" x14ac:dyDescent="0.2">
      <c r="B12" s="53" t="s">
        <v>894</v>
      </c>
      <c r="C12" s="55">
        <v>12.1</v>
      </c>
      <c r="D12" s="61">
        <v>4.8910626945309024E-2</v>
      </c>
      <c r="E12" s="55">
        <v>0.33</v>
      </c>
      <c r="F12" s="61">
        <v>3.1884057971014498E-2</v>
      </c>
      <c r="G12" s="55">
        <v>0.06</v>
      </c>
      <c r="H12" s="61">
        <v>3.9215686274509803E-2</v>
      </c>
      <c r="I12" s="55">
        <v>12.49</v>
      </c>
      <c r="J12" s="61">
        <v>4.8173718517375716E-2</v>
      </c>
      <c r="K12" s="55"/>
      <c r="L12" s="55"/>
      <c r="M12" s="55"/>
      <c r="N12" s="55"/>
      <c r="O12" s="55"/>
      <c r="P12" s="55"/>
      <c r="R12" s="53" t="s">
        <v>917</v>
      </c>
      <c r="S12" s="55">
        <v>2.31</v>
      </c>
      <c r="T12" s="55">
        <v>0.02</v>
      </c>
      <c r="U12" s="55">
        <v>0.01</v>
      </c>
      <c r="V12" s="55">
        <v>2.34</v>
      </c>
    </row>
    <row r="13" spans="2:22" x14ac:dyDescent="0.2">
      <c r="B13" s="53" t="s">
        <v>908</v>
      </c>
      <c r="C13" s="55">
        <v>10.06</v>
      </c>
      <c r="D13" s="61">
        <v>4.0664537774364365E-2</v>
      </c>
      <c r="E13" s="55">
        <v>2.35</v>
      </c>
      <c r="F13" s="61">
        <v>0.22705314009661837</v>
      </c>
      <c r="G13" s="55">
        <v>0.05</v>
      </c>
      <c r="H13" s="61">
        <v>3.2679738562091505E-2</v>
      </c>
      <c r="I13" s="55">
        <v>12.46</v>
      </c>
      <c r="J13" s="61">
        <v>4.8058009025340388E-2</v>
      </c>
      <c r="K13" s="55"/>
      <c r="L13" s="55"/>
      <c r="M13" s="55"/>
      <c r="N13" s="55"/>
      <c r="O13" s="55"/>
      <c r="P13" s="55"/>
      <c r="R13" s="53" t="s">
        <v>915</v>
      </c>
      <c r="S13" s="55">
        <v>2.5</v>
      </c>
      <c r="T13" s="55">
        <v>0</v>
      </c>
      <c r="U13" s="55">
        <v>0.01</v>
      </c>
      <c r="V13" s="55">
        <v>2.5099999999999998</v>
      </c>
    </row>
    <row r="14" spans="2:22" x14ac:dyDescent="0.2">
      <c r="B14" s="53" t="s">
        <v>923</v>
      </c>
      <c r="C14" s="55">
        <v>6.54</v>
      </c>
      <c r="D14" s="61">
        <v>2.6435991753910832E-2</v>
      </c>
      <c r="E14" s="55">
        <v>4.8499999999999996</v>
      </c>
      <c r="F14" s="61">
        <v>0.46859903381642509</v>
      </c>
      <c r="G14" s="55">
        <v>0.05</v>
      </c>
      <c r="H14" s="61">
        <v>3.2679738562091505E-2</v>
      </c>
      <c r="I14" s="55">
        <v>11.44</v>
      </c>
      <c r="J14" s="61">
        <v>4.4123886296139163E-2</v>
      </c>
      <c r="K14" s="55"/>
      <c r="L14" s="55"/>
      <c r="M14" s="55"/>
      <c r="N14" s="55"/>
      <c r="O14" s="55"/>
      <c r="P14" s="55"/>
      <c r="R14" s="53" t="s">
        <v>895</v>
      </c>
      <c r="S14" s="55">
        <v>2.5299999999999998</v>
      </c>
      <c r="T14" s="55">
        <v>0.11</v>
      </c>
      <c r="U14" s="55">
        <v>0.03</v>
      </c>
      <c r="V14" s="55">
        <v>2.67</v>
      </c>
    </row>
    <row r="15" spans="2:22" x14ac:dyDescent="0.2">
      <c r="B15" s="53" t="s">
        <v>920</v>
      </c>
      <c r="C15" s="55">
        <v>9.9600000000000009</v>
      </c>
      <c r="D15" s="61">
        <v>4.0260317716965123E-2</v>
      </c>
      <c r="E15" s="55">
        <v>0.08</v>
      </c>
      <c r="F15" s="61">
        <v>7.7294685990338171E-3</v>
      </c>
      <c r="G15" s="55">
        <v>7.0000000000000007E-2</v>
      </c>
      <c r="H15" s="61">
        <v>4.5751633986928109E-2</v>
      </c>
      <c r="I15" s="55">
        <v>10.11</v>
      </c>
      <c r="J15" s="61">
        <v>3.8994098815906202E-2</v>
      </c>
      <c r="K15" s="55"/>
      <c r="L15" s="55"/>
      <c r="M15" s="55"/>
      <c r="N15" s="55"/>
      <c r="O15" s="55"/>
      <c r="P15" s="55"/>
      <c r="R15" s="53" t="s">
        <v>927</v>
      </c>
      <c r="S15" s="55">
        <v>2.79</v>
      </c>
      <c r="T15" s="55">
        <v>0</v>
      </c>
      <c r="U15" s="55">
        <v>0</v>
      </c>
      <c r="V15" s="55">
        <v>2.79</v>
      </c>
    </row>
    <row r="16" spans="2:22" x14ac:dyDescent="0.2">
      <c r="B16" s="53" t="s">
        <v>910</v>
      </c>
      <c r="C16" s="55">
        <v>9.9</v>
      </c>
      <c r="D16" s="61">
        <v>4.0017785682525571E-2</v>
      </c>
      <c r="E16" s="55">
        <v>0.09</v>
      </c>
      <c r="F16" s="61">
        <v>8.6956521739130436E-3</v>
      </c>
      <c r="G16" s="55">
        <v>0.06</v>
      </c>
      <c r="H16" s="61">
        <v>3.9215686274509803E-2</v>
      </c>
      <c r="I16" s="55">
        <v>10.050000000000001</v>
      </c>
      <c r="J16" s="61">
        <v>3.8762679831835546E-2</v>
      </c>
      <c r="K16" s="55"/>
      <c r="L16" s="55"/>
      <c r="M16" s="55"/>
      <c r="N16" s="55"/>
      <c r="O16" s="55"/>
      <c r="P16" s="55"/>
      <c r="R16" s="53" t="s">
        <v>904</v>
      </c>
      <c r="S16" s="55">
        <v>3.19</v>
      </c>
      <c r="T16" s="55">
        <v>0.02</v>
      </c>
      <c r="U16" s="55">
        <v>0.03</v>
      </c>
      <c r="V16" s="55">
        <v>3.24</v>
      </c>
    </row>
    <row r="17" spans="2:22" x14ac:dyDescent="0.2">
      <c r="B17" s="53" t="s">
        <v>926</v>
      </c>
      <c r="C17" s="55">
        <v>9.33</v>
      </c>
      <c r="D17" s="61">
        <v>3.7713731355349854E-2</v>
      </c>
      <c r="E17" s="55">
        <v>0.24</v>
      </c>
      <c r="F17" s="61">
        <v>2.318840579710145E-2</v>
      </c>
      <c r="G17" s="55">
        <v>0.04</v>
      </c>
      <c r="H17" s="61">
        <v>2.6143790849673203E-2</v>
      </c>
      <c r="I17" s="55">
        <v>9.61</v>
      </c>
      <c r="J17" s="61">
        <v>3.7065607281984034E-2</v>
      </c>
      <c r="K17" s="55"/>
      <c r="L17" s="55"/>
      <c r="M17" s="55"/>
      <c r="N17" s="55"/>
      <c r="O17" s="55"/>
      <c r="P17" s="55"/>
      <c r="R17" s="53" t="s">
        <v>907</v>
      </c>
      <c r="S17" s="55">
        <v>3.24</v>
      </c>
      <c r="T17" s="55">
        <v>0.03</v>
      </c>
      <c r="U17" s="55">
        <v>0.03</v>
      </c>
      <c r="V17" s="55">
        <v>3.3</v>
      </c>
    </row>
    <row r="18" spans="2:22" x14ac:dyDescent="0.2">
      <c r="B18" s="53" t="s">
        <v>901</v>
      </c>
      <c r="C18" s="55">
        <v>9.2200000000000006</v>
      </c>
      <c r="D18" s="61">
        <v>3.7269089292210685E-2</v>
      </c>
      <c r="E18" s="55">
        <v>0.04</v>
      </c>
      <c r="F18" s="61">
        <v>3.8647342995169085E-3</v>
      </c>
      <c r="G18" s="55">
        <v>0.03</v>
      </c>
      <c r="H18" s="61">
        <v>1.9607843137254902E-2</v>
      </c>
      <c r="I18" s="55">
        <v>9.2899999999999991</v>
      </c>
      <c r="J18" s="61">
        <v>3.5831372700273846E-2</v>
      </c>
      <c r="K18" s="55"/>
      <c r="L18" s="55"/>
      <c r="M18" s="55"/>
      <c r="N18" s="55"/>
      <c r="O18" s="55"/>
      <c r="P18" s="55"/>
      <c r="R18" s="53" t="s">
        <v>906</v>
      </c>
      <c r="S18" s="55">
        <v>3.24</v>
      </c>
      <c r="T18" s="55">
        <v>0.01</v>
      </c>
      <c r="U18" s="55">
        <v>0.05</v>
      </c>
      <c r="V18" s="55">
        <v>3.3</v>
      </c>
    </row>
    <row r="19" spans="2:22" x14ac:dyDescent="0.2">
      <c r="B19" s="53" t="s">
        <v>902</v>
      </c>
      <c r="C19" s="55">
        <v>8.58</v>
      </c>
      <c r="D19" s="61">
        <v>3.4682080924855495E-2</v>
      </c>
      <c r="E19" s="55">
        <v>0.06</v>
      </c>
      <c r="F19" s="61">
        <v>5.7971014492753624E-3</v>
      </c>
      <c r="G19" s="55">
        <v>0.06</v>
      </c>
      <c r="H19" s="61">
        <v>3.9215686274509803E-2</v>
      </c>
      <c r="I19" s="55">
        <v>8.6999999999999993</v>
      </c>
      <c r="J19" s="61">
        <v>3.3555752690245688E-2</v>
      </c>
      <c r="K19" s="55"/>
      <c r="L19" s="55"/>
      <c r="M19" s="55"/>
      <c r="N19" s="55"/>
      <c r="O19" s="55"/>
      <c r="P19" s="55"/>
      <c r="R19" s="53" t="s">
        <v>903</v>
      </c>
      <c r="S19" s="55">
        <v>3.35</v>
      </c>
      <c r="T19" s="55">
        <v>0.01</v>
      </c>
      <c r="U19" s="55">
        <v>0.01</v>
      </c>
      <c r="V19" s="55">
        <v>3.37</v>
      </c>
    </row>
    <row r="20" spans="2:22" x14ac:dyDescent="0.2">
      <c r="B20" s="53" t="s">
        <v>899</v>
      </c>
      <c r="C20" s="55">
        <v>8.3000000000000007</v>
      </c>
      <c r="D20" s="61">
        <v>3.3550264764137604E-2</v>
      </c>
      <c r="E20" s="55">
        <v>0.25</v>
      </c>
      <c r="F20" s="61">
        <v>2.4154589371980676E-2</v>
      </c>
      <c r="G20" s="55">
        <v>0.04</v>
      </c>
      <c r="H20" s="61">
        <v>2.6143790849673203E-2</v>
      </c>
      <c r="I20" s="55">
        <v>8.59</v>
      </c>
      <c r="J20" s="61">
        <v>3.3131484552782815E-2</v>
      </c>
      <c r="K20" s="55"/>
      <c r="L20" s="55"/>
      <c r="M20" s="55"/>
      <c r="N20" s="55"/>
      <c r="O20" s="55"/>
      <c r="P20" s="55"/>
      <c r="R20" s="53" t="s">
        <v>913</v>
      </c>
      <c r="S20" s="55">
        <v>3.96</v>
      </c>
      <c r="T20" s="55">
        <v>0.01</v>
      </c>
      <c r="U20" s="55">
        <v>0.03</v>
      </c>
      <c r="V20" s="55">
        <v>4</v>
      </c>
    </row>
    <row r="21" spans="2:22" x14ac:dyDescent="0.2">
      <c r="B21" s="53" t="s">
        <v>911</v>
      </c>
      <c r="C21" s="55">
        <v>8.36</v>
      </c>
      <c r="D21" s="61">
        <v>3.3792796798577142E-2</v>
      </c>
      <c r="E21" s="55">
        <v>0.14000000000000001</v>
      </c>
      <c r="F21" s="61">
        <v>1.3526570048309181E-2</v>
      </c>
      <c r="G21" s="55">
        <v>0.03</v>
      </c>
      <c r="H21" s="61">
        <v>1.9607843137254902E-2</v>
      </c>
      <c r="I21" s="55">
        <v>8.5299999999999994</v>
      </c>
      <c r="J21" s="61">
        <v>3.2900065568712153E-2</v>
      </c>
      <c r="K21" s="55"/>
      <c r="L21" s="55"/>
      <c r="M21" s="55"/>
      <c r="N21" s="55"/>
      <c r="O21" s="55"/>
      <c r="P21" s="55"/>
      <c r="R21" s="53" t="s">
        <v>900</v>
      </c>
      <c r="S21" s="55">
        <v>4.01</v>
      </c>
      <c r="T21" s="55">
        <v>0</v>
      </c>
      <c r="U21" s="55">
        <v>0.02</v>
      </c>
      <c r="V21" s="55">
        <v>4.03</v>
      </c>
    </row>
    <row r="22" spans="2:22" x14ac:dyDescent="0.2">
      <c r="B22" s="53" t="s">
        <v>897</v>
      </c>
      <c r="C22" s="55">
        <v>8.24</v>
      </c>
      <c r="D22" s="61">
        <v>3.3307732729698052E-2</v>
      </c>
      <c r="E22" s="55">
        <v>0.1</v>
      </c>
      <c r="F22" s="61">
        <v>9.6618357487922718E-3</v>
      </c>
      <c r="G22" s="55">
        <v>0.04</v>
      </c>
      <c r="H22" s="61">
        <v>2.6143790849673203E-2</v>
      </c>
      <c r="I22" s="55">
        <v>8.3800000000000008</v>
      </c>
      <c r="J22" s="61">
        <v>3.2321518108535507E-2</v>
      </c>
      <c r="K22" s="55"/>
      <c r="L22" s="55"/>
      <c r="M22" s="55"/>
      <c r="N22" s="55"/>
      <c r="O22" s="55"/>
      <c r="P22" s="55"/>
      <c r="R22" s="53" t="s">
        <v>916</v>
      </c>
      <c r="S22" s="55">
        <v>4.25</v>
      </c>
      <c r="T22" s="55">
        <v>0</v>
      </c>
      <c r="U22" s="55">
        <v>0.02</v>
      </c>
      <c r="V22" s="55">
        <v>4.2699999999999996</v>
      </c>
    </row>
    <row r="23" spans="2:22" x14ac:dyDescent="0.2">
      <c r="B23" s="53" t="s">
        <v>924</v>
      </c>
      <c r="C23" s="55">
        <v>7.22</v>
      </c>
      <c r="D23" s="61">
        <v>2.9184688144225718E-2</v>
      </c>
      <c r="E23" s="55">
        <v>0.09</v>
      </c>
      <c r="F23" s="61">
        <v>8.6956521739130436E-3</v>
      </c>
      <c r="G23" s="55">
        <v>0.04</v>
      </c>
      <c r="H23" s="61">
        <v>2.6143790849673203E-2</v>
      </c>
      <c r="I23" s="55">
        <v>7.35</v>
      </c>
      <c r="J23" s="61">
        <v>2.8348825548655841E-2</v>
      </c>
      <c r="K23" s="55"/>
      <c r="L23" s="55"/>
      <c r="M23" s="55"/>
      <c r="N23" s="55"/>
      <c r="O23" s="55"/>
      <c r="P23" s="55"/>
      <c r="R23" s="53" t="s">
        <v>914</v>
      </c>
      <c r="S23" s="55">
        <v>5.18</v>
      </c>
      <c r="T23" s="55">
        <v>0.03</v>
      </c>
      <c r="U23" s="55">
        <v>0.03</v>
      </c>
      <c r="V23" s="55">
        <v>5.24</v>
      </c>
    </row>
    <row r="24" spans="2:22" x14ac:dyDescent="0.2">
      <c r="B24" s="53" t="s">
        <v>921</v>
      </c>
      <c r="C24" s="55">
        <v>6.86</v>
      </c>
      <c r="D24" s="61">
        <v>2.7729495937588427E-2</v>
      </c>
      <c r="E24" s="55">
        <v>0.03</v>
      </c>
      <c r="F24" s="61">
        <v>2.8985507246376812E-3</v>
      </c>
      <c r="G24" s="55">
        <v>0.03</v>
      </c>
      <c r="H24" s="61">
        <v>1.9607843137254902E-2</v>
      </c>
      <c r="I24" s="55">
        <v>6.92</v>
      </c>
      <c r="J24" s="61">
        <v>2.669032282948278E-2</v>
      </c>
      <c r="K24" s="55"/>
      <c r="L24" s="55"/>
      <c r="M24" s="55"/>
      <c r="N24" s="55"/>
      <c r="O24" s="55"/>
      <c r="P24" s="55"/>
      <c r="R24" s="53" t="s">
        <v>975</v>
      </c>
      <c r="S24" s="55">
        <v>5.32</v>
      </c>
      <c r="T24" s="55">
        <v>0.02</v>
      </c>
      <c r="U24" s="55">
        <v>0.02</v>
      </c>
      <c r="V24" s="55">
        <v>5.36</v>
      </c>
    </row>
    <row r="25" spans="2:22" x14ac:dyDescent="0.2">
      <c r="B25" s="53" t="s">
        <v>905</v>
      </c>
      <c r="C25" s="55">
        <v>6.74</v>
      </c>
      <c r="D25" s="61">
        <v>2.7244431868709326E-2</v>
      </c>
      <c r="E25" s="55">
        <v>0.01</v>
      </c>
      <c r="F25" s="61">
        <v>9.6618357487922714E-4</v>
      </c>
      <c r="G25" s="55">
        <v>0.04</v>
      </c>
      <c r="H25" s="61">
        <v>2.6143790849673203E-2</v>
      </c>
      <c r="I25" s="55">
        <v>6.79</v>
      </c>
      <c r="J25" s="61">
        <v>2.6188915030663017E-2</v>
      </c>
      <c r="K25" s="55"/>
      <c r="L25" s="55"/>
      <c r="M25" s="55"/>
      <c r="N25" s="55"/>
      <c r="O25" s="55"/>
      <c r="P25" s="55"/>
      <c r="R25" s="53" t="s">
        <v>919</v>
      </c>
      <c r="S25" s="55">
        <v>5.84</v>
      </c>
      <c r="T25" s="55">
        <v>0.03</v>
      </c>
      <c r="U25" s="55">
        <v>0.04</v>
      </c>
      <c r="V25" s="55">
        <v>5.91</v>
      </c>
    </row>
    <row r="26" spans="2:22" x14ac:dyDescent="0.2">
      <c r="B26" s="53" t="s">
        <v>912</v>
      </c>
      <c r="C26" s="55">
        <v>6.5</v>
      </c>
      <c r="D26" s="61">
        <v>2.6274303730951132E-2</v>
      </c>
      <c r="E26" s="55">
        <v>0.01</v>
      </c>
      <c r="F26" s="61">
        <v>9.6618357487922714E-4</v>
      </c>
      <c r="G26" s="55">
        <v>0.01</v>
      </c>
      <c r="H26" s="61">
        <v>6.5359477124183009E-3</v>
      </c>
      <c r="I26" s="55">
        <v>6.52</v>
      </c>
      <c r="J26" s="61">
        <v>2.5147529602345047E-2</v>
      </c>
      <c r="K26" s="55"/>
      <c r="L26" s="55"/>
      <c r="M26" s="55"/>
      <c r="N26" s="55"/>
      <c r="O26" s="55"/>
      <c r="P26" s="55"/>
      <c r="R26" s="53" t="s">
        <v>898</v>
      </c>
      <c r="S26" s="55">
        <v>6.12</v>
      </c>
      <c r="T26" s="55">
        <v>0.02</v>
      </c>
      <c r="U26" s="55">
        <v>0.02</v>
      </c>
      <c r="V26" s="55">
        <v>6.16</v>
      </c>
    </row>
    <row r="27" spans="2:22" x14ac:dyDescent="0.2">
      <c r="B27" s="53" t="s">
        <v>922</v>
      </c>
      <c r="C27" s="55">
        <v>6.24</v>
      </c>
      <c r="D27" s="61">
        <v>2.5223331581713086E-2</v>
      </c>
      <c r="E27" s="55">
        <v>0.11</v>
      </c>
      <c r="F27" s="61">
        <v>1.0628019323671498E-2</v>
      </c>
      <c r="G27" s="55">
        <v>0.03</v>
      </c>
      <c r="H27" s="61">
        <v>1.9607843137254902E-2</v>
      </c>
      <c r="I27" s="55">
        <v>6.38</v>
      </c>
      <c r="J27" s="61">
        <v>2.460755197284684E-2</v>
      </c>
      <c r="K27" s="55"/>
      <c r="L27" s="55"/>
      <c r="M27" s="55"/>
      <c r="N27" s="55"/>
      <c r="O27" s="55"/>
      <c r="P27" s="55"/>
      <c r="R27" s="53" t="s">
        <v>922</v>
      </c>
      <c r="S27" s="55">
        <v>6.24</v>
      </c>
      <c r="T27" s="55">
        <v>0.11</v>
      </c>
      <c r="U27" s="55">
        <v>0.03</v>
      </c>
      <c r="V27" s="55">
        <v>6.38</v>
      </c>
    </row>
    <row r="28" spans="2:22" x14ac:dyDescent="0.2">
      <c r="B28" s="53" t="s">
        <v>898</v>
      </c>
      <c r="C28" s="55">
        <v>6.12</v>
      </c>
      <c r="D28" s="61">
        <v>2.4738267512833988E-2</v>
      </c>
      <c r="E28" s="55">
        <v>0.02</v>
      </c>
      <c r="F28" s="61">
        <v>1.9323671497584543E-3</v>
      </c>
      <c r="G28" s="55">
        <v>0.02</v>
      </c>
      <c r="H28" s="61">
        <v>1.3071895424836602E-2</v>
      </c>
      <c r="I28" s="55">
        <v>6.16</v>
      </c>
      <c r="J28" s="61">
        <v>2.3759015697921087E-2</v>
      </c>
      <c r="K28" s="55"/>
      <c r="L28" s="55"/>
      <c r="M28" s="55"/>
      <c r="N28" s="55"/>
      <c r="O28" s="55"/>
      <c r="P28" s="55"/>
      <c r="R28" s="53" t="s">
        <v>912</v>
      </c>
      <c r="S28" s="55">
        <v>6.5</v>
      </c>
      <c r="T28" s="55">
        <v>0.01</v>
      </c>
      <c r="U28" s="55">
        <v>0.01</v>
      </c>
      <c r="V28" s="55">
        <v>6.52</v>
      </c>
    </row>
    <row r="29" spans="2:22" x14ac:dyDescent="0.2">
      <c r="B29" s="53" t="s">
        <v>919</v>
      </c>
      <c r="C29" s="55">
        <v>5.84</v>
      </c>
      <c r="D29" s="61">
        <v>2.3606451352116094E-2</v>
      </c>
      <c r="E29" s="55">
        <v>0.03</v>
      </c>
      <c r="F29" s="61">
        <v>2.8985507246376812E-3</v>
      </c>
      <c r="G29" s="55">
        <v>0.04</v>
      </c>
      <c r="H29" s="61">
        <v>2.6143790849673203E-2</v>
      </c>
      <c r="I29" s="55">
        <v>5.91</v>
      </c>
      <c r="J29" s="61">
        <v>2.2794769930960006E-2</v>
      </c>
      <c r="K29" s="55"/>
      <c r="L29" s="55"/>
      <c r="M29" s="55"/>
      <c r="N29" s="55"/>
      <c r="O29" s="55"/>
      <c r="P29" s="55"/>
      <c r="R29" s="53" t="s">
        <v>905</v>
      </c>
      <c r="S29" s="55">
        <v>6.74</v>
      </c>
      <c r="T29" s="55">
        <v>0.01</v>
      </c>
      <c r="U29" s="55">
        <v>0.04</v>
      </c>
      <c r="V29" s="55">
        <v>6.79</v>
      </c>
    </row>
    <row r="30" spans="2:22" x14ac:dyDescent="0.2">
      <c r="B30" s="53" t="s">
        <v>975</v>
      </c>
      <c r="C30" s="55">
        <v>5.32</v>
      </c>
      <c r="D30" s="61">
        <v>2.1504507053640005E-2</v>
      </c>
      <c r="E30" s="55">
        <v>0.02</v>
      </c>
      <c r="F30" s="61">
        <v>1.9323671497584543E-3</v>
      </c>
      <c r="G30" s="55">
        <v>0.02</v>
      </c>
      <c r="H30" s="61">
        <v>1.3071895424836602E-2</v>
      </c>
      <c r="I30" s="55">
        <v>5.36</v>
      </c>
      <c r="J30" s="61">
        <v>2.0673429243645625E-2</v>
      </c>
      <c r="K30" s="55"/>
      <c r="L30" s="55"/>
      <c r="M30" s="55"/>
      <c r="N30" s="55"/>
      <c r="O30" s="55"/>
      <c r="P30" s="55"/>
      <c r="R30" s="53" t="s">
        <v>921</v>
      </c>
      <c r="S30" s="55">
        <v>6.86</v>
      </c>
      <c r="T30" s="55">
        <v>0.03</v>
      </c>
      <c r="U30" s="55">
        <v>0.03</v>
      </c>
      <c r="V30" s="55">
        <v>6.92</v>
      </c>
    </row>
    <row r="31" spans="2:22" x14ac:dyDescent="0.2">
      <c r="B31" s="53" t="s">
        <v>914</v>
      </c>
      <c r="C31" s="55">
        <v>5.18</v>
      </c>
      <c r="D31" s="61">
        <v>2.0938598973281056E-2</v>
      </c>
      <c r="E31" s="55">
        <v>0.03</v>
      </c>
      <c r="F31" s="61">
        <v>2.8985507246376812E-3</v>
      </c>
      <c r="G31" s="55">
        <v>0.03</v>
      </c>
      <c r="H31" s="61">
        <v>1.9607843137254902E-2</v>
      </c>
      <c r="I31" s="55">
        <v>5.24</v>
      </c>
      <c r="J31" s="61">
        <v>2.0210591275504303E-2</v>
      </c>
      <c r="K31" s="55"/>
      <c r="L31" s="55"/>
      <c r="M31" s="55"/>
      <c r="N31" s="55"/>
      <c r="O31" s="55"/>
      <c r="P31" s="55"/>
      <c r="R31" s="53" t="s">
        <v>924</v>
      </c>
      <c r="S31" s="55">
        <v>7.22</v>
      </c>
      <c r="T31" s="55">
        <v>0.09</v>
      </c>
      <c r="U31" s="55">
        <v>0.04</v>
      </c>
      <c r="V31" s="55">
        <v>7.35</v>
      </c>
    </row>
    <row r="32" spans="2:22" x14ac:dyDescent="0.2">
      <c r="B32" s="53" t="s">
        <v>916</v>
      </c>
      <c r="C32" s="55">
        <v>4.25</v>
      </c>
      <c r="D32" s="61">
        <v>1.7179352439468047E-2</v>
      </c>
      <c r="E32" s="55">
        <v>0</v>
      </c>
      <c r="F32" s="61">
        <v>0</v>
      </c>
      <c r="G32" s="55">
        <v>0.02</v>
      </c>
      <c r="H32" s="61">
        <v>1.3071895424836602E-2</v>
      </c>
      <c r="I32" s="55">
        <v>4.2699999999999996</v>
      </c>
      <c r="J32" s="61">
        <v>1.6469317699695299E-2</v>
      </c>
      <c r="K32" s="55"/>
      <c r="L32" s="55"/>
      <c r="M32" s="55"/>
      <c r="N32" s="55"/>
      <c r="O32" s="55"/>
      <c r="P32" s="55"/>
      <c r="R32" s="53" t="s">
        <v>897</v>
      </c>
      <c r="S32" s="55">
        <v>8.24</v>
      </c>
      <c r="T32" s="55">
        <v>0.1</v>
      </c>
      <c r="U32" s="55">
        <v>0.04</v>
      </c>
      <c r="V32" s="55">
        <v>8.3800000000000008</v>
      </c>
    </row>
    <row r="33" spans="2:22" x14ac:dyDescent="0.2">
      <c r="B33" s="53" t="s">
        <v>900</v>
      </c>
      <c r="C33" s="55">
        <v>4.01</v>
      </c>
      <c r="D33" s="61">
        <v>1.6209224301709849E-2</v>
      </c>
      <c r="E33" s="55">
        <v>0</v>
      </c>
      <c r="F33" s="61">
        <v>0</v>
      </c>
      <c r="G33" s="55">
        <v>0.02</v>
      </c>
      <c r="H33" s="61">
        <v>1.3071895424836602E-2</v>
      </c>
      <c r="I33" s="55">
        <v>4.03</v>
      </c>
      <c r="J33" s="61">
        <v>1.554364176341266E-2</v>
      </c>
      <c r="K33" s="55"/>
      <c r="L33" s="55"/>
      <c r="M33" s="55"/>
      <c r="N33" s="55"/>
      <c r="O33" s="55"/>
      <c r="P33" s="55"/>
      <c r="R33" s="53" t="s">
        <v>911</v>
      </c>
      <c r="S33" s="55">
        <v>8.36</v>
      </c>
      <c r="T33" s="55">
        <v>0.14000000000000001</v>
      </c>
      <c r="U33" s="55">
        <v>0.03</v>
      </c>
      <c r="V33" s="55">
        <v>8.5299999999999994</v>
      </c>
    </row>
    <row r="34" spans="2:22" x14ac:dyDescent="0.2">
      <c r="B34" s="53" t="s">
        <v>913</v>
      </c>
      <c r="C34" s="55">
        <v>3.96</v>
      </c>
      <c r="D34" s="61">
        <v>1.6007114273010228E-2</v>
      </c>
      <c r="E34" s="55">
        <v>0.01</v>
      </c>
      <c r="F34" s="61">
        <v>9.6618357487922714E-4</v>
      </c>
      <c r="G34" s="55">
        <v>0.03</v>
      </c>
      <c r="H34" s="61">
        <v>1.9607843137254902E-2</v>
      </c>
      <c r="I34" s="55">
        <v>4</v>
      </c>
      <c r="J34" s="61">
        <v>1.542793227137733E-2</v>
      </c>
      <c r="K34" s="55"/>
      <c r="L34" s="55"/>
      <c r="M34" s="55"/>
      <c r="N34" s="55"/>
      <c r="O34" s="55"/>
      <c r="P34" s="55"/>
      <c r="R34" s="53" t="s">
        <v>899</v>
      </c>
      <c r="S34" s="55">
        <v>8.3000000000000007</v>
      </c>
      <c r="T34" s="55">
        <v>0.25</v>
      </c>
      <c r="U34" s="55">
        <v>0.04</v>
      </c>
      <c r="V34" s="55">
        <v>8.59</v>
      </c>
    </row>
    <row r="35" spans="2:22" x14ac:dyDescent="0.2">
      <c r="B35" s="53" t="s">
        <v>903</v>
      </c>
      <c r="C35" s="55">
        <v>3.35</v>
      </c>
      <c r="D35" s="61">
        <v>1.3541371922874815E-2</v>
      </c>
      <c r="E35" s="55">
        <v>0.01</v>
      </c>
      <c r="F35" s="61">
        <v>9.6618357487922714E-4</v>
      </c>
      <c r="G35" s="55">
        <v>0.01</v>
      </c>
      <c r="H35" s="61">
        <v>6.5359477124183009E-3</v>
      </c>
      <c r="I35" s="55">
        <v>3.37</v>
      </c>
      <c r="J35" s="61">
        <v>1.29980329386354E-2</v>
      </c>
      <c r="K35" s="55"/>
      <c r="L35" s="55"/>
      <c r="M35" s="55"/>
      <c r="N35" s="55"/>
      <c r="O35" s="55"/>
      <c r="P35" s="55"/>
      <c r="R35" s="53" t="s">
        <v>902</v>
      </c>
      <c r="S35" s="55">
        <v>8.58</v>
      </c>
      <c r="T35" s="55">
        <v>0.06</v>
      </c>
      <c r="U35" s="55">
        <v>0.06</v>
      </c>
      <c r="V35" s="55">
        <v>8.6999999999999993</v>
      </c>
    </row>
    <row r="36" spans="2:22" x14ac:dyDescent="0.2">
      <c r="B36" s="53" t="s">
        <v>906</v>
      </c>
      <c r="C36" s="55">
        <v>3.24</v>
      </c>
      <c r="D36" s="61">
        <v>1.3096729859735642E-2</v>
      </c>
      <c r="E36" s="55">
        <v>0.01</v>
      </c>
      <c r="F36" s="61">
        <v>9.6618357487922714E-4</v>
      </c>
      <c r="G36" s="55">
        <v>0.05</v>
      </c>
      <c r="H36" s="61">
        <v>3.2679738562091505E-2</v>
      </c>
      <c r="I36" s="55">
        <v>3.3</v>
      </c>
      <c r="J36" s="61">
        <v>1.2728044123886296E-2</v>
      </c>
      <c r="K36" s="55"/>
      <c r="L36" s="55"/>
      <c r="M36" s="55"/>
      <c r="N36" s="55"/>
      <c r="O36" s="55"/>
      <c r="P36" s="55"/>
      <c r="R36" s="53" t="s">
        <v>901</v>
      </c>
      <c r="S36" s="55">
        <v>9.2200000000000006</v>
      </c>
      <c r="T36" s="55">
        <v>0.04</v>
      </c>
      <c r="U36" s="55">
        <v>0.03</v>
      </c>
      <c r="V36" s="55">
        <v>9.2899999999999991</v>
      </c>
    </row>
    <row r="37" spans="2:22" x14ac:dyDescent="0.2">
      <c r="B37" s="53" t="s">
        <v>907</v>
      </c>
      <c r="C37" s="55">
        <v>3.24</v>
      </c>
      <c r="D37" s="61">
        <v>1.3096729859735642E-2</v>
      </c>
      <c r="E37" s="55">
        <v>0.03</v>
      </c>
      <c r="F37" s="61">
        <v>2.8985507246376812E-3</v>
      </c>
      <c r="G37" s="55">
        <v>0.03</v>
      </c>
      <c r="H37" s="61">
        <v>1.9607843137254902E-2</v>
      </c>
      <c r="I37" s="55">
        <v>3.3</v>
      </c>
      <c r="J37" s="61">
        <v>1.2728044123886296E-2</v>
      </c>
      <c r="K37" s="55"/>
      <c r="L37" s="55"/>
      <c r="M37" s="55"/>
      <c r="N37" s="55"/>
      <c r="O37" s="55"/>
      <c r="P37" s="55"/>
      <c r="R37" s="53" t="s">
        <v>926</v>
      </c>
      <c r="S37" s="55">
        <v>9.33</v>
      </c>
      <c r="T37" s="55">
        <v>0.24</v>
      </c>
      <c r="U37" s="55">
        <v>0.04</v>
      </c>
      <c r="V37" s="55">
        <v>9.61</v>
      </c>
    </row>
    <row r="38" spans="2:22" x14ac:dyDescent="0.2">
      <c r="B38" s="53" t="s">
        <v>904</v>
      </c>
      <c r="C38" s="55">
        <v>3.19</v>
      </c>
      <c r="D38" s="61">
        <v>1.2894619831036017E-2</v>
      </c>
      <c r="E38" s="55">
        <v>0.02</v>
      </c>
      <c r="F38" s="61">
        <v>1.9323671497584543E-3</v>
      </c>
      <c r="G38" s="55">
        <v>0.03</v>
      </c>
      <c r="H38" s="61">
        <v>1.9607843137254902E-2</v>
      </c>
      <c r="I38" s="55">
        <v>3.24</v>
      </c>
      <c r="J38" s="61">
        <v>1.2496625139815637E-2</v>
      </c>
      <c r="K38" s="55"/>
      <c r="L38" s="55"/>
      <c r="M38" s="55"/>
      <c r="N38" s="55"/>
      <c r="O38" s="55"/>
      <c r="P38" s="55"/>
      <c r="R38" s="53" t="s">
        <v>910</v>
      </c>
      <c r="S38" s="55">
        <v>9.9</v>
      </c>
      <c r="T38" s="55">
        <v>0.09</v>
      </c>
      <c r="U38" s="55">
        <v>0.06</v>
      </c>
      <c r="V38" s="55">
        <v>10.050000000000001</v>
      </c>
    </row>
    <row r="39" spans="2:22" x14ac:dyDescent="0.2">
      <c r="B39" s="53" t="s">
        <v>927</v>
      </c>
      <c r="C39" s="55">
        <v>2.79</v>
      </c>
      <c r="D39" s="61">
        <v>1.1277739601439024E-2</v>
      </c>
      <c r="E39" s="55">
        <v>0</v>
      </c>
      <c r="F39" s="61">
        <v>0</v>
      </c>
      <c r="G39" s="55">
        <v>0</v>
      </c>
      <c r="H39" s="61">
        <v>0</v>
      </c>
      <c r="I39" s="55">
        <v>2.79</v>
      </c>
      <c r="J39" s="61">
        <v>1.0760982759285687E-2</v>
      </c>
      <c r="K39" s="55"/>
      <c r="L39" s="55"/>
      <c r="M39" s="55"/>
      <c r="N39" s="55"/>
      <c r="O39" s="55"/>
      <c r="P39" s="55"/>
      <c r="R39" s="53" t="s">
        <v>920</v>
      </c>
      <c r="S39" s="55">
        <v>9.9600000000000009</v>
      </c>
      <c r="T39" s="55">
        <v>0.08</v>
      </c>
      <c r="U39" s="55">
        <v>7.0000000000000007E-2</v>
      </c>
      <c r="V39" s="55">
        <v>10.11</v>
      </c>
    </row>
    <row r="40" spans="2:22" x14ac:dyDescent="0.2">
      <c r="B40" s="53" t="s">
        <v>895</v>
      </c>
      <c r="C40" s="55">
        <v>2.5299999999999998</v>
      </c>
      <c r="D40" s="61">
        <v>1.0226767452200978E-2</v>
      </c>
      <c r="E40" s="55">
        <v>0.11</v>
      </c>
      <c r="F40" s="61">
        <v>1.0628019323671498E-2</v>
      </c>
      <c r="G40" s="55">
        <v>0.03</v>
      </c>
      <c r="H40" s="61">
        <v>1.9607843137254902E-2</v>
      </c>
      <c r="I40" s="55">
        <v>2.67</v>
      </c>
      <c r="J40" s="61">
        <v>1.0298144791144367E-2</v>
      </c>
      <c r="K40" s="55"/>
      <c r="L40" s="55"/>
      <c r="M40" s="55"/>
      <c r="N40" s="55"/>
      <c r="O40" s="55"/>
      <c r="P40" s="55"/>
      <c r="R40" s="53" t="s">
        <v>923</v>
      </c>
      <c r="S40" s="55">
        <v>6.54</v>
      </c>
      <c r="T40" s="55">
        <v>4.8499999999999996</v>
      </c>
      <c r="U40" s="55">
        <v>0.05</v>
      </c>
      <c r="V40" s="55">
        <v>11.44</v>
      </c>
    </row>
    <row r="41" spans="2:22" x14ac:dyDescent="0.2">
      <c r="B41" s="53" t="s">
        <v>915</v>
      </c>
      <c r="C41" s="55">
        <v>2.5</v>
      </c>
      <c r="D41" s="61">
        <v>1.0105501434981205E-2</v>
      </c>
      <c r="E41" s="55">
        <v>0</v>
      </c>
      <c r="F41" s="61">
        <v>0</v>
      </c>
      <c r="G41" s="55">
        <v>0.01</v>
      </c>
      <c r="H41" s="61">
        <v>6.5359477124183009E-3</v>
      </c>
      <c r="I41" s="55">
        <v>2.5099999999999998</v>
      </c>
      <c r="J41" s="61">
        <v>9.6810275002892736E-3</v>
      </c>
      <c r="K41" s="55"/>
      <c r="L41" s="55"/>
      <c r="M41" s="55"/>
      <c r="N41" s="55"/>
      <c r="O41" s="55"/>
      <c r="P41" s="55"/>
      <c r="R41" s="53" t="s">
        <v>908</v>
      </c>
      <c r="S41" s="55">
        <v>10.06</v>
      </c>
      <c r="T41" s="55">
        <v>2.35</v>
      </c>
      <c r="U41" s="55">
        <v>0.05</v>
      </c>
      <c r="V41" s="55">
        <v>12.46</v>
      </c>
    </row>
    <row r="42" spans="2:22" x14ac:dyDescent="0.2">
      <c r="B42" s="53" t="s">
        <v>917</v>
      </c>
      <c r="C42" s="55">
        <v>2.31</v>
      </c>
      <c r="D42" s="61">
        <v>9.3374833259226332E-3</v>
      </c>
      <c r="E42" s="55">
        <v>0.02</v>
      </c>
      <c r="F42" s="61">
        <v>1.9323671497584543E-3</v>
      </c>
      <c r="G42" s="55">
        <v>0.01</v>
      </c>
      <c r="H42" s="61">
        <v>6.5359477124183009E-3</v>
      </c>
      <c r="I42" s="55">
        <v>2.34</v>
      </c>
      <c r="J42" s="61">
        <v>9.0253403787557366E-3</v>
      </c>
      <c r="K42" s="55"/>
      <c r="L42" s="55"/>
      <c r="M42" s="55"/>
      <c r="N42" s="55"/>
      <c r="O42" s="55"/>
      <c r="P42" s="55"/>
      <c r="R42" s="53" t="s">
        <v>894</v>
      </c>
      <c r="S42" s="55">
        <v>12.1</v>
      </c>
      <c r="T42" s="55">
        <v>0.33</v>
      </c>
      <c r="U42" s="55">
        <v>0.06</v>
      </c>
      <c r="V42" s="55">
        <v>12.49</v>
      </c>
    </row>
    <row r="43" spans="2:22" x14ac:dyDescent="0.2">
      <c r="B43" s="53" t="s">
        <v>976</v>
      </c>
      <c r="C43" s="55">
        <v>1.99</v>
      </c>
      <c r="D43" s="61">
        <v>8.0439791422450384E-3</v>
      </c>
      <c r="E43" s="55">
        <v>0</v>
      </c>
      <c r="F43" s="61">
        <v>0</v>
      </c>
      <c r="G43" s="55">
        <v>0.01</v>
      </c>
      <c r="H43" s="61">
        <v>6.5359477124183009E-3</v>
      </c>
      <c r="I43" s="55">
        <v>2</v>
      </c>
      <c r="J43" s="61">
        <v>7.7139661356886652E-3</v>
      </c>
      <c r="K43" s="55"/>
      <c r="L43" s="55"/>
      <c r="M43" s="55"/>
      <c r="N43" s="55"/>
      <c r="O43" s="55"/>
      <c r="P43" s="55"/>
      <c r="R43" s="53" t="s">
        <v>925</v>
      </c>
      <c r="S43" s="55">
        <v>15.3</v>
      </c>
      <c r="T43" s="55">
        <v>0.14000000000000001</v>
      </c>
      <c r="U43" s="55">
        <v>0.12</v>
      </c>
      <c r="V43" s="55">
        <v>15.56</v>
      </c>
    </row>
    <row r="44" spans="2:22" x14ac:dyDescent="0.2">
      <c r="B44" s="53" t="s">
        <v>909</v>
      </c>
      <c r="C44" s="55">
        <v>1.93</v>
      </c>
      <c r="D44" s="61">
        <v>7.8014471078054898E-3</v>
      </c>
      <c r="E44" s="55">
        <v>0.05</v>
      </c>
      <c r="F44" s="61">
        <v>4.8309178743961359E-3</v>
      </c>
      <c r="G44" s="55">
        <v>0</v>
      </c>
      <c r="H44" s="61">
        <v>0</v>
      </c>
      <c r="I44" s="55">
        <v>1.98</v>
      </c>
      <c r="J44" s="61">
        <v>7.6368264743317781E-3</v>
      </c>
      <c r="K44" s="55"/>
      <c r="L44" s="55"/>
      <c r="M44" s="55"/>
      <c r="N44" s="55"/>
      <c r="O44" s="55"/>
      <c r="P44" s="55"/>
      <c r="R44" s="53" t="s">
        <v>893</v>
      </c>
      <c r="S44" s="55">
        <v>15.82</v>
      </c>
      <c r="T44" s="55">
        <v>0.13</v>
      </c>
      <c r="U44" s="55">
        <v>0.1</v>
      </c>
      <c r="V44" s="55">
        <v>16.05</v>
      </c>
    </row>
    <row r="45" spans="2:22" x14ac:dyDescent="0.2">
      <c r="B45" s="53" t="s">
        <v>896</v>
      </c>
      <c r="C45" s="55">
        <v>1.48</v>
      </c>
      <c r="D45" s="61">
        <v>5.9824568495088727E-3</v>
      </c>
      <c r="E45" s="55">
        <v>0.01</v>
      </c>
      <c r="F45" s="61">
        <v>9.6618357487922714E-4</v>
      </c>
      <c r="G45" s="55">
        <v>0</v>
      </c>
      <c r="H45" s="61">
        <v>0</v>
      </c>
      <c r="I45" s="55">
        <v>1.49</v>
      </c>
      <c r="J45" s="61">
        <v>5.7469047710880551E-3</v>
      </c>
      <c r="K45" s="55"/>
      <c r="L45" s="55"/>
      <c r="M45" s="55"/>
      <c r="N45" s="55"/>
      <c r="O45" s="55"/>
      <c r="P45" s="55"/>
      <c r="R45" s="53" t="s">
        <v>892</v>
      </c>
      <c r="S45" s="55">
        <v>17.87</v>
      </c>
      <c r="T45" s="55">
        <v>0.92</v>
      </c>
      <c r="U45" s="55">
        <v>0.27</v>
      </c>
      <c r="V45" s="55">
        <v>19.059999999999999</v>
      </c>
    </row>
    <row r="46" spans="2:22" x14ac:dyDescent="0.2">
      <c r="B46" s="53" t="s">
        <v>918</v>
      </c>
      <c r="C46" s="55">
        <v>1.02</v>
      </c>
      <c r="D46" s="61">
        <v>4.1230445854723314E-3</v>
      </c>
      <c r="E46" s="55">
        <v>0.01</v>
      </c>
      <c r="F46" s="61">
        <v>9.6618357487922714E-4</v>
      </c>
      <c r="G46" s="55">
        <v>0</v>
      </c>
      <c r="H46" s="61">
        <v>0</v>
      </c>
      <c r="I46" s="55">
        <v>1.03</v>
      </c>
      <c r="J46" s="61">
        <v>3.9726925598796625E-3</v>
      </c>
      <c r="K46" s="55"/>
      <c r="L46" s="55"/>
      <c r="M46" s="55"/>
      <c r="N46" s="55"/>
      <c r="O46" s="55"/>
      <c r="P46" s="55"/>
      <c r="R46" s="53" t="s">
        <v>64</v>
      </c>
      <c r="S46" s="55">
        <v>247.39</v>
      </c>
      <c r="T46" s="55">
        <v>10.35</v>
      </c>
      <c r="U46" s="55">
        <v>1.53</v>
      </c>
      <c r="V46" s="55">
        <v>259.27</v>
      </c>
    </row>
    <row r="47" spans="2:22" x14ac:dyDescent="0.2">
      <c r="B47" s="53" t="s">
        <v>64</v>
      </c>
      <c r="C47" s="55">
        <v>247.39</v>
      </c>
      <c r="D47" s="61">
        <v>1</v>
      </c>
      <c r="E47" s="55">
        <v>10.35</v>
      </c>
      <c r="F47" s="61">
        <v>1</v>
      </c>
      <c r="G47" s="55">
        <v>1.53</v>
      </c>
      <c r="H47" s="61">
        <v>1</v>
      </c>
      <c r="I47" s="55">
        <v>259.27</v>
      </c>
      <c r="J47" s="61">
        <v>1</v>
      </c>
      <c r="K47" s="55"/>
      <c r="L47" s="55"/>
      <c r="M47" s="55"/>
      <c r="N47" s="55"/>
      <c r="O47" s="55"/>
      <c r="P47" s="55"/>
    </row>
    <row r="48" spans="2:22" x14ac:dyDescent="0.2">
      <c r="K48" s="55"/>
      <c r="L48" s="55"/>
      <c r="M48" s="55"/>
      <c r="N48" s="55"/>
      <c r="O48" s="55"/>
      <c r="P48" s="55"/>
    </row>
    <row r="49" spans="11:16" x14ac:dyDescent="0.2">
      <c r="K49" s="55"/>
      <c r="L49" s="55"/>
      <c r="M49" s="55"/>
      <c r="N49" s="55"/>
      <c r="O49" s="55"/>
      <c r="P49" s="55"/>
    </row>
    <row r="50" spans="11:16" x14ac:dyDescent="0.2">
      <c r="K50" s="55"/>
      <c r="L50" s="55"/>
      <c r="M50" s="55"/>
      <c r="N50" s="55"/>
      <c r="O50" s="55"/>
      <c r="P50" s="55"/>
    </row>
    <row r="51" spans="11:16" x14ac:dyDescent="0.2">
      <c r="K51" s="55"/>
      <c r="L51" s="55"/>
      <c r="M51" s="55"/>
      <c r="N51" s="55"/>
      <c r="O51" s="55"/>
      <c r="P51" s="55"/>
    </row>
    <row r="52" spans="11:16" x14ac:dyDescent="0.2">
      <c r="K52" s="55"/>
      <c r="L52" s="55"/>
      <c r="M52" s="55"/>
      <c r="N52" s="55"/>
      <c r="O52" s="55"/>
      <c r="P52" s="55"/>
    </row>
    <row r="53" spans="11:16" x14ac:dyDescent="0.2">
      <c r="K53" s="55"/>
      <c r="L53" s="55"/>
      <c r="M53" s="55"/>
      <c r="N53" s="55"/>
      <c r="O53" s="55"/>
      <c r="P53" s="55"/>
    </row>
    <row r="54" spans="11:16" x14ac:dyDescent="0.2">
      <c r="K54" s="55"/>
      <c r="L54" s="55"/>
      <c r="M54" s="55"/>
      <c r="N54" s="55"/>
      <c r="O54" s="55"/>
      <c r="P54" s="55"/>
    </row>
    <row r="55" spans="11:16" x14ac:dyDescent="0.2">
      <c r="K55" s="55"/>
      <c r="L55" s="55"/>
      <c r="M55" s="55"/>
      <c r="N55" s="55"/>
      <c r="O55" s="55"/>
      <c r="P55" s="55"/>
    </row>
    <row r="56" spans="11:16" x14ac:dyDescent="0.2">
      <c r="K56" s="55"/>
      <c r="L56" s="55"/>
      <c r="M56" s="55"/>
      <c r="N56" s="55"/>
      <c r="O56" s="55"/>
      <c r="P56" s="55"/>
    </row>
    <row r="57" spans="11:16" x14ac:dyDescent="0.2">
      <c r="K57" s="55"/>
      <c r="L57" s="55"/>
      <c r="M57" s="55"/>
      <c r="N57" s="55"/>
      <c r="O57" s="55"/>
      <c r="P57" s="55"/>
    </row>
    <row r="58" spans="11:16" x14ac:dyDescent="0.2">
      <c r="K58" s="55"/>
      <c r="L58" s="55"/>
      <c r="M58" s="55"/>
      <c r="N58" s="55"/>
      <c r="O58" s="55"/>
      <c r="P58" s="55"/>
    </row>
    <row r="59" spans="11:16" x14ac:dyDescent="0.2">
      <c r="K59" s="55"/>
      <c r="L59" s="55"/>
      <c r="M59" s="55"/>
      <c r="N59" s="55"/>
      <c r="O59" s="55"/>
      <c r="P59" s="55"/>
    </row>
    <row r="60" spans="11:16" x14ac:dyDescent="0.2">
      <c r="K60" s="55"/>
      <c r="L60" s="55"/>
      <c r="M60" s="55"/>
      <c r="N60" s="55"/>
      <c r="O60" s="55"/>
      <c r="P60" s="55"/>
    </row>
    <row r="61" spans="11:16" x14ac:dyDescent="0.2">
      <c r="K61" s="55"/>
      <c r="L61" s="55"/>
      <c r="M61" s="55"/>
      <c r="N61" s="55"/>
      <c r="O61" s="55"/>
      <c r="P61" s="55"/>
    </row>
    <row r="62" spans="11:16" x14ac:dyDescent="0.2">
      <c r="K62" s="55"/>
      <c r="L62" s="55"/>
      <c r="M62" s="55"/>
      <c r="N62" s="55"/>
      <c r="O62" s="55"/>
      <c r="P62" s="55"/>
    </row>
    <row r="63" spans="11:16" x14ac:dyDescent="0.2">
      <c r="K63" s="55"/>
      <c r="L63" s="55"/>
      <c r="M63" s="55"/>
      <c r="N63" s="55"/>
      <c r="O63" s="55"/>
      <c r="P63" s="55"/>
    </row>
    <row r="64" spans="11:16" x14ac:dyDescent="0.2">
      <c r="K64" s="55"/>
      <c r="L64" s="55"/>
      <c r="M64" s="55"/>
      <c r="N64" s="55"/>
      <c r="O64" s="55"/>
      <c r="P64" s="55"/>
    </row>
    <row r="65" spans="11:16" x14ac:dyDescent="0.2">
      <c r="K65" s="55"/>
      <c r="L65" s="55"/>
      <c r="M65" s="55"/>
      <c r="N65" s="55"/>
      <c r="O65" s="55"/>
      <c r="P65" s="55"/>
    </row>
    <row r="66" spans="11:16" x14ac:dyDescent="0.2">
      <c r="K66" s="55"/>
      <c r="L66" s="55"/>
      <c r="M66" s="55"/>
      <c r="N66" s="55"/>
      <c r="O66" s="55"/>
      <c r="P66" s="55"/>
    </row>
    <row r="67" spans="11:16" x14ac:dyDescent="0.2">
      <c r="K67" s="55"/>
      <c r="L67" s="55"/>
      <c r="M67" s="55"/>
      <c r="N67" s="55"/>
      <c r="O67" s="55"/>
      <c r="P67" s="55"/>
    </row>
    <row r="68" spans="11:16" x14ac:dyDescent="0.2">
      <c r="K68" s="55"/>
      <c r="L68" s="55"/>
      <c r="M68" s="55"/>
      <c r="N68" s="55"/>
      <c r="O68" s="55"/>
      <c r="P68" s="55"/>
    </row>
    <row r="69" spans="11:16" x14ac:dyDescent="0.2">
      <c r="K69" s="55"/>
      <c r="L69" s="55"/>
      <c r="M69" s="55"/>
      <c r="N69" s="55"/>
      <c r="O69" s="55"/>
      <c r="P69" s="55"/>
    </row>
    <row r="70" spans="11:16" x14ac:dyDescent="0.2">
      <c r="K70" s="55"/>
      <c r="L70" s="55"/>
      <c r="M70" s="55"/>
      <c r="N70" s="55"/>
      <c r="O70" s="55"/>
      <c r="P70" s="55"/>
    </row>
    <row r="71" spans="11:16" x14ac:dyDescent="0.2">
      <c r="K71" s="55"/>
      <c r="L71" s="55"/>
      <c r="M71" s="55"/>
      <c r="N71" s="55"/>
      <c r="O71" s="55"/>
      <c r="P71" s="55"/>
    </row>
    <row r="72" spans="11:16" x14ac:dyDescent="0.2">
      <c r="K72" s="55"/>
      <c r="L72" s="55"/>
      <c r="M72" s="55"/>
      <c r="N72" s="55"/>
      <c r="O72" s="55"/>
      <c r="P72" s="55"/>
    </row>
    <row r="73" spans="11:16" x14ac:dyDescent="0.2">
      <c r="K73" s="55"/>
      <c r="L73" s="55"/>
      <c r="M73" s="55"/>
      <c r="N73" s="55"/>
      <c r="O73" s="55"/>
      <c r="P73" s="55"/>
    </row>
    <row r="74" spans="11:16" x14ac:dyDescent="0.2">
      <c r="K74" s="55"/>
      <c r="L74" s="55"/>
      <c r="M74" s="55"/>
      <c r="N74" s="55"/>
      <c r="O74" s="55"/>
      <c r="P74" s="55"/>
    </row>
    <row r="75" spans="11:16" x14ac:dyDescent="0.2">
      <c r="K75" s="55"/>
      <c r="L75" s="55"/>
      <c r="M75" s="55"/>
      <c r="N75" s="55"/>
      <c r="O75" s="55"/>
      <c r="P75" s="55"/>
    </row>
    <row r="76" spans="11:16" x14ac:dyDescent="0.2">
      <c r="K76" s="55"/>
      <c r="L76" s="55"/>
      <c r="M76" s="55"/>
      <c r="N76" s="55"/>
      <c r="O76" s="55"/>
      <c r="P76" s="55"/>
    </row>
    <row r="77" spans="11:16" x14ac:dyDescent="0.2">
      <c r="K77" s="55"/>
      <c r="L77" s="55"/>
      <c r="M77" s="55"/>
      <c r="N77" s="55"/>
      <c r="O77" s="55"/>
      <c r="P77" s="55"/>
    </row>
    <row r="78" spans="11:16" x14ac:dyDescent="0.2">
      <c r="K78" s="55"/>
      <c r="L78" s="55"/>
      <c r="M78" s="55"/>
      <c r="N78" s="55"/>
      <c r="O78" s="55"/>
      <c r="P78" s="55"/>
    </row>
    <row r="79" spans="11:16" x14ac:dyDescent="0.2">
      <c r="K79" s="55"/>
      <c r="L79" s="55"/>
      <c r="M79" s="55"/>
      <c r="N79" s="55"/>
      <c r="O79" s="55"/>
      <c r="P79" s="55"/>
    </row>
    <row r="80" spans="11:16" x14ac:dyDescent="0.2">
      <c r="K80" s="55"/>
      <c r="L80" s="55"/>
      <c r="M80" s="55"/>
      <c r="N80" s="55"/>
      <c r="O80" s="55"/>
      <c r="P80" s="55"/>
    </row>
    <row r="81" spans="11:16" x14ac:dyDescent="0.2">
      <c r="K81" s="55"/>
      <c r="L81" s="55"/>
      <c r="M81" s="55"/>
      <c r="N81" s="55"/>
      <c r="O81" s="55"/>
      <c r="P81" s="55"/>
    </row>
    <row r="82" spans="11:16" x14ac:dyDescent="0.2">
      <c r="K82" s="55"/>
      <c r="L82" s="55"/>
      <c r="M82" s="55"/>
      <c r="N82" s="55"/>
      <c r="O82" s="55"/>
      <c r="P82" s="55"/>
    </row>
    <row r="83" spans="11:16" x14ac:dyDescent="0.2">
      <c r="K83" s="55"/>
      <c r="L83" s="55"/>
      <c r="M83" s="55"/>
      <c r="N83" s="55"/>
      <c r="O83" s="55"/>
      <c r="P83" s="55"/>
    </row>
    <row r="84" spans="11:16" x14ac:dyDescent="0.2">
      <c r="K84" s="55"/>
      <c r="L84" s="55"/>
      <c r="M84" s="55"/>
      <c r="N84" s="55"/>
      <c r="O84" s="55"/>
      <c r="P84" s="55"/>
    </row>
    <row r="85" spans="11:16" x14ac:dyDescent="0.2">
      <c r="K85" s="55"/>
      <c r="L85" s="55"/>
      <c r="M85" s="55"/>
      <c r="N85" s="55"/>
      <c r="O85" s="55"/>
      <c r="P85" s="55"/>
    </row>
    <row r="86" spans="11:16" x14ac:dyDescent="0.2">
      <c r="K86" s="55"/>
      <c r="L86" s="55"/>
      <c r="M86" s="55"/>
      <c r="N86" s="55"/>
      <c r="O86" s="55"/>
      <c r="P86" s="55"/>
    </row>
    <row r="87" spans="11:16" x14ac:dyDescent="0.2">
      <c r="K87" s="55"/>
      <c r="L87" s="55"/>
      <c r="M87" s="55"/>
      <c r="N87" s="55"/>
      <c r="O87" s="55"/>
      <c r="P87" s="55"/>
    </row>
    <row r="88" spans="11:16" x14ac:dyDescent="0.2">
      <c r="K88" s="55"/>
      <c r="L88" s="55"/>
      <c r="M88" s="55"/>
      <c r="N88" s="55"/>
      <c r="O88" s="55"/>
      <c r="P88" s="55"/>
    </row>
    <row r="89" spans="11:16" x14ac:dyDescent="0.2">
      <c r="K89" s="55"/>
      <c r="L89" s="55"/>
      <c r="M89" s="55"/>
      <c r="N89" s="55"/>
      <c r="O89" s="55"/>
      <c r="P89" s="55"/>
    </row>
    <row r="90" spans="11:16" x14ac:dyDescent="0.2">
      <c r="K90" s="55"/>
      <c r="L90" s="55"/>
      <c r="M90" s="55"/>
      <c r="N90" s="55"/>
      <c r="O90" s="55"/>
      <c r="P90" s="55"/>
    </row>
    <row r="91" spans="11:16" x14ac:dyDescent="0.2">
      <c r="K91" s="55"/>
      <c r="L91" s="55"/>
      <c r="M91" s="55"/>
      <c r="N91" s="55"/>
      <c r="O91" s="55"/>
      <c r="P91" s="55"/>
    </row>
    <row r="92" spans="11:16" x14ac:dyDescent="0.2">
      <c r="K92" s="55"/>
      <c r="L92" s="55"/>
      <c r="M92" s="55"/>
      <c r="N92" s="55"/>
      <c r="O92" s="55"/>
      <c r="P92" s="55"/>
    </row>
    <row r="93" spans="11:16" x14ac:dyDescent="0.2">
      <c r="K93" s="55"/>
      <c r="L93" s="55"/>
      <c r="M93" s="55"/>
      <c r="N93" s="55"/>
      <c r="O93" s="55"/>
      <c r="P93" s="55"/>
    </row>
    <row r="94" spans="11:16" x14ac:dyDescent="0.2">
      <c r="K94" s="55"/>
      <c r="L94" s="55"/>
      <c r="M94" s="55"/>
      <c r="N94" s="55"/>
      <c r="O94" s="55"/>
      <c r="P94" s="55"/>
    </row>
    <row r="95" spans="11:16" x14ac:dyDescent="0.2">
      <c r="K95" s="55"/>
      <c r="L95" s="55"/>
      <c r="M95" s="55"/>
      <c r="N95" s="55"/>
      <c r="O95" s="55"/>
      <c r="P95" s="55"/>
    </row>
    <row r="96" spans="11:16" x14ac:dyDescent="0.2">
      <c r="K96" s="55"/>
      <c r="L96" s="55"/>
      <c r="M96" s="55"/>
      <c r="N96" s="55"/>
      <c r="O96" s="55"/>
      <c r="P96" s="55"/>
    </row>
    <row r="97" spans="11:16" x14ac:dyDescent="0.2">
      <c r="K97" s="55"/>
      <c r="L97" s="55"/>
      <c r="M97" s="55"/>
      <c r="N97" s="55"/>
      <c r="O97" s="55"/>
      <c r="P97" s="55"/>
    </row>
    <row r="98" spans="11:16" x14ac:dyDescent="0.2">
      <c r="K98" s="55"/>
      <c r="L98" s="55"/>
      <c r="M98" s="55"/>
      <c r="N98" s="55"/>
      <c r="O98" s="55"/>
      <c r="P98" s="55"/>
    </row>
    <row r="99" spans="11:16" x14ac:dyDescent="0.2">
      <c r="K99" s="55"/>
      <c r="L99" s="55"/>
      <c r="M99" s="55"/>
      <c r="N99" s="55"/>
      <c r="O99" s="55"/>
      <c r="P99" s="55"/>
    </row>
    <row r="100" spans="11:16" x14ac:dyDescent="0.2">
      <c r="K100" s="55"/>
      <c r="L100" s="55"/>
      <c r="M100" s="55"/>
      <c r="N100" s="55"/>
      <c r="O100" s="55"/>
      <c r="P100" s="55"/>
    </row>
    <row r="101" spans="11:16" x14ac:dyDescent="0.2">
      <c r="K101" s="55"/>
      <c r="L101" s="55"/>
      <c r="M101" s="55"/>
      <c r="N101" s="55"/>
      <c r="O101" s="55"/>
      <c r="P101" s="55"/>
    </row>
    <row r="102" spans="11:16" x14ac:dyDescent="0.2">
      <c r="K102" s="55"/>
      <c r="L102" s="55"/>
      <c r="M102" s="55"/>
      <c r="N102" s="55"/>
      <c r="O102" s="55"/>
      <c r="P102" s="55"/>
    </row>
    <row r="103" spans="11:16" x14ac:dyDescent="0.2">
      <c r="K103" s="55"/>
      <c r="L103" s="55"/>
      <c r="M103" s="55"/>
      <c r="N103" s="55"/>
      <c r="O103" s="55"/>
      <c r="P103" s="55"/>
    </row>
    <row r="104" spans="11:16" x14ac:dyDescent="0.2">
      <c r="K104" s="55"/>
      <c r="L104" s="55"/>
      <c r="M104" s="55"/>
      <c r="N104" s="55"/>
      <c r="O104" s="55"/>
      <c r="P104" s="55"/>
    </row>
    <row r="105" spans="11:16" x14ac:dyDescent="0.2">
      <c r="K105" s="55"/>
      <c r="L105" s="55"/>
      <c r="M105" s="55"/>
      <c r="N105" s="55"/>
      <c r="O105" s="55"/>
      <c r="P105" s="55"/>
    </row>
    <row r="106" spans="11:16" x14ac:dyDescent="0.2">
      <c r="K106" s="55"/>
      <c r="L106" s="55"/>
      <c r="M106" s="55"/>
      <c r="N106" s="55"/>
      <c r="O106" s="55"/>
      <c r="P106" s="55"/>
    </row>
    <row r="107" spans="11:16" x14ac:dyDescent="0.2">
      <c r="K107" s="55"/>
      <c r="L107" s="55"/>
      <c r="M107" s="55"/>
      <c r="N107" s="55"/>
      <c r="O107" s="55"/>
      <c r="P107" s="55"/>
    </row>
    <row r="108" spans="11:16" x14ac:dyDescent="0.2">
      <c r="K108" s="55"/>
      <c r="L108" s="55"/>
      <c r="M108" s="55"/>
      <c r="N108" s="55"/>
      <c r="O108" s="55"/>
      <c r="P108" s="55"/>
    </row>
    <row r="109" spans="11:16" x14ac:dyDescent="0.2">
      <c r="K109" s="55"/>
      <c r="L109" s="55"/>
      <c r="M109" s="55"/>
      <c r="N109" s="55"/>
      <c r="O109" s="55"/>
      <c r="P109" s="55"/>
    </row>
    <row r="110" spans="11:16" x14ac:dyDescent="0.2">
      <c r="K110" s="55"/>
      <c r="L110" s="55"/>
      <c r="M110" s="55"/>
      <c r="N110" s="55"/>
      <c r="O110" s="55"/>
      <c r="P110" s="55"/>
    </row>
    <row r="111" spans="11:16" x14ac:dyDescent="0.2">
      <c r="K111" s="55"/>
      <c r="L111" s="55"/>
      <c r="M111" s="55"/>
      <c r="N111" s="55"/>
      <c r="O111" s="55"/>
      <c r="P111" s="55"/>
    </row>
    <row r="112" spans="11:16" x14ac:dyDescent="0.2">
      <c r="K112" s="55"/>
      <c r="L112" s="55"/>
      <c r="M112" s="55"/>
      <c r="N112" s="55"/>
      <c r="O112" s="55"/>
      <c r="P112" s="55"/>
    </row>
    <row r="113" spans="11:16" x14ac:dyDescent="0.2">
      <c r="K113" s="55"/>
      <c r="L113" s="55"/>
      <c r="M113" s="55"/>
      <c r="N113" s="55"/>
      <c r="O113" s="55"/>
      <c r="P113" s="55"/>
    </row>
    <row r="114" spans="11:16" x14ac:dyDescent="0.2">
      <c r="K114" s="55"/>
      <c r="L114" s="55"/>
      <c r="M114" s="55"/>
      <c r="N114" s="55"/>
      <c r="O114" s="55"/>
      <c r="P114" s="55"/>
    </row>
    <row r="115" spans="11:16" x14ac:dyDescent="0.2">
      <c r="K115" s="55"/>
      <c r="L115" s="55"/>
      <c r="M115" s="55"/>
      <c r="N115" s="55"/>
      <c r="O115" s="55"/>
      <c r="P115" s="55"/>
    </row>
    <row r="116" spans="11:16" x14ac:dyDescent="0.2">
      <c r="K116" s="55"/>
      <c r="L116" s="55"/>
      <c r="M116" s="55"/>
      <c r="N116" s="55"/>
      <c r="O116" s="55"/>
      <c r="P116" s="55"/>
    </row>
    <row r="117" spans="11:16" x14ac:dyDescent="0.2">
      <c r="K117" s="55"/>
      <c r="L117" s="55"/>
      <c r="M117" s="55"/>
      <c r="N117" s="55"/>
      <c r="O117" s="55"/>
      <c r="P117" s="55"/>
    </row>
    <row r="118" spans="11:16" x14ac:dyDescent="0.2">
      <c r="K118" s="55"/>
      <c r="L118" s="55"/>
      <c r="M118" s="55"/>
      <c r="N118" s="55"/>
      <c r="O118" s="55"/>
      <c r="P118" s="55"/>
    </row>
    <row r="119" spans="11:16" x14ac:dyDescent="0.2">
      <c r="K119" s="55"/>
      <c r="L119" s="55"/>
      <c r="M119" s="55"/>
      <c r="N119" s="55"/>
      <c r="O119" s="55"/>
      <c r="P119" s="55"/>
    </row>
    <row r="120" spans="11:16" x14ac:dyDescent="0.2">
      <c r="K120" s="55"/>
      <c r="L120" s="55"/>
      <c r="M120" s="55"/>
      <c r="N120" s="55"/>
      <c r="O120" s="55"/>
      <c r="P120" s="55"/>
    </row>
    <row r="121" spans="11:16" x14ac:dyDescent="0.2">
      <c r="K121" s="55"/>
      <c r="L121" s="55"/>
      <c r="M121" s="55"/>
      <c r="N121" s="55"/>
      <c r="O121" s="55"/>
      <c r="P121" s="55"/>
    </row>
    <row r="122" spans="11:16" x14ac:dyDescent="0.2">
      <c r="K122" s="55"/>
      <c r="L122" s="55"/>
      <c r="M122" s="55"/>
      <c r="N122" s="55"/>
      <c r="O122" s="55"/>
      <c r="P122" s="55"/>
    </row>
    <row r="123" spans="11:16" x14ac:dyDescent="0.2">
      <c r="K123" s="55"/>
      <c r="L123" s="55"/>
      <c r="M123" s="55"/>
      <c r="N123" s="55"/>
      <c r="O123" s="55"/>
      <c r="P123" s="55"/>
    </row>
    <row r="124" spans="11:16" x14ac:dyDescent="0.2">
      <c r="K124" s="55"/>
      <c r="L124" s="55"/>
      <c r="M124" s="55"/>
      <c r="N124" s="55"/>
      <c r="O124" s="55"/>
      <c r="P124" s="55"/>
    </row>
    <row r="125" spans="11:16" x14ac:dyDescent="0.2">
      <c r="K125" s="55"/>
      <c r="L125" s="55"/>
      <c r="M125" s="55"/>
      <c r="N125" s="55"/>
      <c r="O125" s="55"/>
      <c r="P125" s="55"/>
    </row>
    <row r="126" spans="11:16" x14ac:dyDescent="0.2">
      <c r="K126" s="55"/>
      <c r="L126" s="55"/>
      <c r="M126" s="55"/>
      <c r="N126" s="55"/>
      <c r="O126" s="55"/>
      <c r="P126" s="55"/>
    </row>
    <row r="127" spans="11:16" x14ac:dyDescent="0.2">
      <c r="K127" s="55"/>
      <c r="L127" s="55"/>
      <c r="M127" s="55"/>
      <c r="N127" s="55"/>
      <c r="O127" s="55"/>
      <c r="P127" s="55"/>
    </row>
    <row r="128" spans="11:16" x14ac:dyDescent="0.2">
      <c r="K128" s="55"/>
      <c r="L128" s="55"/>
      <c r="M128" s="55"/>
      <c r="N128" s="55"/>
      <c r="O128" s="55"/>
      <c r="P128" s="55"/>
    </row>
    <row r="129" spans="11:16" x14ac:dyDescent="0.2">
      <c r="K129" s="55"/>
      <c r="L129" s="55"/>
      <c r="M129" s="55"/>
      <c r="N129" s="55"/>
      <c r="O129" s="55"/>
      <c r="P129" s="55"/>
    </row>
    <row r="130" spans="11:16" x14ac:dyDescent="0.2">
      <c r="K130" s="55"/>
      <c r="L130" s="55"/>
      <c r="M130" s="55"/>
      <c r="N130" s="55"/>
      <c r="O130" s="55"/>
      <c r="P130" s="55"/>
    </row>
    <row r="131" spans="11:16" x14ac:dyDescent="0.2">
      <c r="K131" s="55"/>
      <c r="L131" s="55"/>
      <c r="M131" s="55"/>
      <c r="N131" s="55"/>
      <c r="O131" s="55"/>
      <c r="P131" s="55"/>
    </row>
    <row r="132" spans="11:16" x14ac:dyDescent="0.2">
      <c r="K132" s="55"/>
      <c r="L132" s="55"/>
      <c r="M132" s="55"/>
      <c r="N132" s="55"/>
      <c r="O132" s="55"/>
      <c r="P132" s="55"/>
    </row>
    <row r="133" spans="11:16" x14ac:dyDescent="0.2">
      <c r="K133" s="55"/>
      <c r="L133" s="55"/>
      <c r="M133" s="55"/>
      <c r="N133" s="55"/>
      <c r="O133" s="55"/>
      <c r="P133" s="55"/>
    </row>
    <row r="134" spans="11:16" x14ac:dyDescent="0.2">
      <c r="K134" s="55"/>
      <c r="L134" s="55"/>
      <c r="M134" s="55"/>
      <c r="N134" s="55"/>
      <c r="O134" s="55"/>
      <c r="P134" s="55"/>
    </row>
    <row r="135" spans="11:16" x14ac:dyDescent="0.2">
      <c r="K135" s="55"/>
      <c r="L135" s="55"/>
      <c r="M135" s="55"/>
      <c r="N135" s="55"/>
      <c r="O135" s="55"/>
      <c r="P135" s="55"/>
    </row>
    <row r="136" spans="11:16" x14ac:dyDescent="0.2">
      <c r="K136" s="55"/>
      <c r="L136" s="55"/>
      <c r="M136" s="55"/>
      <c r="N136" s="55"/>
      <c r="O136" s="55"/>
      <c r="P136" s="55"/>
    </row>
    <row r="137" spans="11:16" x14ac:dyDescent="0.2">
      <c r="K137" s="55"/>
      <c r="L137" s="55"/>
      <c r="M137" s="55"/>
      <c r="N137" s="55"/>
      <c r="O137" s="55"/>
      <c r="P137" s="55"/>
    </row>
    <row r="138" spans="11:16" x14ac:dyDescent="0.2">
      <c r="K138" s="55"/>
      <c r="L138" s="55"/>
      <c r="M138" s="55"/>
      <c r="N138" s="55"/>
      <c r="O138" s="55"/>
      <c r="P138" s="55"/>
    </row>
    <row r="139" spans="11:16" x14ac:dyDescent="0.2">
      <c r="K139" s="55"/>
      <c r="L139" s="55"/>
      <c r="M139" s="55"/>
      <c r="N139" s="55"/>
      <c r="O139" s="55"/>
      <c r="P139" s="55"/>
    </row>
    <row r="140" spans="11:16" x14ac:dyDescent="0.2">
      <c r="K140" s="55"/>
      <c r="L140" s="55"/>
      <c r="M140" s="55"/>
      <c r="N140" s="55"/>
      <c r="O140" s="55"/>
      <c r="P140" s="55"/>
    </row>
    <row r="141" spans="11:16" x14ac:dyDescent="0.2">
      <c r="K141" s="55"/>
      <c r="L141" s="55"/>
      <c r="M141" s="55"/>
      <c r="N141" s="55"/>
      <c r="O141" s="55"/>
      <c r="P141" s="55"/>
    </row>
    <row r="142" spans="11:16" x14ac:dyDescent="0.2">
      <c r="K142" s="55"/>
      <c r="L142" s="55"/>
      <c r="M142" s="55"/>
      <c r="N142" s="55"/>
      <c r="O142" s="55"/>
      <c r="P142" s="55"/>
    </row>
    <row r="143" spans="11:16" x14ac:dyDescent="0.2">
      <c r="K143" s="55"/>
      <c r="L143" s="55"/>
      <c r="M143" s="55"/>
      <c r="N143" s="55"/>
      <c r="O143" s="55"/>
      <c r="P143" s="55"/>
    </row>
    <row r="144" spans="11:16" x14ac:dyDescent="0.2">
      <c r="K144" s="55"/>
      <c r="L144" s="55"/>
      <c r="M144" s="55"/>
      <c r="N144" s="55"/>
      <c r="O144" s="55"/>
      <c r="P144" s="55"/>
    </row>
    <row r="145" spans="11:16" x14ac:dyDescent="0.2">
      <c r="K145" s="55"/>
      <c r="L145" s="55"/>
      <c r="M145" s="55"/>
      <c r="N145" s="55"/>
      <c r="O145" s="55"/>
      <c r="P145" s="55"/>
    </row>
    <row r="146" spans="11:16" x14ac:dyDescent="0.2">
      <c r="K146" s="55"/>
      <c r="L146" s="55"/>
      <c r="M146" s="55"/>
      <c r="N146" s="55"/>
      <c r="O146" s="55"/>
      <c r="P146" s="55"/>
    </row>
    <row r="147" spans="11:16" x14ac:dyDescent="0.2">
      <c r="K147" s="55"/>
      <c r="L147" s="55"/>
      <c r="M147" s="55"/>
      <c r="N147" s="55"/>
      <c r="O147" s="55"/>
      <c r="P147" s="55"/>
    </row>
    <row r="148" spans="11:16" x14ac:dyDescent="0.2">
      <c r="K148" s="55"/>
      <c r="L148" s="55"/>
      <c r="M148" s="55"/>
      <c r="N148" s="55"/>
      <c r="O148" s="55"/>
      <c r="P148" s="55"/>
    </row>
    <row r="149" spans="11:16" x14ac:dyDescent="0.2">
      <c r="K149" s="55"/>
      <c r="L149" s="55"/>
      <c r="M149" s="55"/>
      <c r="N149" s="55"/>
      <c r="O149" s="55"/>
      <c r="P149" s="55"/>
    </row>
    <row r="150" spans="11:16" x14ac:dyDescent="0.2">
      <c r="K150" s="55"/>
      <c r="L150" s="55"/>
      <c r="M150" s="55"/>
      <c r="N150" s="55"/>
      <c r="O150" s="55"/>
      <c r="P150" s="55"/>
    </row>
    <row r="151" spans="11:16" x14ac:dyDescent="0.2">
      <c r="K151" s="55"/>
      <c r="L151" s="55"/>
      <c r="M151" s="55"/>
      <c r="N151" s="55"/>
      <c r="O151" s="55"/>
      <c r="P151" s="55"/>
    </row>
    <row r="152" spans="11:16" x14ac:dyDescent="0.2">
      <c r="K152" s="55"/>
      <c r="L152" s="55"/>
      <c r="M152" s="55"/>
      <c r="N152" s="55"/>
      <c r="O152" s="55"/>
      <c r="P152" s="55"/>
    </row>
    <row r="153" spans="11:16" x14ac:dyDescent="0.2">
      <c r="K153" s="55"/>
      <c r="L153" s="55"/>
      <c r="M153" s="55"/>
      <c r="N153" s="55"/>
      <c r="O153" s="55"/>
      <c r="P153" s="55"/>
    </row>
    <row r="154" spans="11:16" x14ac:dyDescent="0.2">
      <c r="K154" s="55"/>
      <c r="L154" s="55"/>
      <c r="M154" s="55"/>
      <c r="N154" s="55"/>
      <c r="O154" s="55"/>
      <c r="P154" s="55"/>
    </row>
    <row r="155" spans="11:16" x14ac:dyDescent="0.2">
      <c r="K155" s="55"/>
      <c r="L155" s="55"/>
      <c r="M155" s="55"/>
      <c r="N155" s="55"/>
      <c r="O155" s="55"/>
      <c r="P155" s="55"/>
    </row>
    <row r="156" spans="11:16" x14ac:dyDescent="0.2">
      <c r="K156" s="55"/>
      <c r="L156" s="55"/>
      <c r="M156" s="55"/>
      <c r="N156" s="55"/>
      <c r="O156" s="55"/>
      <c r="P156" s="55"/>
    </row>
    <row r="157" spans="11:16" x14ac:dyDescent="0.2">
      <c r="K157" s="55"/>
      <c r="L157" s="55"/>
      <c r="M157" s="55"/>
      <c r="N157" s="55"/>
      <c r="O157" s="55"/>
      <c r="P157" s="55"/>
    </row>
    <row r="158" spans="11:16" x14ac:dyDescent="0.2">
      <c r="K158" s="55"/>
      <c r="L158" s="55"/>
      <c r="M158" s="55"/>
      <c r="N158" s="55"/>
      <c r="O158" s="55"/>
      <c r="P158" s="55"/>
    </row>
    <row r="159" spans="11:16" x14ac:dyDescent="0.2">
      <c r="K159" s="55"/>
      <c r="L159" s="55"/>
      <c r="M159" s="55"/>
      <c r="N159" s="55"/>
      <c r="O159" s="55"/>
      <c r="P159" s="55"/>
    </row>
    <row r="160" spans="11:16" x14ac:dyDescent="0.2">
      <c r="K160" s="55"/>
      <c r="L160" s="55"/>
      <c r="M160" s="55"/>
      <c r="N160" s="55"/>
      <c r="O160" s="55"/>
      <c r="P160" s="55"/>
    </row>
    <row r="161" spans="11:16" x14ac:dyDescent="0.2">
      <c r="K161" s="55"/>
      <c r="L161" s="55"/>
      <c r="M161" s="55"/>
      <c r="N161" s="55"/>
      <c r="O161" s="55"/>
      <c r="P161" s="55"/>
    </row>
    <row r="162" spans="11:16" x14ac:dyDescent="0.2">
      <c r="K162" s="55"/>
      <c r="L162" s="55"/>
      <c r="M162" s="55"/>
      <c r="N162" s="55"/>
      <c r="O162" s="55"/>
      <c r="P162" s="55"/>
    </row>
    <row r="163" spans="11:16" x14ac:dyDescent="0.2">
      <c r="K163" s="55"/>
      <c r="L163" s="55"/>
      <c r="M163" s="55"/>
      <c r="N163" s="55"/>
      <c r="O163" s="55"/>
      <c r="P163" s="55"/>
    </row>
    <row r="164" spans="11:16" x14ac:dyDescent="0.2">
      <c r="K164" s="55"/>
      <c r="L164" s="55"/>
      <c r="M164" s="55"/>
      <c r="N164" s="55"/>
      <c r="O164" s="55"/>
      <c r="P164" s="55"/>
    </row>
    <row r="165" spans="11:16" x14ac:dyDescent="0.2">
      <c r="K165" s="55"/>
      <c r="L165" s="55"/>
      <c r="M165" s="55"/>
      <c r="N165" s="55"/>
      <c r="O165" s="55"/>
      <c r="P165" s="55"/>
    </row>
    <row r="166" spans="11:16" x14ac:dyDescent="0.2">
      <c r="K166" s="55"/>
      <c r="L166" s="55"/>
      <c r="M166" s="55"/>
      <c r="N166" s="55"/>
      <c r="O166" s="55"/>
      <c r="P166" s="55"/>
    </row>
    <row r="167" spans="11:16" x14ac:dyDescent="0.2">
      <c r="K167" s="55"/>
      <c r="L167" s="55"/>
      <c r="M167" s="55"/>
      <c r="N167" s="55"/>
      <c r="O167" s="55"/>
      <c r="P167" s="55"/>
    </row>
    <row r="168" spans="11:16" x14ac:dyDescent="0.2">
      <c r="K168" s="55"/>
      <c r="L168" s="55"/>
      <c r="M168" s="55"/>
      <c r="N168" s="55"/>
      <c r="O168" s="55"/>
      <c r="P168" s="55"/>
    </row>
    <row r="169" spans="11:16" x14ac:dyDescent="0.2">
      <c r="K169" s="55"/>
      <c r="L169" s="55"/>
      <c r="M169" s="55"/>
      <c r="N169" s="55"/>
      <c r="O169" s="55"/>
      <c r="P169" s="55"/>
    </row>
    <row r="170" spans="11:16" x14ac:dyDescent="0.2">
      <c r="K170" s="55"/>
      <c r="L170" s="55"/>
      <c r="M170" s="55"/>
      <c r="N170" s="55"/>
      <c r="O170" s="55"/>
      <c r="P170" s="55"/>
    </row>
    <row r="171" spans="11:16" x14ac:dyDescent="0.2">
      <c r="K171" s="55"/>
      <c r="L171" s="55"/>
      <c r="M171" s="55"/>
      <c r="N171" s="55"/>
      <c r="O171" s="55"/>
      <c r="P171" s="55"/>
    </row>
    <row r="172" spans="11:16" x14ac:dyDescent="0.2">
      <c r="K172" s="55"/>
      <c r="L172" s="55"/>
      <c r="M172" s="55"/>
      <c r="N172" s="55"/>
      <c r="O172" s="55"/>
      <c r="P172" s="55"/>
    </row>
    <row r="173" spans="11:16" x14ac:dyDescent="0.2">
      <c r="K173" s="55"/>
      <c r="L173" s="55"/>
      <c r="M173" s="55"/>
      <c r="N173" s="55"/>
      <c r="O173" s="55"/>
      <c r="P173" s="55"/>
    </row>
    <row r="174" spans="11:16" x14ac:dyDescent="0.2">
      <c r="K174" s="55"/>
      <c r="L174" s="55"/>
      <c r="M174" s="55"/>
      <c r="N174" s="55"/>
      <c r="O174" s="55"/>
      <c r="P174" s="55"/>
    </row>
    <row r="175" spans="11:16" x14ac:dyDescent="0.2">
      <c r="K175" s="55"/>
      <c r="L175" s="55"/>
      <c r="M175" s="55"/>
      <c r="N175" s="55"/>
      <c r="O175" s="55"/>
      <c r="P175" s="55"/>
    </row>
    <row r="176" spans="11:16" x14ac:dyDescent="0.2">
      <c r="K176" s="55"/>
      <c r="L176" s="55"/>
      <c r="M176" s="55"/>
      <c r="N176" s="55"/>
      <c r="O176" s="55"/>
      <c r="P176" s="55"/>
    </row>
    <row r="177" spans="11:16" x14ac:dyDescent="0.2">
      <c r="K177" s="55"/>
      <c r="L177" s="55"/>
      <c r="M177" s="55"/>
      <c r="N177" s="55"/>
      <c r="O177" s="55"/>
      <c r="P177" s="55"/>
    </row>
    <row r="178" spans="11:16" x14ac:dyDescent="0.2">
      <c r="K178" s="55"/>
      <c r="L178" s="55"/>
      <c r="M178" s="55"/>
      <c r="N178" s="55"/>
      <c r="O178" s="55"/>
      <c r="P178" s="55"/>
    </row>
    <row r="179" spans="11:16" x14ac:dyDescent="0.2">
      <c r="K179" s="55"/>
      <c r="L179" s="55"/>
      <c r="M179" s="55"/>
      <c r="N179" s="55"/>
      <c r="O179" s="55"/>
      <c r="P179" s="55"/>
    </row>
    <row r="180" spans="11:16" x14ac:dyDescent="0.2">
      <c r="K180" s="55"/>
      <c r="L180" s="55"/>
      <c r="M180" s="55"/>
      <c r="N180" s="55"/>
      <c r="O180" s="55"/>
      <c r="P180" s="55"/>
    </row>
    <row r="181" spans="11:16" x14ac:dyDescent="0.2">
      <c r="K181" s="55"/>
      <c r="L181" s="55"/>
      <c r="M181" s="55"/>
      <c r="N181" s="55"/>
      <c r="O181" s="55"/>
      <c r="P181" s="55"/>
    </row>
    <row r="182" spans="11:16" x14ac:dyDescent="0.2">
      <c r="K182" s="55"/>
      <c r="L182" s="55"/>
      <c r="M182" s="55"/>
      <c r="N182" s="55"/>
      <c r="O182" s="55"/>
      <c r="P182" s="55"/>
    </row>
    <row r="183" spans="11:16" x14ac:dyDescent="0.2">
      <c r="K183" s="55"/>
      <c r="L183" s="55"/>
      <c r="M183" s="55"/>
      <c r="N183" s="55"/>
      <c r="O183" s="55"/>
      <c r="P183" s="55"/>
    </row>
    <row r="184" spans="11:16" x14ac:dyDescent="0.2">
      <c r="K184" s="55"/>
      <c r="L184" s="55"/>
      <c r="M184" s="55"/>
      <c r="N184" s="55"/>
      <c r="O184" s="55"/>
      <c r="P184" s="55"/>
    </row>
    <row r="185" spans="11:16" x14ac:dyDescent="0.2">
      <c r="K185" s="55"/>
      <c r="L185" s="55"/>
      <c r="M185" s="55"/>
      <c r="N185" s="55"/>
      <c r="O185" s="55"/>
      <c r="P185" s="55"/>
    </row>
    <row r="186" spans="11:16" x14ac:dyDescent="0.2">
      <c r="K186" s="55"/>
      <c r="L186" s="55"/>
      <c r="M186" s="55"/>
      <c r="N186" s="55"/>
      <c r="O186" s="55"/>
      <c r="P186" s="55"/>
    </row>
    <row r="187" spans="11:16" x14ac:dyDescent="0.2">
      <c r="K187" s="55"/>
      <c r="L187" s="55"/>
      <c r="M187" s="55"/>
      <c r="N187" s="55"/>
      <c r="O187" s="55"/>
      <c r="P187" s="55"/>
    </row>
    <row r="188" spans="11:16" x14ac:dyDescent="0.2">
      <c r="K188" s="55"/>
      <c r="L188" s="55"/>
      <c r="M188" s="55"/>
      <c r="N188" s="55"/>
      <c r="O188" s="55"/>
      <c r="P188" s="55"/>
    </row>
    <row r="189" spans="11:16" x14ac:dyDescent="0.2">
      <c r="K189" s="55"/>
      <c r="L189" s="55"/>
      <c r="M189" s="55"/>
      <c r="N189" s="55"/>
      <c r="O189" s="55"/>
      <c r="P189" s="55"/>
    </row>
    <row r="190" spans="11:16" x14ac:dyDescent="0.2">
      <c r="K190" s="55"/>
      <c r="L190" s="55"/>
      <c r="M190" s="55"/>
      <c r="N190" s="55"/>
      <c r="O190" s="55"/>
      <c r="P190" s="55"/>
    </row>
    <row r="191" spans="11:16" x14ac:dyDescent="0.2">
      <c r="K191" s="55"/>
      <c r="L191" s="55"/>
      <c r="M191" s="55"/>
      <c r="N191" s="55"/>
      <c r="O191" s="55"/>
      <c r="P191" s="55"/>
    </row>
    <row r="192" spans="11:16" x14ac:dyDescent="0.2">
      <c r="K192" s="55"/>
      <c r="L192" s="55"/>
      <c r="M192" s="55"/>
      <c r="N192" s="55"/>
      <c r="O192" s="55"/>
      <c r="P192" s="55"/>
    </row>
    <row r="193" spans="11:16" x14ac:dyDescent="0.2">
      <c r="K193" s="55"/>
      <c r="L193" s="55"/>
      <c r="M193" s="55"/>
      <c r="N193" s="55"/>
      <c r="O193" s="55"/>
      <c r="P193" s="55"/>
    </row>
    <row r="194" spans="11:16" x14ac:dyDescent="0.2">
      <c r="K194" s="55"/>
      <c r="L194" s="55"/>
      <c r="M194" s="55"/>
      <c r="N194" s="55"/>
      <c r="O194" s="55"/>
      <c r="P194" s="55"/>
    </row>
    <row r="195" spans="11:16" x14ac:dyDescent="0.2">
      <c r="K195" s="55"/>
      <c r="L195" s="55"/>
      <c r="M195" s="55"/>
      <c r="N195" s="55"/>
      <c r="O195" s="55"/>
      <c r="P195" s="55"/>
    </row>
    <row r="196" spans="11:16" x14ac:dyDescent="0.2">
      <c r="K196" s="55"/>
      <c r="L196" s="55"/>
      <c r="M196" s="55"/>
      <c r="N196" s="55"/>
      <c r="O196" s="55"/>
      <c r="P196" s="55"/>
    </row>
    <row r="197" spans="11:16" x14ac:dyDescent="0.2">
      <c r="K197" s="55"/>
      <c r="L197" s="55"/>
      <c r="M197" s="55"/>
      <c r="N197" s="55"/>
      <c r="O197" s="55"/>
      <c r="P197" s="55"/>
    </row>
    <row r="198" spans="11:16" x14ac:dyDescent="0.2">
      <c r="K198" s="55"/>
      <c r="L198" s="55"/>
      <c r="M198" s="55"/>
      <c r="N198" s="55"/>
      <c r="O198" s="55"/>
      <c r="P198" s="55"/>
    </row>
    <row r="199" spans="11:16" x14ac:dyDescent="0.2">
      <c r="K199" s="55"/>
      <c r="L199" s="55"/>
      <c r="M199" s="55"/>
      <c r="N199" s="55"/>
      <c r="O199" s="55"/>
      <c r="P199" s="55"/>
    </row>
    <row r="200" spans="11:16" x14ac:dyDescent="0.2">
      <c r="K200" s="55"/>
      <c r="L200" s="55"/>
      <c r="M200" s="55"/>
      <c r="N200" s="55"/>
      <c r="O200" s="55"/>
      <c r="P200" s="55"/>
    </row>
    <row r="201" spans="11:16" x14ac:dyDescent="0.2">
      <c r="K201" s="55"/>
      <c r="L201" s="55"/>
      <c r="M201" s="55"/>
      <c r="N201" s="55"/>
      <c r="O201" s="55"/>
      <c r="P201" s="55"/>
    </row>
    <row r="202" spans="11:16" x14ac:dyDescent="0.2">
      <c r="K202" s="55"/>
      <c r="L202" s="55"/>
      <c r="M202" s="55"/>
      <c r="N202" s="55"/>
      <c r="O202" s="55"/>
      <c r="P202" s="55"/>
    </row>
    <row r="203" spans="11:16" x14ac:dyDescent="0.2">
      <c r="K203" s="55"/>
      <c r="L203" s="55"/>
      <c r="M203" s="55"/>
      <c r="N203" s="55"/>
      <c r="O203" s="55"/>
      <c r="P203" s="55"/>
    </row>
    <row r="204" spans="11:16" x14ac:dyDescent="0.2">
      <c r="K204" s="55"/>
      <c r="L204" s="55"/>
      <c r="M204" s="55"/>
      <c r="N204" s="55"/>
      <c r="O204" s="55"/>
      <c r="P204" s="55"/>
    </row>
    <row r="205" spans="11:16" x14ac:dyDescent="0.2">
      <c r="K205" s="55"/>
      <c r="L205" s="55"/>
      <c r="M205" s="55"/>
      <c r="N205" s="55"/>
      <c r="O205" s="55"/>
      <c r="P205" s="55"/>
    </row>
    <row r="206" spans="11:16" x14ac:dyDescent="0.2">
      <c r="K206" s="55"/>
      <c r="L206" s="55"/>
      <c r="M206" s="55"/>
      <c r="N206" s="55"/>
      <c r="O206" s="55"/>
      <c r="P206" s="55"/>
    </row>
    <row r="207" spans="11:16" x14ac:dyDescent="0.2">
      <c r="K207" s="55"/>
      <c r="L207" s="55"/>
      <c r="M207" s="55"/>
      <c r="N207" s="55"/>
      <c r="O207" s="55"/>
      <c r="P207" s="55"/>
    </row>
    <row r="208" spans="11:16" x14ac:dyDescent="0.2">
      <c r="K208" s="55"/>
      <c r="L208" s="55"/>
      <c r="M208" s="55"/>
      <c r="N208" s="55"/>
      <c r="O208" s="55"/>
      <c r="P208" s="55"/>
    </row>
    <row r="209" spans="11:16" x14ac:dyDescent="0.2">
      <c r="K209" s="55"/>
      <c r="L209" s="55"/>
      <c r="M209" s="55"/>
      <c r="N209" s="55"/>
      <c r="O209" s="55"/>
      <c r="P209" s="55"/>
    </row>
    <row r="210" spans="11:16" x14ac:dyDescent="0.2">
      <c r="K210" s="55"/>
      <c r="L210" s="55"/>
      <c r="M210" s="55"/>
      <c r="N210" s="55"/>
      <c r="O210" s="55"/>
      <c r="P210" s="55"/>
    </row>
    <row r="211" spans="11:16" x14ac:dyDescent="0.2">
      <c r="K211" s="55"/>
      <c r="L211" s="55"/>
      <c r="M211" s="55"/>
      <c r="N211" s="55"/>
      <c r="O211" s="55"/>
      <c r="P211" s="55"/>
    </row>
    <row r="212" spans="11:16" x14ac:dyDescent="0.2">
      <c r="K212" s="55"/>
      <c r="L212" s="55"/>
      <c r="M212" s="55"/>
      <c r="N212" s="55"/>
      <c r="O212" s="55"/>
      <c r="P212" s="55"/>
    </row>
    <row r="213" spans="11:16" x14ac:dyDescent="0.2">
      <c r="K213" s="55"/>
      <c r="L213" s="55"/>
      <c r="M213" s="55"/>
      <c r="N213" s="55"/>
      <c r="O213" s="55"/>
      <c r="P213" s="55"/>
    </row>
    <row r="214" spans="11:16" x14ac:dyDescent="0.2">
      <c r="K214" s="55"/>
      <c r="L214" s="55"/>
      <c r="M214" s="55"/>
      <c r="N214" s="55"/>
      <c r="O214" s="55"/>
      <c r="P214" s="55"/>
    </row>
    <row r="215" spans="11:16" x14ac:dyDescent="0.2">
      <c r="K215" s="55"/>
      <c r="L215" s="55"/>
      <c r="M215" s="55"/>
      <c r="N215" s="55"/>
      <c r="O215" s="55"/>
      <c r="P215" s="55"/>
    </row>
    <row r="216" spans="11:16" x14ac:dyDescent="0.2">
      <c r="K216" s="55"/>
      <c r="L216" s="55"/>
      <c r="M216" s="55"/>
      <c r="N216" s="55"/>
      <c r="O216" s="55"/>
      <c r="P216" s="55"/>
    </row>
    <row r="217" spans="11:16" x14ac:dyDescent="0.2">
      <c r="K217" s="55"/>
      <c r="L217" s="55"/>
      <c r="M217" s="55"/>
      <c r="N217" s="55"/>
      <c r="O217" s="55"/>
      <c r="P217" s="55"/>
    </row>
    <row r="218" spans="11:16" x14ac:dyDescent="0.2">
      <c r="K218" s="55"/>
      <c r="L218" s="55"/>
      <c r="M218" s="55"/>
      <c r="N218" s="55"/>
      <c r="O218" s="55"/>
      <c r="P218" s="55"/>
    </row>
    <row r="219" spans="11:16" x14ac:dyDescent="0.2">
      <c r="K219" s="55"/>
      <c r="L219" s="55"/>
      <c r="M219" s="55"/>
      <c r="N219" s="55"/>
      <c r="O219" s="55"/>
      <c r="P219" s="55"/>
    </row>
    <row r="220" spans="11:16" x14ac:dyDescent="0.2">
      <c r="K220" s="55"/>
      <c r="L220" s="55"/>
      <c r="M220" s="55"/>
      <c r="N220" s="55"/>
      <c r="O220" s="55"/>
      <c r="P220" s="55"/>
    </row>
    <row r="221" spans="11:16" x14ac:dyDescent="0.2">
      <c r="K221" s="55"/>
      <c r="L221" s="55"/>
      <c r="M221" s="55"/>
      <c r="N221" s="55"/>
      <c r="O221" s="55"/>
      <c r="P221" s="55"/>
    </row>
    <row r="222" spans="11:16" x14ac:dyDescent="0.2">
      <c r="K222" s="55"/>
      <c r="L222" s="55"/>
      <c r="M222" s="55"/>
      <c r="N222" s="55"/>
      <c r="O222" s="55"/>
      <c r="P222" s="55"/>
    </row>
    <row r="223" spans="11:16" x14ac:dyDescent="0.2">
      <c r="K223" s="55"/>
      <c r="L223" s="55"/>
      <c r="M223" s="55"/>
      <c r="N223" s="55"/>
      <c r="O223" s="55"/>
      <c r="P223" s="55"/>
    </row>
    <row r="224" spans="11:16" x14ac:dyDescent="0.2">
      <c r="K224" s="55"/>
      <c r="L224" s="55"/>
      <c r="M224" s="55"/>
      <c r="N224" s="55"/>
      <c r="O224" s="55"/>
      <c r="P224" s="55"/>
    </row>
    <row r="225" spans="11:16" x14ac:dyDescent="0.2">
      <c r="K225" s="55"/>
      <c r="L225" s="55"/>
      <c r="M225" s="55"/>
      <c r="N225" s="55"/>
      <c r="O225" s="55"/>
      <c r="P225" s="55"/>
    </row>
    <row r="226" spans="11:16" x14ac:dyDescent="0.2">
      <c r="K226" s="55"/>
      <c r="L226" s="55"/>
      <c r="M226" s="55"/>
      <c r="N226" s="55"/>
      <c r="O226" s="55"/>
      <c r="P226" s="55"/>
    </row>
    <row r="227" spans="11:16" x14ac:dyDescent="0.2">
      <c r="K227" s="55"/>
      <c r="L227" s="55"/>
      <c r="M227" s="55"/>
      <c r="N227" s="55"/>
      <c r="O227" s="55"/>
      <c r="P227" s="55"/>
    </row>
    <row r="228" spans="11:16" x14ac:dyDescent="0.2">
      <c r="K228" s="55"/>
      <c r="L228" s="55"/>
      <c r="M228" s="55"/>
      <c r="N228" s="55"/>
      <c r="O228" s="55"/>
      <c r="P228" s="55"/>
    </row>
    <row r="229" spans="11:16" x14ac:dyDescent="0.2">
      <c r="K229" s="55"/>
      <c r="L229" s="55"/>
      <c r="M229" s="55"/>
      <c r="N229" s="55"/>
      <c r="O229" s="55"/>
      <c r="P229" s="55"/>
    </row>
    <row r="230" spans="11:16" x14ac:dyDescent="0.2">
      <c r="K230" s="55"/>
      <c r="L230" s="55"/>
      <c r="M230" s="55"/>
      <c r="N230" s="55"/>
      <c r="O230" s="55"/>
      <c r="P230" s="55"/>
    </row>
    <row r="231" spans="11:16" x14ac:dyDescent="0.2">
      <c r="K231" s="55"/>
      <c r="L231" s="55"/>
      <c r="M231" s="55"/>
      <c r="N231" s="55"/>
      <c r="O231" s="55"/>
      <c r="P231" s="55"/>
    </row>
    <row r="232" spans="11:16" x14ac:dyDescent="0.2">
      <c r="K232" s="55"/>
      <c r="L232" s="55"/>
      <c r="M232" s="55"/>
      <c r="N232" s="55"/>
      <c r="O232" s="55"/>
      <c r="P232" s="55"/>
    </row>
    <row r="233" spans="11:16" x14ac:dyDescent="0.2">
      <c r="K233" s="55"/>
      <c r="L233" s="55"/>
      <c r="M233" s="55"/>
      <c r="N233" s="55"/>
      <c r="O233" s="55"/>
      <c r="P233" s="55"/>
    </row>
    <row r="234" spans="11:16" x14ac:dyDescent="0.2">
      <c r="K234" s="55"/>
      <c r="L234" s="55"/>
      <c r="M234" s="55"/>
      <c r="N234" s="55"/>
      <c r="O234" s="55"/>
      <c r="P234" s="55"/>
    </row>
    <row r="235" spans="11:16" x14ac:dyDescent="0.2">
      <c r="K235" s="55"/>
      <c r="L235" s="55"/>
      <c r="M235" s="55"/>
      <c r="N235" s="55"/>
      <c r="O235" s="55"/>
      <c r="P235" s="55"/>
    </row>
    <row r="236" spans="11:16" x14ac:dyDescent="0.2">
      <c r="K236" s="55"/>
      <c r="L236" s="55"/>
      <c r="M236" s="55"/>
      <c r="N236" s="55"/>
      <c r="O236" s="55"/>
      <c r="P236" s="55"/>
    </row>
    <row r="237" spans="11:16" x14ac:dyDescent="0.2">
      <c r="K237" s="55"/>
      <c r="L237" s="55"/>
      <c r="M237" s="55"/>
      <c r="N237" s="55"/>
      <c r="O237" s="55"/>
      <c r="P237" s="55"/>
    </row>
    <row r="238" spans="11:16" x14ac:dyDescent="0.2">
      <c r="K238" s="55"/>
      <c r="L238" s="55"/>
      <c r="M238" s="55"/>
      <c r="N238" s="55"/>
      <c r="O238" s="55"/>
      <c r="P238" s="55"/>
    </row>
    <row r="239" spans="11:16" x14ac:dyDescent="0.2">
      <c r="K239" s="55"/>
      <c r="L239" s="55"/>
      <c r="M239" s="55"/>
      <c r="N239" s="55"/>
      <c r="O239" s="55"/>
      <c r="P239" s="55"/>
    </row>
    <row r="240" spans="11:16" x14ac:dyDescent="0.2">
      <c r="K240" s="55"/>
      <c r="L240" s="55"/>
      <c r="M240" s="55"/>
      <c r="N240" s="55"/>
      <c r="O240" s="55"/>
      <c r="P240" s="55"/>
    </row>
    <row r="241" spans="11:16" x14ac:dyDescent="0.2">
      <c r="K241" s="55"/>
      <c r="L241" s="55"/>
      <c r="M241" s="55"/>
      <c r="N241" s="55"/>
      <c r="O241" s="55"/>
      <c r="P241" s="55"/>
    </row>
    <row r="242" spans="11:16" x14ac:dyDescent="0.2">
      <c r="K242" s="55"/>
      <c r="L242" s="55"/>
      <c r="M242" s="55"/>
      <c r="N242" s="55"/>
      <c r="O242" s="55"/>
      <c r="P242" s="55"/>
    </row>
    <row r="243" spans="11:16" x14ac:dyDescent="0.2">
      <c r="K243" s="55"/>
      <c r="L243" s="55"/>
      <c r="M243" s="55"/>
      <c r="N243" s="55"/>
      <c r="O243" s="55"/>
      <c r="P243" s="55"/>
    </row>
    <row r="244" spans="11:16" x14ac:dyDescent="0.2">
      <c r="K244" s="55"/>
      <c r="L244" s="55"/>
      <c r="M244" s="55"/>
      <c r="N244" s="55"/>
      <c r="O244" s="55"/>
      <c r="P244" s="55"/>
    </row>
    <row r="245" spans="11:16" x14ac:dyDescent="0.2">
      <c r="K245" s="55"/>
      <c r="L245" s="55"/>
      <c r="M245" s="55"/>
      <c r="N245" s="55"/>
      <c r="O245" s="55"/>
      <c r="P245" s="55"/>
    </row>
    <row r="246" spans="11:16" x14ac:dyDescent="0.2">
      <c r="K246" s="55"/>
      <c r="L246" s="55"/>
      <c r="M246" s="55"/>
      <c r="N246" s="55"/>
      <c r="O246" s="55"/>
      <c r="P246" s="55"/>
    </row>
    <row r="247" spans="11:16" x14ac:dyDescent="0.2">
      <c r="K247" s="55"/>
      <c r="L247" s="55"/>
      <c r="M247" s="55"/>
      <c r="N247" s="55"/>
      <c r="O247" s="55"/>
      <c r="P247" s="55"/>
    </row>
    <row r="248" spans="11:16" x14ac:dyDescent="0.2">
      <c r="K248" s="55"/>
      <c r="L248" s="55"/>
      <c r="M248" s="55"/>
      <c r="N248" s="55"/>
      <c r="O248" s="55"/>
      <c r="P248" s="55"/>
    </row>
    <row r="249" spans="11:16" x14ac:dyDescent="0.2">
      <c r="K249" s="55"/>
      <c r="L249" s="55"/>
      <c r="M249" s="55"/>
      <c r="N249" s="55"/>
      <c r="O249" s="55"/>
      <c r="P249" s="55"/>
    </row>
    <row r="250" spans="11:16" x14ac:dyDescent="0.2">
      <c r="K250" s="55"/>
      <c r="L250" s="55"/>
      <c r="M250" s="55"/>
      <c r="N250" s="55"/>
      <c r="O250" s="55"/>
      <c r="P250" s="55"/>
    </row>
    <row r="251" spans="11:16" x14ac:dyDescent="0.2">
      <c r="K251" s="55"/>
      <c r="L251" s="55"/>
      <c r="M251" s="55"/>
      <c r="N251" s="55"/>
      <c r="O251" s="55"/>
      <c r="P251" s="55"/>
    </row>
    <row r="252" spans="11:16" x14ac:dyDescent="0.2">
      <c r="K252" s="55"/>
      <c r="L252" s="55"/>
      <c r="M252" s="55"/>
      <c r="N252" s="55"/>
      <c r="O252" s="55"/>
      <c r="P252" s="55"/>
    </row>
    <row r="253" spans="11:16" x14ac:dyDescent="0.2">
      <c r="K253" s="55"/>
      <c r="L253" s="55"/>
      <c r="M253" s="55"/>
      <c r="N253" s="55"/>
      <c r="O253" s="55"/>
      <c r="P253" s="55"/>
    </row>
    <row r="254" spans="11:16" x14ac:dyDescent="0.2">
      <c r="K254" s="55"/>
      <c r="L254" s="55"/>
      <c r="M254" s="55"/>
      <c r="N254" s="55"/>
      <c r="O254" s="55"/>
      <c r="P254" s="55"/>
    </row>
    <row r="255" spans="11:16" x14ac:dyDescent="0.2">
      <c r="K255" s="55"/>
      <c r="L255" s="55"/>
      <c r="M255" s="55"/>
      <c r="N255" s="55"/>
      <c r="O255" s="55"/>
      <c r="P255" s="55"/>
    </row>
    <row r="256" spans="11:16" x14ac:dyDescent="0.2">
      <c r="K256" s="55"/>
      <c r="L256" s="55"/>
      <c r="M256" s="55"/>
      <c r="N256" s="55"/>
      <c r="O256" s="55"/>
      <c r="P256" s="55"/>
    </row>
    <row r="257" spans="11:16" x14ac:dyDescent="0.2">
      <c r="K257" s="55"/>
      <c r="L257" s="55"/>
      <c r="M257" s="55"/>
      <c r="N257" s="55"/>
      <c r="O257" s="55"/>
      <c r="P257" s="55"/>
    </row>
    <row r="258" spans="11:16" x14ac:dyDescent="0.2">
      <c r="K258" s="55"/>
      <c r="L258" s="55"/>
      <c r="M258" s="55"/>
      <c r="N258" s="55"/>
      <c r="O258" s="55"/>
      <c r="P258" s="55"/>
    </row>
    <row r="259" spans="11:16" x14ac:dyDescent="0.2">
      <c r="K259" s="55"/>
      <c r="L259" s="55"/>
      <c r="M259" s="55"/>
      <c r="N259" s="55"/>
      <c r="O259" s="55"/>
      <c r="P259" s="55"/>
    </row>
    <row r="260" spans="11:16" x14ac:dyDescent="0.2">
      <c r="K260" s="55"/>
      <c r="L260" s="55"/>
      <c r="M260" s="55"/>
      <c r="N260" s="55"/>
      <c r="O260" s="55"/>
      <c r="P260" s="55"/>
    </row>
    <row r="261" spans="11:16" x14ac:dyDescent="0.2">
      <c r="K261" s="55"/>
      <c r="L261" s="55"/>
      <c r="M261" s="55"/>
      <c r="N261" s="55"/>
      <c r="O261" s="55"/>
      <c r="P261" s="55"/>
    </row>
    <row r="262" spans="11:16" x14ac:dyDescent="0.2">
      <c r="K262" s="55"/>
      <c r="L262" s="55"/>
      <c r="M262" s="55"/>
      <c r="N262" s="55"/>
      <c r="O262" s="55"/>
      <c r="P262" s="55"/>
    </row>
    <row r="263" spans="11:16" x14ac:dyDescent="0.2">
      <c r="K263" s="55"/>
      <c r="L263" s="55"/>
      <c r="M263" s="55"/>
      <c r="N263" s="55"/>
      <c r="O263" s="55"/>
      <c r="P263" s="55"/>
    </row>
    <row r="264" spans="11:16" x14ac:dyDescent="0.2">
      <c r="K264" s="55"/>
      <c r="L264" s="55"/>
      <c r="M264" s="55"/>
      <c r="N264" s="55"/>
      <c r="O264" s="55"/>
      <c r="P264" s="55"/>
    </row>
    <row r="265" spans="11:16" x14ac:dyDescent="0.2">
      <c r="K265" s="55"/>
      <c r="L265" s="55"/>
      <c r="M265" s="55"/>
      <c r="N265" s="55"/>
      <c r="O265" s="55"/>
      <c r="P265" s="55"/>
    </row>
    <row r="266" spans="11:16" x14ac:dyDescent="0.2">
      <c r="K266" s="55"/>
      <c r="L266" s="55"/>
      <c r="M266" s="55"/>
      <c r="N266" s="55"/>
      <c r="O266" s="55"/>
      <c r="P266" s="55"/>
    </row>
    <row r="267" spans="11:16" x14ac:dyDescent="0.2">
      <c r="K267" s="55"/>
      <c r="L267" s="55"/>
      <c r="M267" s="55"/>
      <c r="N267" s="55"/>
      <c r="O267" s="55"/>
      <c r="P267" s="55"/>
    </row>
    <row r="268" spans="11:16" x14ac:dyDescent="0.2">
      <c r="K268" s="55"/>
      <c r="L268" s="55"/>
      <c r="M268" s="55"/>
      <c r="N268" s="55"/>
      <c r="O268" s="55"/>
      <c r="P268" s="55"/>
    </row>
    <row r="269" spans="11:16" x14ac:dyDescent="0.2">
      <c r="K269" s="55"/>
      <c r="L269" s="55"/>
      <c r="M269" s="55"/>
      <c r="N269" s="55"/>
      <c r="O269" s="55"/>
      <c r="P269" s="55"/>
    </row>
    <row r="270" spans="11:16" x14ac:dyDescent="0.2">
      <c r="K270" s="55"/>
      <c r="L270" s="55"/>
      <c r="M270" s="55"/>
      <c r="N270" s="55"/>
      <c r="O270" s="55"/>
      <c r="P270" s="55"/>
    </row>
    <row r="271" spans="11:16" x14ac:dyDescent="0.2">
      <c r="K271" s="55"/>
      <c r="L271" s="55"/>
      <c r="M271" s="55"/>
      <c r="N271" s="55"/>
      <c r="O271" s="55"/>
      <c r="P271" s="55"/>
    </row>
    <row r="272" spans="11:16" x14ac:dyDescent="0.2">
      <c r="K272" s="55"/>
      <c r="L272" s="55"/>
      <c r="M272" s="55"/>
      <c r="N272" s="55"/>
      <c r="O272" s="55"/>
      <c r="P272" s="55"/>
    </row>
    <row r="273" spans="11:16" x14ac:dyDescent="0.2">
      <c r="K273" s="55"/>
      <c r="L273" s="55"/>
      <c r="M273" s="55"/>
      <c r="N273" s="55"/>
      <c r="O273" s="55"/>
      <c r="P273" s="55"/>
    </row>
    <row r="274" spans="11:16" x14ac:dyDescent="0.2">
      <c r="K274" s="55"/>
      <c r="L274" s="55"/>
      <c r="M274" s="55"/>
      <c r="N274" s="55"/>
      <c r="O274" s="55"/>
      <c r="P274" s="55"/>
    </row>
    <row r="275" spans="11:16" x14ac:dyDescent="0.2">
      <c r="K275" s="55"/>
      <c r="L275" s="55"/>
      <c r="M275" s="55"/>
      <c r="N275" s="55"/>
      <c r="O275" s="55"/>
      <c r="P275" s="55"/>
    </row>
    <row r="276" spans="11:16" x14ac:dyDescent="0.2">
      <c r="K276" s="55"/>
      <c r="L276" s="55"/>
      <c r="M276" s="55"/>
      <c r="N276" s="55"/>
      <c r="O276" s="55"/>
      <c r="P276" s="55"/>
    </row>
    <row r="277" spans="11:16" x14ac:dyDescent="0.2">
      <c r="K277" s="55"/>
      <c r="L277" s="55"/>
      <c r="M277" s="55"/>
      <c r="N277" s="55"/>
      <c r="O277" s="55"/>
      <c r="P277" s="55"/>
    </row>
    <row r="278" spans="11:16" x14ac:dyDescent="0.2">
      <c r="K278" s="55"/>
      <c r="L278" s="55"/>
      <c r="M278" s="55"/>
      <c r="N278" s="55"/>
      <c r="O278" s="55"/>
      <c r="P278" s="55"/>
    </row>
    <row r="279" spans="11:16" x14ac:dyDescent="0.2">
      <c r="K279" s="55"/>
      <c r="L279" s="55"/>
      <c r="M279" s="55"/>
      <c r="N279" s="55"/>
      <c r="O279" s="55"/>
      <c r="P279" s="55"/>
    </row>
    <row r="280" spans="11:16" x14ac:dyDescent="0.2">
      <c r="K280" s="55"/>
      <c r="L280" s="55"/>
      <c r="M280" s="55"/>
      <c r="N280" s="55"/>
      <c r="O280" s="55"/>
      <c r="P280" s="55"/>
    </row>
    <row r="281" spans="11:16" x14ac:dyDescent="0.2">
      <c r="K281" s="55"/>
      <c r="L281" s="55"/>
      <c r="M281" s="55"/>
      <c r="N281" s="55"/>
      <c r="O281" s="55"/>
      <c r="P281" s="55"/>
    </row>
    <row r="282" spans="11:16" x14ac:dyDescent="0.2">
      <c r="K282" s="55"/>
      <c r="L282" s="55"/>
      <c r="M282" s="55"/>
      <c r="N282" s="55"/>
      <c r="O282" s="55"/>
      <c r="P282" s="55"/>
    </row>
    <row r="283" spans="11:16" x14ac:dyDescent="0.2">
      <c r="K283" s="55"/>
      <c r="L283" s="55"/>
      <c r="M283" s="55"/>
      <c r="N283" s="55"/>
      <c r="O283" s="55"/>
      <c r="P283" s="55"/>
    </row>
    <row r="284" spans="11:16" x14ac:dyDescent="0.2">
      <c r="K284" s="55"/>
      <c r="L284" s="55"/>
      <c r="M284" s="55"/>
      <c r="N284" s="55"/>
      <c r="O284" s="55"/>
      <c r="P284" s="55"/>
    </row>
    <row r="285" spans="11:16" x14ac:dyDescent="0.2">
      <c r="K285" s="55"/>
      <c r="L285" s="55"/>
      <c r="M285" s="55"/>
      <c r="N285" s="55"/>
      <c r="O285" s="55"/>
      <c r="P285" s="55"/>
    </row>
    <row r="286" spans="11:16" x14ac:dyDescent="0.2">
      <c r="K286" s="55"/>
      <c r="L286" s="55"/>
      <c r="M286" s="55"/>
      <c r="N286" s="55"/>
      <c r="O286" s="55"/>
      <c r="P286" s="55"/>
    </row>
    <row r="287" spans="11:16" x14ac:dyDescent="0.2">
      <c r="K287" s="55"/>
      <c r="L287" s="55"/>
      <c r="M287" s="55"/>
      <c r="N287" s="55"/>
      <c r="O287" s="55"/>
      <c r="P287" s="55"/>
    </row>
    <row r="288" spans="11:16" x14ac:dyDescent="0.2">
      <c r="K288" s="55"/>
      <c r="L288" s="55"/>
      <c r="M288" s="55"/>
      <c r="N288" s="55"/>
      <c r="O288" s="55"/>
      <c r="P288" s="55"/>
    </row>
    <row r="289" spans="11:16" x14ac:dyDescent="0.2">
      <c r="K289" s="55"/>
      <c r="L289" s="55"/>
      <c r="M289" s="55"/>
      <c r="N289" s="55"/>
      <c r="O289" s="55"/>
      <c r="P289" s="55"/>
    </row>
    <row r="290" spans="11:16" x14ac:dyDescent="0.2">
      <c r="K290" s="55"/>
      <c r="L290" s="55"/>
      <c r="M290" s="55"/>
      <c r="N290" s="55"/>
      <c r="O290" s="55"/>
      <c r="P290" s="55"/>
    </row>
    <row r="291" spans="11:16" x14ac:dyDescent="0.2">
      <c r="K291" s="55"/>
      <c r="L291" s="55"/>
      <c r="M291" s="55"/>
      <c r="N291" s="55"/>
      <c r="O291" s="55"/>
      <c r="P291" s="55"/>
    </row>
    <row r="292" spans="11:16" x14ac:dyDescent="0.2">
      <c r="K292" s="55"/>
      <c r="L292" s="55"/>
      <c r="M292" s="55"/>
      <c r="N292" s="55"/>
      <c r="O292" s="55"/>
      <c r="P292" s="55"/>
    </row>
    <row r="293" spans="11:16" x14ac:dyDescent="0.2">
      <c r="K293" s="55"/>
      <c r="L293" s="55"/>
      <c r="M293" s="55"/>
      <c r="N293" s="55"/>
      <c r="O293" s="55"/>
      <c r="P293" s="55"/>
    </row>
    <row r="294" spans="11:16" x14ac:dyDescent="0.2">
      <c r="K294" s="55"/>
      <c r="L294" s="55"/>
      <c r="M294" s="55"/>
      <c r="N294" s="55"/>
      <c r="O294" s="55"/>
      <c r="P294" s="55"/>
    </row>
    <row r="295" spans="11:16" x14ac:dyDescent="0.2">
      <c r="K295" s="55"/>
      <c r="L295" s="55"/>
      <c r="M295" s="55"/>
      <c r="N295" s="55"/>
      <c r="O295" s="55"/>
      <c r="P295" s="55"/>
    </row>
    <row r="296" spans="11:16" x14ac:dyDescent="0.2">
      <c r="K296" s="55"/>
      <c r="L296" s="55"/>
      <c r="M296" s="55"/>
      <c r="N296" s="55"/>
      <c r="O296" s="55"/>
      <c r="P296" s="55"/>
    </row>
    <row r="297" spans="11:16" x14ac:dyDescent="0.2">
      <c r="K297" s="55"/>
      <c r="L297" s="55"/>
      <c r="M297" s="55"/>
      <c r="N297" s="55"/>
      <c r="O297" s="55"/>
      <c r="P297" s="55"/>
    </row>
    <row r="298" spans="11:16" x14ac:dyDescent="0.2">
      <c r="K298" s="55"/>
      <c r="L298" s="55"/>
      <c r="M298" s="55"/>
      <c r="N298" s="55"/>
      <c r="O298" s="55"/>
      <c r="P298" s="55"/>
    </row>
    <row r="299" spans="11:16" x14ac:dyDescent="0.2">
      <c r="K299" s="55"/>
      <c r="L299" s="55"/>
      <c r="M299" s="55"/>
      <c r="N299" s="55"/>
      <c r="O299" s="55"/>
      <c r="P299" s="55"/>
    </row>
    <row r="300" spans="11:16" x14ac:dyDescent="0.2">
      <c r="K300" s="55"/>
      <c r="L300" s="55"/>
      <c r="M300" s="55"/>
      <c r="N300" s="55"/>
      <c r="O300" s="55"/>
      <c r="P300" s="55"/>
    </row>
    <row r="301" spans="11:16" x14ac:dyDescent="0.2">
      <c r="K301" s="55"/>
      <c r="L301" s="55"/>
      <c r="M301" s="55"/>
      <c r="N301" s="55"/>
      <c r="O301" s="55"/>
      <c r="P301" s="55"/>
    </row>
    <row r="302" spans="11:16" x14ac:dyDescent="0.2">
      <c r="K302" s="55"/>
      <c r="L302" s="55"/>
      <c r="M302" s="55"/>
      <c r="N302" s="55"/>
      <c r="O302" s="55"/>
      <c r="P302" s="55"/>
    </row>
    <row r="303" spans="11:16" x14ac:dyDescent="0.2">
      <c r="K303" s="55"/>
      <c r="L303" s="55"/>
      <c r="M303" s="55"/>
      <c r="N303" s="55"/>
      <c r="O303" s="55"/>
      <c r="P303" s="55"/>
    </row>
    <row r="304" spans="11:16" x14ac:dyDescent="0.2">
      <c r="K304" s="55"/>
      <c r="L304" s="55"/>
      <c r="M304" s="55"/>
      <c r="N304" s="55"/>
      <c r="O304" s="55"/>
      <c r="P304" s="55"/>
    </row>
    <row r="305" spans="11:16" x14ac:dyDescent="0.2">
      <c r="K305" s="55"/>
      <c r="L305" s="55"/>
      <c r="M305" s="55"/>
      <c r="N305" s="55"/>
      <c r="O305" s="55"/>
      <c r="P305" s="55"/>
    </row>
    <row r="306" spans="11:16" x14ac:dyDescent="0.2">
      <c r="K306" s="55"/>
      <c r="L306" s="55"/>
      <c r="M306" s="55"/>
      <c r="N306" s="55"/>
      <c r="O306" s="55"/>
      <c r="P306" s="55"/>
    </row>
    <row r="307" spans="11:16" x14ac:dyDescent="0.2">
      <c r="K307" s="55"/>
      <c r="L307" s="55"/>
      <c r="M307" s="55"/>
      <c r="N307" s="55"/>
      <c r="O307" s="55"/>
      <c r="P307" s="55"/>
    </row>
    <row r="308" spans="11:16" x14ac:dyDescent="0.2">
      <c r="K308" s="55"/>
      <c r="L308" s="55"/>
      <c r="M308" s="55"/>
      <c r="N308" s="55"/>
      <c r="O308" s="55"/>
      <c r="P308" s="55"/>
    </row>
    <row r="309" spans="11:16" x14ac:dyDescent="0.2">
      <c r="K309" s="55"/>
      <c r="L309" s="55"/>
      <c r="M309" s="55"/>
      <c r="N309" s="55"/>
      <c r="O309" s="55"/>
      <c r="P309" s="55"/>
    </row>
    <row r="310" spans="11:16" x14ac:dyDescent="0.2">
      <c r="K310" s="55"/>
      <c r="L310" s="55"/>
      <c r="M310" s="55"/>
      <c r="N310" s="55"/>
      <c r="O310" s="55"/>
      <c r="P310" s="55"/>
    </row>
    <row r="311" spans="11:16" x14ac:dyDescent="0.2">
      <c r="K311" s="55"/>
      <c r="L311" s="55"/>
      <c r="M311" s="55"/>
      <c r="N311" s="55"/>
      <c r="O311" s="55"/>
      <c r="P311" s="55"/>
    </row>
    <row r="312" spans="11:16" x14ac:dyDescent="0.2">
      <c r="K312" s="55"/>
      <c r="L312" s="55"/>
      <c r="M312" s="55"/>
      <c r="N312" s="55"/>
      <c r="O312" s="55"/>
      <c r="P312" s="55"/>
    </row>
    <row r="313" spans="11:16" x14ac:dyDescent="0.2">
      <c r="K313" s="55"/>
      <c r="L313" s="55"/>
      <c r="M313" s="55"/>
      <c r="N313" s="55"/>
      <c r="O313" s="55"/>
      <c r="P313" s="55"/>
    </row>
    <row r="314" spans="11:16" x14ac:dyDescent="0.2">
      <c r="K314" s="55"/>
      <c r="L314" s="55"/>
      <c r="M314" s="55"/>
      <c r="N314" s="55"/>
      <c r="O314" s="55"/>
      <c r="P314" s="55"/>
    </row>
    <row r="315" spans="11:16" x14ac:dyDescent="0.2">
      <c r="K315" s="55"/>
      <c r="L315" s="55"/>
      <c r="M315" s="55"/>
      <c r="N315" s="55"/>
      <c r="O315" s="55"/>
      <c r="P315" s="55"/>
    </row>
    <row r="316" spans="11:16" x14ac:dyDescent="0.2">
      <c r="K316" s="55"/>
      <c r="L316" s="55"/>
      <c r="M316" s="55"/>
      <c r="N316" s="55"/>
      <c r="O316" s="55"/>
      <c r="P316" s="55"/>
    </row>
    <row r="317" spans="11:16" x14ac:dyDescent="0.2">
      <c r="K317" s="55"/>
      <c r="L317" s="55"/>
      <c r="M317" s="55"/>
      <c r="N317" s="55"/>
      <c r="O317" s="55"/>
      <c r="P317" s="55"/>
    </row>
    <row r="318" spans="11:16" x14ac:dyDescent="0.2">
      <c r="K318" s="55"/>
      <c r="L318" s="55"/>
      <c r="M318" s="55"/>
      <c r="N318" s="55"/>
      <c r="O318" s="55"/>
      <c r="P318" s="55"/>
    </row>
    <row r="319" spans="11:16" x14ac:dyDescent="0.2">
      <c r="K319" s="55"/>
      <c r="L319" s="55"/>
      <c r="M319" s="55"/>
      <c r="N319" s="55"/>
      <c r="O319" s="55"/>
      <c r="P319" s="55"/>
    </row>
    <row r="320" spans="11:16" x14ac:dyDescent="0.2">
      <c r="K320" s="55"/>
      <c r="L320" s="55"/>
      <c r="M320" s="55"/>
      <c r="N320" s="55"/>
      <c r="O320" s="55"/>
      <c r="P320" s="55"/>
    </row>
    <row r="321" spans="11:16" x14ac:dyDescent="0.2">
      <c r="K321" s="55"/>
      <c r="L321" s="55"/>
      <c r="M321" s="55"/>
      <c r="N321" s="55"/>
      <c r="O321" s="55"/>
      <c r="P321" s="55"/>
    </row>
    <row r="322" spans="11:16" x14ac:dyDescent="0.2">
      <c r="K322" s="55"/>
      <c r="L322" s="55"/>
      <c r="M322" s="55"/>
      <c r="N322" s="55"/>
      <c r="O322" s="55"/>
      <c r="P322" s="55"/>
    </row>
    <row r="323" spans="11:16" x14ac:dyDescent="0.2">
      <c r="K323" s="55"/>
      <c r="L323" s="55"/>
      <c r="M323" s="55"/>
      <c r="N323" s="55"/>
      <c r="O323" s="55"/>
      <c r="P323" s="55"/>
    </row>
    <row r="324" spans="11:16" x14ac:dyDescent="0.2">
      <c r="K324" s="55"/>
      <c r="L324" s="55"/>
      <c r="M324" s="55"/>
      <c r="N324" s="55"/>
      <c r="O324" s="55"/>
      <c r="P324" s="55"/>
    </row>
    <row r="325" spans="11:16" x14ac:dyDescent="0.2">
      <c r="K325" s="55"/>
      <c r="L325" s="55"/>
      <c r="M325" s="55"/>
      <c r="N325" s="55"/>
      <c r="O325" s="55"/>
      <c r="P325" s="55"/>
    </row>
    <row r="326" spans="11:16" x14ac:dyDescent="0.2">
      <c r="K326" s="55"/>
      <c r="L326" s="55"/>
      <c r="M326" s="55"/>
      <c r="N326" s="55"/>
      <c r="O326" s="55"/>
      <c r="P326" s="55"/>
    </row>
    <row r="327" spans="11:16" x14ac:dyDescent="0.2">
      <c r="K327" s="55"/>
      <c r="L327" s="55"/>
      <c r="M327" s="55"/>
      <c r="N327" s="55"/>
      <c r="O327" s="55"/>
      <c r="P327" s="55"/>
    </row>
    <row r="328" spans="11:16" x14ac:dyDescent="0.2">
      <c r="K328" s="55"/>
      <c r="L328" s="55"/>
      <c r="M328" s="55"/>
      <c r="N328" s="55"/>
      <c r="O328" s="55"/>
      <c r="P328" s="55"/>
    </row>
    <row r="329" spans="11:16" x14ac:dyDescent="0.2">
      <c r="K329" s="55"/>
      <c r="L329" s="55"/>
      <c r="M329" s="55"/>
      <c r="N329" s="55"/>
      <c r="O329" s="55"/>
      <c r="P329" s="55"/>
    </row>
    <row r="330" spans="11:16" x14ac:dyDescent="0.2">
      <c r="K330" s="55"/>
      <c r="L330" s="55"/>
      <c r="M330" s="55"/>
      <c r="N330" s="55"/>
      <c r="O330" s="55"/>
      <c r="P330" s="55"/>
    </row>
    <row r="331" spans="11:16" x14ac:dyDescent="0.2">
      <c r="K331" s="55"/>
      <c r="L331" s="55"/>
      <c r="M331" s="55"/>
      <c r="N331" s="55"/>
      <c r="O331" s="55"/>
      <c r="P331" s="55"/>
    </row>
    <row r="332" spans="11:16" x14ac:dyDescent="0.2">
      <c r="K332" s="55"/>
      <c r="L332" s="55"/>
      <c r="M332" s="55"/>
      <c r="N332" s="55"/>
      <c r="O332" s="55"/>
      <c r="P332" s="55"/>
    </row>
    <row r="333" spans="11:16" x14ac:dyDescent="0.2">
      <c r="K333" s="55"/>
      <c r="L333" s="55"/>
      <c r="M333" s="55"/>
      <c r="N333" s="55"/>
      <c r="O333" s="55"/>
      <c r="P333" s="55"/>
    </row>
    <row r="334" spans="11:16" x14ac:dyDescent="0.2">
      <c r="K334" s="55"/>
      <c r="L334" s="55"/>
      <c r="M334" s="55"/>
      <c r="N334" s="55"/>
      <c r="O334" s="55"/>
      <c r="P334" s="55"/>
    </row>
    <row r="335" spans="11:16" x14ac:dyDescent="0.2">
      <c r="K335" s="55"/>
      <c r="L335" s="55"/>
      <c r="M335" s="55"/>
      <c r="N335" s="55"/>
      <c r="O335" s="55"/>
      <c r="P335" s="55"/>
    </row>
    <row r="336" spans="11:16" x14ac:dyDescent="0.2">
      <c r="K336" s="55"/>
      <c r="L336" s="55"/>
      <c r="M336" s="55"/>
      <c r="N336" s="55"/>
      <c r="O336" s="55"/>
      <c r="P336" s="55"/>
    </row>
    <row r="337" spans="11:16" x14ac:dyDescent="0.2">
      <c r="K337" s="55"/>
      <c r="L337" s="55"/>
      <c r="M337" s="55"/>
      <c r="N337" s="55"/>
      <c r="O337" s="55"/>
      <c r="P337" s="55"/>
    </row>
    <row r="338" spans="11:16" x14ac:dyDescent="0.2">
      <c r="K338" s="55"/>
      <c r="L338" s="55"/>
      <c r="M338" s="55"/>
      <c r="N338" s="55"/>
      <c r="O338" s="55"/>
      <c r="P338" s="55"/>
    </row>
    <row r="339" spans="11:16" x14ac:dyDescent="0.2">
      <c r="K339" s="55"/>
      <c r="L339" s="55"/>
      <c r="M339" s="55"/>
      <c r="N339" s="55"/>
      <c r="O339" s="55"/>
      <c r="P339" s="55"/>
    </row>
    <row r="340" spans="11:16" x14ac:dyDescent="0.2">
      <c r="K340" s="55"/>
      <c r="L340" s="55"/>
      <c r="M340" s="55"/>
      <c r="N340" s="55"/>
      <c r="O340" s="55"/>
      <c r="P340" s="55"/>
    </row>
    <row r="341" spans="11:16" x14ac:dyDescent="0.2">
      <c r="K341" s="55"/>
      <c r="L341" s="55"/>
      <c r="M341" s="55"/>
      <c r="N341" s="55"/>
      <c r="O341" s="55"/>
      <c r="P341" s="55"/>
    </row>
    <row r="342" spans="11:16" x14ac:dyDescent="0.2">
      <c r="K342" s="55"/>
      <c r="L342" s="55"/>
      <c r="M342" s="55"/>
      <c r="N342" s="55"/>
      <c r="O342" s="55"/>
      <c r="P342" s="55"/>
    </row>
    <row r="343" spans="11:16" x14ac:dyDescent="0.2">
      <c r="K343" s="55"/>
      <c r="L343" s="55"/>
      <c r="M343" s="55"/>
      <c r="N343" s="55"/>
      <c r="O343" s="55"/>
      <c r="P343" s="55"/>
    </row>
    <row r="344" spans="11:16" x14ac:dyDescent="0.2">
      <c r="K344" s="55"/>
      <c r="L344" s="55"/>
      <c r="M344" s="55"/>
      <c r="N344" s="55"/>
      <c r="O344" s="55"/>
      <c r="P344" s="55"/>
    </row>
    <row r="345" spans="11:16" x14ac:dyDescent="0.2">
      <c r="K345" s="55"/>
      <c r="L345" s="55"/>
      <c r="M345" s="55"/>
      <c r="N345" s="55"/>
      <c r="O345" s="55"/>
      <c r="P345" s="55"/>
    </row>
    <row r="346" spans="11:16" x14ac:dyDescent="0.2">
      <c r="K346" s="55"/>
      <c r="L346" s="55"/>
      <c r="M346" s="55"/>
      <c r="N346" s="55"/>
      <c r="O346" s="55"/>
      <c r="P346" s="55"/>
    </row>
    <row r="347" spans="11:16" x14ac:dyDescent="0.2">
      <c r="K347" s="55"/>
      <c r="L347" s="55"/>
      <c r="M347" s="55"/>
      <c r="N347" s="55"/>
      <c r="O347" s="55"/>
      <c r="P347" s="55"/>
    </row>
    <row r="348" spans="11:16" x14ac:dyDescent="0.2">
      <c r="K348" s="55"/>
      <c r="L348" s="55"/>
      <c r="M348" s="55"/>
      <c r="N348" s="55"/>
      <c r="O348" s="55"/>
      <c r="P348" s="55"/>
    </row>
    <row r="349" spans="11:16" x14ac:dyDescent="0.2">
      <c r="K349" s="55"/>
      <c r="L349" s="55"/>
      <c r="M349" s="55"/>
      <c r="N349" s="55"/>
      <c r="O349" s="55"/>
      <c r="P349" s="55"/>
    </row>
    <row r="350" spans="11:16" x14ac:dyDescent="0.2">
      <c r="K350" s="55"/>
      <c r="L350" s="55"/>
      <c r="M350" s="55"/>
      <c r="N350" s="55"/>
      <c r="O350" s="55"/>
      <c r="P350" s="55"/>
    </row>
    <row r="351" spans="11:16" x14ac:dyDescent="0.2">
      <c r="K351" s="55"/>
      <c r="L351" s="55"/>
      <c r="M351" s="55"/>
      <c r="N351" s="55"/>
      <c r="O351" s="55"/>
      <c r="P351" s="55"/>
    </row>
    <row r="352" spans="11:16" x14ac:dyDescent="0.2">
      <c r="K352" s="55"/>
      <c r="L352" s="55"/>
      <c r="M352" s="55"/>
      <c r="N352" s="55"/>
      <c r="O352" s="55"/>
      <c r="P352" s="55"/>
    </row>
    <row r="353" spans="11:16" x14ac:dyDescent="0.2">
      <c r="K353" s="55"/>
      <c r="L353" s="55"/>
      <c r="M353" s="55"/>
      <c r="N353" s="55"/>
      <c r="O353" s="55"/>
      <c r="P353" s="55"/>
    </row>
    <row r="354" spans="11:16" x14ac:dyDescent="0.2">
      <c r="K354" s="55"/>
      <c r="L354" s="55"/>
      <c r="M354" s="55"/>
      <c r="N354" s="55"/>
      <c r="O354" s="55"/>
      <c r="P354" s="55"/>
    </row>
    <row r="355" spans="11:16" x14ac:dyDescent="0.2">
      <c r="K355" s="55"/>
      <c r="L355" s="55"/>
      <c r="M355" s="55"/>
      <c r="N355" s="55"/>
      <c r="O355" s="55"/>
      <c r="P355" s="55"/>
    </row>
    <row r="356" spans="11:16" x14ac:dyDescent="0.2">
      <c r="K356" s="55"/>
      <c r="L356" s="55"/>
      <c r="M356" s="55"/>
      <c r="N356" s="55"/>
      <c r="O356" s="55"/>
      <c r="P356" s="55"/>
    </row>
    <row r="357" spans="11:16" x14ac:dyDescent="0.2">
      <c r="K357" s="55"/>
      <c r="L357" s="55"/>
      <c r="M357" s="55"/>
      <c r="N357" s="55"/>
      <c r="O357" s="55"/>
      <c r="P357" s="55"/>
    </row>
    <row r="358" spans="11:16" x14ac:dyDescent="0.2">
      <c r="K358" s="55"/>
      <c r="L358" s="55"/>
      <c r="M358" s="55"/>
      <c r="N358" s="55"/>
      <c r="O358" s="55"/>
      <c r="P358" s="55"/>
    </row>
    <row r="359" spans="11:16" x14ac:dyDescent="0.2">
      <c r="K359" s="55"/>
      <c r="L359" s="55"/>
      <c r="M359" s="55"/>
      <c r="N359" s="55"/>
      <c r="O359" s="55"/>
      <c r="P359" s="55"/>
    </row>
    <row r="360" spans="11:16" x14ac:dyDescent="0.2">
      <c r="K360" s="55"/>
      <c r="L360" s="55"/>
      <c r="M360" s="55"/>
      <c r="N360" s="55"/>
      <c r="O360" s="55"/>
      <c r="P360" s="55"/>
    </row>
    <row r="361" spans="11:16" x14ac:dyDescent="0.2">
      <c r="K361" s="55"/>
      <c r="L361" s="55"/>
      <c r="M361" s="55"/>
      <c r="N361" s="55"/>
      <c r="O361" s="55"/>
      <c r="P361" s="55"/>
    </row>
    <row r="362" spans="11:16" x14ac:dyDescent="0.2">
      <c r="K362" s="55"/>
      <c r="L362" s="55"/>
      <c r="M362" s="55"/>
      <c r="N362" s="55"/>
      <c r="O362" s="55"/>
      <c r="P362" s="55"/>
    </row>
    <row r="363" spans="11:16" x14ac:dyDescent="0.2">
      <c r="K363" s="55"/>
      <c r="L363" s="55"/>
      <c r="M363" s="55"/>
      <c r="N363" s="55"/>
      <c r="O363" s="55"/>
      <c r="P363" s="55"/>
    </row>
    <row r="364" spans="11:16" x14ac:dyDescent="0.2">
      <c r="K364" s="55"/>
      <c r="L364" s="55"/>
      <c r="M364" s="55"/>
      <c r="N364" s="55"/>
      <c r="O364" s="55"/>
      <c r="P364" s="55"/>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74D27-FC96-4577-A0B5-7B033621706E}">
  <sheetPr>
    <tabColor theme="4" tint="0.59999389629810485"/>
    <outlinePr showOutlineSymbols="0"/>
  </sheetPr>
  <dimension ref="B1:W451"/>
  <sheetViews>
    <sheetView showGridLines="0" showRowColHeaders="0" showZeros="0" showOutlineSymbols="0" topLeftCell="A10" workbookViewId="0">
      <selection activeCell="L23" sqref="L23"/>
    </sheetView>
  </sheetViews>
  <sheetFormatPr baseColWidth="10" defaultColWidth="11.5" defaultRowHeight="12" x14ac:dyDescent="0.2"/>
  <cols>
    <col min="1" max="1" width="11.5" style="58"/>
    <col min="2" max="2" width="15.6640625" style="210" customWidth="1"/>
    <col min="3" max="3" width="11.1640625" style="176" customWidth="1"/>
    <col min="4" max="4" width="8" style="233" customWidth="1"/>
    <col min="5" max="5" width="10.6640625" style="176" customWidth="1"/>
    <col min="6" max="6" width="8" style="233" customWidth="1"/>
    <col min="7" max="7" width="10.33203125" style="176" customWidth="1"/>
    <col min="8" max="8" width="7" style="233" customWidth="1"/>
    <col min="9" max="9" width="10.5" style="176" customWidth="1"/>
    <col min="10" max="10" width="8.5" style="233" customWidth="1"/>
    <col min="11" max="11" width="11.33203125" style="176" customWidth="1"/>
    <col min="12" max="12" width="8.5" style="233" customWidth="1"/>
    <col min="13" max="13" width="8.1640625" style="58" customWidth="1"/>
    <col min="14" max="16384" width="11.5" style="58"/>
  </cols>
  <sheetData>
    <row r="1" spans="2:12" x14ac:dyDescent="0.2">
      <c r="C1" s="175"/>
      <c r="D1" s="226"/>
      <c r="E1" s="175"/>
      <c r="F1" s="226"/>
      <c r="G1" s="175"/>
    </row>
    <row r="2" spans="2:12" ht="30.75" customHeight="1" x14ac:dyDescent="0.2">
      <c r="B2" s="206" t="str">
        <f>PD_skog!N1</f>
        <v>Andel ulike typer skog i Trøndelag i 2020 i km2</v>
      </c>
      <c r="C2" s="197"/>
      <c r="D2" s="227"/>
      <c r="E2" s="198"/>
      <c r="F2" s="227"/>
      <c r="G2" s="198"/>
      <c r="H2" s="235"/>
      <c r="I2" s="199"/>
      <c r="J2" s="235"/>
      <c r="K2" s="199"/>
      <c r="L2" s="238" t="s">
        <v>1403</v>
      </c>
    </row>
    <row r="3" spans="2:12" x14ac:dyDescent="0.2">
      <c r="B3" s="207" t="str">
        <f>IF(PD_skog!B4=0," ",PD_skog!B4)</f>
        <v xml:space="preserve"> </v>
      </c>
      <c r="C3" s="200" t="str">
        <f>IF(PD_skog!C4=0," ",PD_skog!C4)</f>
        <v xml:space="preserve"> </v>
      </c>
      <c r="D3" s="228" t="str">
        <f>IF(PD_skog!D4=0," ",PD_skog!D4)</f>
        <v xml:space="preserve"> </v>
      </c>
      <c r="E3" s="200" t="str">
        <f>IF(PD_skog!E4=0," ",PD_skog!E4)</f>
        <v xml:space="preserve"> </v>
      </c>
      <c r="F3" s="228" t="str">
        <f>IF(PD_skog!F4=0," ",PD_skog!F4)</f>
        <v xml:space="preserve"> </v>
      </c>
      <c r="G3" s="200" t="str">
        <f>IF(PD_skog!G4=0," ",PD_skog!G4)</f>
        <v xml:space="preserve"> </v>
      </c>
      <c r="H3" s="236"/>
      <c r="I3" s="201"/>
      <c r="J3" s="236"/>
      <c r="K3" s="201"/>
      <c r="L3" s="236"/>
    </row>
    <row r="4" spans="2:12" ht="15" x14ac:dyDescent="0.2">
      <c r="B4" s="156" t="s">
        <v>1405</v>
      </c>
      <c r="C4" s="211"/>
      <c r="D4" s="229"/>
      <c r="E4" s="211"/>
      <c r="F4" s="229"/>
      <c r="G4" s="211"/>
      <c r="H4" s="229" t="str">
        <f>IF(PD_skog!J5=0," ",PD_skog!H5)</f>
        <v xml:space="preserve"> </v>
      </c>
      <c r="I4" s="211" t="str">
        <f>IF(PD_skog!K5=0," ",PD_skog!I5)</f>
        <v xml:space="preserve"> </v>
      </c>
      <c r="J4" s="229" t="str">
        <f>IF(PD_skog!L5=0," ",PD_skog!J5)</f>
        <v xml:space="preserve"> </v>
      </c>
      <c r="K4" s="211" t="str">
        <f>IF(PD_skog!M5=0," ",PD_skog!K5)</f>
        <v xml:space="preserve"> </v>
      </c>
      <c r="L4" s="229" t="s">
        <v>1357</v>
      </c>
    </row>
    <row r="5" spans="2:12" ht="33.75" customHeight="1" x14ac:dyDescent="0.2">
      <c r="B5" s="104" t="str">
        <f>IF(PD_skog!B6=0," ",PD_skog!B6)</f>
        <v xml:space="preserve"> </v>
      </c>
      <c r="C5" s="264" t="str">
        <f>IF(PD_skog!C6=0," ",PD_skog!C6)</f>
        <v>barskog</v>
      </c>
      <c r="D5" s="265" t="str">
        <f>IF(PD_skog!D6=0," ",PD_skog!D6)</f>
        <v xml:space="preserve"> </v>
      </c>
      <c r="E5" s="212" t="str">
        <f>IF(PD_skog!$G$8=0," ",PD_skog!E6)</f>
        <v>lauvskog</v>
      </c>
      <c r="F5" s="230">
        <f>IF(PD_skog!$G$8=0," ",PD_skog!F6)</f>
        <v>0</v>
      </c>
      <c r="G5" s="264" t="str">
        <f>IF(PD_skog!$G$8=0," ",PD_skog!G6)</f>
        <v>uklass. skog</v>
      </c>
      <c r="H5" s="265">
        <f>IF(PD_skog!$G$8=0," ",PD_skog!H6)</f>
        <v>0</v>
      </c>
      <c r="I5" s="212" t="str">
        <f>IF(PD_skog!$G$8=0," ",PD_skog!I6)</f>
        <v>blandingsskog</v>
      </c>
      <c r="J5" s="230">
        <f>IF(PD_skog!$G$8=0," ",PD_skog!J6)</f>
        <v>0</v>
      </c>
      <c r="K5" s="264" t="str">
        <f>IF(PD_skog!$G$8=0," ",PD_skog!K6)</f>
        <v>Totalt areal km2</v>
      </c>
      <c r="L5" s="230" t="str">
        <f>IF(PD_skog!$G$8=0," ",PD_skog!L6)</f>
        <v>Totalt andel %</v>
      </c>
    </row>
    <row r="6" spans="2:12" ht="29.25" customHeight="1" x14ac:dyDescent="0.2">
      <c r="B6" s="104" t="s">
        <v>253</v>
      </c>
      <c r="C6" s="274" t="str">
        <f>IF(PD_skog!C7=0," ",PD_skog!C7)</f>
        <v>areal km2</v>
      </c>
      <c r="D6" s="275" t="str">
        <f>IF(PD_skog!D7=0," ",PD_skog!D7)</f>
        <v>andel %</v>
      </c>
      <c r="E6" s="276" t="str">
        <f>IF(PD_skog!$G$8=0," ",PD_skog!E7)</f>
        <v>areal km2</v>
      </c>
      <c r="F6" s="275" t="str">
        <f>IF(PD_skog!$G$8=0," ",PD_skog!F7)</f>
        <v>andel %</v>
      </c>
      <c r="G6" s="276" t="str">
        <f>IF(PD_skog!$G$8=0," ",PD_skog!G7)</f>
        <v>areal km2</v>
      </c>
      <c r="H6" s="275" t="str">
        <f>IF(PD_skog!$G$8=0," ",PD_skog!H7)</f>
        <v>andel %</v>
      </c>
      <c r="I6" s="276" t="str">
        <f>IF(PD_skog!$G$8=0," ",PD_skog!I7)</f>
        <v>areal km2</v>
      </c>
      <c r="J6" s="275" t="str">
        <f>IF(PD_skog!$G$8=0," ",PD_skog!J7)</f>
        <v>andel %</v>
      </c>
      <c r="K6" s="276">
        <f>IF(PD_skog!$G$8=0," ",PD_skog!K7)</f>
        <v>0</v>
      </c>
      <c r="L6" s="277">
        <f>IF(PD_skog!$G$8=0," ",PD_skog!L7)</f>
        <v>0</v>
      </c>
    </row>
    <row r="7" spans="2:12" x14ac:dyDescent="0.2">
      <c r="B7" s="208" t="str">
        <f>IF(PD_skog!B8=0," ",PD_skog!B8)</f>
        <v>Namsos</v>
      </c>
      <c r="C7" s="202">
        <f>IF(PD_skog!C8=0," ",PD_skog!C8)</f>
        <v>1039.4100000000001</v>
      </c>
      <c r="D7" s="231">
        <f>IF(PD_skog!D8=0," ",PD_skog!D8)</f>
        <v>8.7801429103604528E-2</v>
      </c>
      <c r="E7" s="203">
        <f>IF(PD_skog!$G$8=0," ",PD_skog!E8)</f>
        <v>26.01</v>
      </c>
      <c r="F7" s="234">
        <f>IF(PD_skog!$G$8=0," ",PD_skog!F8)</f>
        <v>1.1622035844664187E-2</v>
      </c>
      <c r="G7" s="202">
        <f>IF(PD_skog!$G$8=0," ",PD_skog!G8)</f>
        <v>12.85</v>
      </c>
      <c r="H7" s="231">
        <f>IF(PD_skog!$G$8=0," ",PD_skog!H8)</f>
        <v>1.0976245184546129E-2</v>
      </c>
      <c r="I7" s="203">
        <f>IF(PD_skog!$G$8=0," ",PD_skog!I8)</f>
        <v>49.98</v>
      </c>
      <c r="J7" s="234">
        <f>IF(PD_skog!$G$8=0," ",PD_skog!J8)</f>
        <v>3.7051589037236918E-2</v>
      </c>
      <c r="K7" s="202">
        <f>IF(PD_skog!$G$8=0," ",PD_skog!K8)</f>
        <v>1128.25</v>
      </c>
      <c r="L7" s="231">
        <f>IF(PD_skog!$G$8=0," ",PD_skog!L8)</f>
        <v>6.7983986329087684E-2</v>
      </c>
    </row>
    <row r="8" spans="2:12" x14ac:dyDescent="0.2">
      <c r="B8" s="208" t="str">
        <f>IF(PD_skog!B9=0," ",PD_skog!B9)</f>
        <v>Steinkjer</v>
      </c>
      <c r="C8" s="202">
        <f>IF(PD_skog!C9=0," ",PD_skog!C9)</f>
        <v>1012.51</v>
      </c>
      <c r="D8" s="231">
        <f>IF(PD_skog!D9=0," ",PD_skog!D9)</f>
        <v>8.5529122272915023E-2</v>
      </c>
      <c r="E8" s="203">
        <f>IF(PD_skog!$G$8=0," ",PD_skog!E9)</f>
        <v>27.1</v>
      </c>
      <c r="F8" s="234">
        <f>IF(PD_skog!$G$8=0," ",PD_skog!F9)</f>
        <v>1.2109080022698941E-2</v>
      </c>
      <c r="G8" s="202">
        <f>IF(PD_skog!$G$8=0," ",PD_skog!G9)</f>
        <v>9.44</v>
      </c>
      <c r="H8" s="231">
        <f>IF(PD_skog!$G$8=0," ",PD_skog!H9)</f>
        <v>8.0634828437443941E-3</v>
      </c>
      <c r="I8" s="203">
        <f>IF(PD_skog!$G$8=0," ",PD_skog!I9)</f>
        <v>55.48</v>
      </c>
      <c r="J8" s="234">
        <f>IF(PD_skog!$G$8=0," ",PD_skog!J9)</f>
        <v>4.1128894753619534E-2</v>
      </c>
      <c r="K8" s="202">
        <f>IF(PD_skog!$G$8=0," ",PD_skog!K9)</f>
        <v>1104.53</v>
      </c>
      <c r="L8" s="231">
        <f>IF(PD_skog!$G$8=0," ",PD_skog!L9)</f>
        <v>6.6554710764517813E-2</v>
      </c>
    </row>
    <row r="9" spans="2:12" x14ac:dyDescent="0.2">
      <c r="B9" s="208" t="str">
        <f>IF(PD_skog!B10=0," ",PD_skog!B10)</f>
        <v>Lierne</v>
      </c>
      <c r="C9" s="202">
        <f>IF(PD_skog!C10=0," ",PD_skog!C10)</f>
        <v>568.23</v>
      </c>
      <c r="D9" s="231">
        <f>IF(PD_skog!D10=0," ",PD_skog!D10)</f>
        <v>4.7999736446196588E-2</v>
      </c>
      <c r="E9" s="203">
        <f>IF(PD_skog!$G$8=0," ",PD_skog!E10)</f>
        <v>160.63999999999999</v>
      </c>
      <c r="F9" s="234">
        <f>IF(PD_skog!$G$8=0," ",PD_skog!F10)</f>
        <v>7.1778694274773347E-2</v>
      </c>
      <c r="G9" s="202">
        <f>IF(PD_skog!$G$8=0," ",PD_skog!G10)</f>
        <v>132.82</v>
      </c>
      <c r="H9" s="231">
        <f>IF(PD_skog!$G$8=0," ",PD_skog!H10)</f>
        <v>0.11345252026547992</v>
      </c>
      <c r="I9" s="203">
        <f>IF(PD_skog!$G$8=0," ",PD_skog!I10)</f>
        <v>214.44</v>
      </c>
      <c r="J9" s="234">
        <f>IF(PD_skog!$G$8=0," ",PD_skog!J10)</f>
        <v>0.15897044324019777</v>
      </c>
      <c r="K9" s="202">
        <f>IF(PD_skog!$G$8=0," ",PD_skog!K10)</f>
        <v>1076.1300000000001</v>
      </c>
      <c r="L9" s="231">
        <f>IF(PD_skog!$G$8=0," ",PD_skog!L10)</f>
        <v>6.4843436479788297E-2</v>
      </c>
    </row>
    <row r="10" spans="2:12" x14ac:dyDescent="0.2">
      <c r="B10" s="208" t="str">
        <f>IF(PD_skog!B11=0," ",PD_skog!B11)</f>
        <v>Orkland</v>
      </c>
      <c r="C10" s="202">
        <f>IF(PD_skog!C11=0," ",PD_skog!C11)</f>
        <v>696.05</v>
      </c>
      <c r="D10" s="231">
        <f>IF(PD_skog!D11=0," ",PD_skog!D11)</f>
        <v>5.879699514875162E-2</v>
      </c>
      <c r="E10" s="203">
        <f>IF(PD_skog!$G$8=0," ",PD_skog!E11)</f>
        <v>158.41</v>
      </c>
      <c r="F10" s="234">
        <f>IF(PD_skog!$G$8=0," ",PD_skog!F11)</f>
        <v>7.0782264442647208E-2</v>
      </c>
      <c r="G10" s="202">
        <f>IF(PD_skog!$G$8=0," ",PD_skog!G11)</f>
        <v>22.21</v>
      </c>
      <c r="H10" s="231">
        <f>IF(PD_skog!$G$8=0," ",PD_skog!H11)</f>
        <v>1.897139342791981E-2</v>
      </c>
      <c r="I10" s="203">
        <f>IF(PD_skog!$G$8=0," ",PD_skog!I11)</f>
        <v>96.03</v>
      </c>
      <c r="J10" s="234">
        <f>IF(PD_skog!$G$8=0," ",PD_skog!J11)</f>
        <v>7.1189757808040446E-2</v>
      </c>
      <c r="K10" s="202">
        <f>IF(PD_skog!$G$8=0," ",PD_skog!K11)</f>
        <v>972.7</v>
      </c>
      <c r="L10" s="231">
        <f>IF(PD_skog!$G$8=0," ",PD_skog!L11)</f>
        <v>5.8611144251986345E-2</v>
      </c>
    </row>
    <row r="11" spans="2:12" x14ac:dyDescent="0.2">
      <c r="B11" s="208" t="str">
        <f>IF(PD_skog!B12=0," ",PD_skog!B12)</f>
        <v>Snåsa</v>
      </c>
      <c r="C11" s="202">
        <f>IF(PD_skog!C12=0," ",PD_skog!C12)</f>
        <v>656.72</v>
      </c>
      <c r="D11" s="231">
        <f>IF(PD_skog!D12=0," ",PD_skog!D12)</f>
        <v>5.5474696723063238E-2</v>
      </c>
      <c r="E11" s="203">
        <f>IF(PD_skog!$G$8=0," ",PD_skog!E12)</f>
        <v>18.59</v>
      </c>
      <c r="F11" s="234">
        <f>IF(PD_skog!$G$8=0," ",PD_skog!F12)</f>
        <v>8.3065607978587939E-3</v>
      </c>
      <c r="G11" s="202">
        <f>IF(PD_skog!$G$8=0," ",PD_skog!G12)</f>
        <v>80.930000000000007</v>
      </c>
      <c r="H11" s="231">
        <f>IF(PD_skog!$G$8=0," ",PD_skog!H12)</f>
        <v>6.9128990100024781E-2</v>
      </c>
      <c r="I11" s="203">
        <f>IF(PD_skog!$G$8=0," ",PD_skog!I12)</f>
        <v>73.78</v>
      </c>
      <c r="J11" s="234">
        <f>IF(PD_skog!$G$8=0," ",PD_skog!J12)</f>
        <v>5.4695202864492594E-2</v>
      </c>
      <c r="K11" s="202">
        <f>IF(PD_skog!$G$8=0," ",PD_skog!K12)</f>
        <v>830.02</v>
      </c>
      <c r="L11" s="231">
        <f>IF(PD_skog!$G$8=0," ",PD_skog!L12)</f>
        <v>5.001379865532405E-2</v>
      </c>
    </row>
    <row r="12" spans="2:12" x14ac:dyDescent="0.2">
      <c r="B12" s="208" t="str">
        <f>IF(PD_skog!B13=0," ",PD_skog!B13)</f>
        <v>Røros</v>
      </c>
      <c r="C12" s="202">
        <f>IF(PD_skog!C13=0," ",PD_skog!C13)</f>
        <v>130.76</v>
      </c>
      <c r="D12" s="231">
        <f>IF(PD_skog!D13=0," ",PD_skog!D13)</f>
        <v>1.1045607478846005E-2</v>
      </c>
      <c r="E12" s="203">
        <f>IF(PD_skog!$G$8=0," ",PD_skog!E13)</f>
        <v>375.13</v>
      </c>
      <c r="F12" s="234">
        <f>IF(PD_skog!$G$8=0," ",PD_skog!F13)</f>
        <v>0.16761915826254811</v>
      </c>
      <c r="G12" s="202">
        <f>IF(PD_skog!$G$8=0," ",PD_skog!G13)</f>
        <v>248.33</v>
      </c>
      <c r="H12" s="231">
        <f>IF(PD_skog!$G$8=0," ",PD_skog!H13)</f>
        <v>0.21211914137574633</v>
      </c>
      <c r="I12" s="203">
        <f>IF(PD_skog!$G$8=0," ",PD_skog!I13)</f>
        <v>20.38</v>
      </c>
      <c r="J12" s="234">
        <f>IF(PD_skog!$G$8=0," ",PD_skog!J13)</f>
        <v>1.5108270999977759E-2</v>
      </c>
      <c r="K12" s="202">
        <f>IF(PD_skog!$G$8=0," ",PD_skog!K13)</f>
        <v>774.6</v>
      </c>
      <c r="L12" s="231">
        <f>IF(PD_skog!$G$8=0," ",PD_skog!L13)</f>
        <v>4.6674403554630026E-2</v>
      </c>
    </row>
    <row r="13" spans="2:12" x14ac:dyDescent="0.2">
      <c r="B13" s="208" t="str">
        <f>IF(PD_skog!B14=0," ",PD_skog!B14)</f>
        <v>Midtre Gauldal</v>
      </c>
      <c r="C13" s="202">
        <f>IF(PD_skog!C14=0," ",PD_skog!C14)</f>
        <v>476.62</v>
      </c>
      <c r="D13" s="231">
        <f>IF(PD_skog!D14=0," ",PD_skog!D14)</f>
        <v>4.0261222365919114E-2</v>
      </c>
      <c r="E13" s="203">
        <f>IF(PD_skog!$G$8=0," ",PD_skog!E14)</f>
        <v>194.2</v>
      </c>
      <c r="F13" s="234">
        <f>IF(PD_skog!$G$8=0," ",PD_skog!F14)</f>
        <v>8.6774293003990186E-2</v>
      </c>
      <c r="G13" s="202">
        <f>IF(PD_skog!$G$8=0," ",PD_skog!G14)</f>
        <v>0</v>
      </c>
      <c r="H13" s="231">
        <f>IF(PD_skog!$G$8=0," ",PD_skog!H14)</f>
        <v>0</v>
      </c>
      <c r="I13" s="203">
        <f>IF(PD_skog!$G$8=0," ",PD_skog!I14)</f>
        <v>92.81</v>
      </c>
      <c r="J13" s="234">
        <f>IF(PD_skog!$G$8=0," ",PD_skog!J14)</f>
        <v>6.8802680643176448E-2</v>
      </c>
      <c r="K13" s="202">
        <f>IF(PD_skog!$G$8=0," ",PD_skog!K14)</f>
        <v>763.63</v>
      </c>
      <c r="L13" s="231">
        <f>IF(PD_skog!$G$8=0," ",PD_skog!L14)</f>
        <v>4.6013393734084848E-2</v>
      </c>
    </row>
    <row r="14" spans="2:12" x14ac:dyDescent="0.2">
      <c r="B14" s="208" t="str">
        <f>IF(PD_skog!B15=0," ",PD_skog!B15)</f>
        <v>Verdal</v>
      </c>
      <c r="C14" s="202">
        <f>IF(PD_skog!C15=0," ",PD_skog!C15)</f>
        <v>474.99</v>
      </c>
      <c r="D14" s="231">
        <f>IF(PD_skog!D15=0," ",PD_skog!D15)</f>
        <v>4.0123532398111533E-2</v>
      </c>
      <c r="E14" s="203">
        <f>IF(PD_skog!$G$8=0," ",PD_skog!E15)</f>
        <v>27.54</v>
      </c>
      <c r="F14" s="234">
        <f>IF(PD_skog!$G$8=0," ",PD_skog!F15)</f>
        <v>1.2305685011997374E-2</v>
      </c>
      <c r="G14" s="202">
        <f>IF(PD_skog!$G$8=0," ",PD_skog!G15)</f>
        <v>57.54</v>
      </c>
      <c r="H14" s="231">
        <f>IF(PD_skog!$G$8=0," ",PD_skog!H15)</f>
        <v>4.9149661316636908E-2</v>
      </c>
      <c r="I14" s="203">
        <f>IF(PD_skog!$G$8=0," ",PD_skog!I15)</f>
        <v>46.42</v>
      </c>
      <c r="J14" s="234">
        <f>IF(PD_skog!$G$8=0," ",PD_skog!J15)</f>
        <v>3.4412460246269268E-2</v>
      </c>
      <c r="K14" s="202">
        <f>IF(PD_skog!$G$8=0," ",PD_skog!K15)</f>
        <v>606.49</v>
      </c>
      <c r="L14" s="231">
        <f>IF(PD_skog!$G$8=0," ",PD_skog!L15)</f>
        <v>3.6544744399493366E-2</v>
      </c>
    </row>
    <row r="15" spans="2:12" x14ac:dyDescent="0.2">
      <c r="B15" s="208" t="str">
        <f>IF(PD_skog!B16=0," ",PD_skog!B16)</f>
        <v>Grong</v>
      </c>
      <c r="C15" s="202">
        <f>IF(PD_skog!C16=0," ",PD_skog!C16)</f>
        <v>515.91</v>
      </c>
      <c r="D15" s="231">
        <f>IF(PD_skog!D16=0," ",PD_skog!D16)</f>
        <v>4.3580141896691973E-2</v>
      </c>
      <c r="E15" s="203">
        <f>IF(PD_skog!$G$8=0," ",PD_skog!E16)</f>
        <v>8.11</v>
      </c>
      <c r="F15" s="234">
        <f>IF(PD_skog!$G$8=0," ",PD_skog!F16)</f>
        <v>3.6237874163870258E-3</v>
      </c>
      <c r="G15" s="202">
        <f>IF(PD_skog!$G$8=0," ",PD_skog!G16)</f>
        <v>22.46</v>
      </c>
      <c r="H15" s="231">
        <f>IF(PD_skog!$G$8=0," ",PD_skog!H16)</f>
        <v>1.9184939054078295E-2</v>
      </c>
      <c r="I15" s="203">
        <f>IF(PD_skog!$G$8=0," ",PD_skog!I16)</f>
        <v>29.82</v>
      </c>
      <c r="J15" s="234">
        <f>IF(PD_skog!$G$8=0," ",PD_skog!J16)</f>
        <v>2.2106410265914464E-2</v>
      </c>
      <c r="K15" s="202">
        <f>IF(PD_skog!$G$8=0," ",PD_skog!K16)</f>
        <v>576.29999999999995</v>
      </c>
      <c r="L15" s="231">
        <f>IF(PD_skog!$G$8=0," ",PD_skog!L16)</f>
        <v>3.4725611629916449E-2</v>
      </c>
    </row>
    <row r="16" spans="2:12" x14ac:dyDescent="0.2">
      <c r="B16" s="208" t="str">
        <f>IF(PD_skog!B17=0," ",PD_skog!B17)</f>
        <v>Stjørdal</v>
      </c>
      <c r="C16" s="202">
        <f>IF(PD_skog!C17=0," ",PD_skog!C17)</f>
        <v>490.29</v>
      </c>
      <c r="D16" s="231">
        <f>IF(PD_skog!D17=0," ",PD_skog!D17)</f>
        <v>4.141595970329924E-2</v>
      </c>
      <c r="E16" s="203">
        <f>IF(PD_skog!$G$8=0," ",PD_skog!E17)</f>
        <v>20.010000000000002</v>
      </c>
      <c r="F16" s="234">
        <f>IF(PD_skog!$G$8=0," ",PD_skog!F17)</f>
        <v>8.9410587178673732E-3</v>
      </c>
      <c r="G16" s="202">
        <f>IF(PD_skog!$G$8=0," ",PD_skog!G17)</f>
        <v>23.45</v>
      </c>
      <c r="H16" s="231">
        <f>IF(PD_skog!$G$8=0," ",PD_skog!H17)</f>
        <v>2.0030579733665895E-2</v>
      </c>
      <c r="I16" s="203">
        <f>IF(PD_skog!$G$8=0," ",PD_skog!I17)</f>
        <v>18.03</v>
      </c>
      <c r="J16" s="234">
        <f>IF(PD_skog!$G$8=0," ",PD_skog!J17)</f>
        <v>1.3366149466614279E-2</v>
      </c>
      <c r="K16" s="202">
        <f>IF(PD_skog!$G$8=0," ",PD_skog!K17)</f>
        <v>551.78</v>
      </c>
      <c r="L16" s="231">
        <f>IF(PD_skog!$G$8=0," ",PD_skog!L17)</f>
        <v>3.3248131155917571E-2</v>
      </c>
    </row>
    <row r="17" spans="2:12" x14ac:dyDescent="0.2">
      <c r="B17" s="208" t="str">
        <f>IF(PD_skog!B18=0," ",PD_skog!B18)</f>
        <v>Nærøysund</v>
      </c>
      <c r="C17" s="202">
        <f>IF(PD_skog!C18=0," ",PD_skog!C18)</f>
        <v>401.31</v>
      </c>
      <c r="D17" s="231">
        <f>IF(PD_skog!D18=0," ",PD_skog!D18)</f>
        <v>3.3899607963717424E-2</v>
      </c>
      <c r="E17" s="203">
        <f>IF(PD_skog!$G$8=0," ",PD_skog!E18)</f>
        <v>64.89</v>
      </c>
      <c r="F17" s="234">
        <f>IF(PD_skog!$G$8=0," ",PD_skog!F18)</f>
        <v>2.8994767626307538E-2</v>
      </c>
      <c r="G17" s="202">
        <f>IF(PD_skog!$G$8=0," ",PD_skog!G18)</f>
        <v>6.86</v>
      </c>
      <c r="H17" s="231">
        <f>IF(PD_skog!$G$8=0," ",PD_skog!H18)</f>
        <v>5.8596919817888293E-3</v>
      </c>
      <c r="I17" s="203">
        <f>IF(PD_skog!$G$8=0," ",PD_skog!I18)</f>
        <v>57.18</v>
      </c>
      <c r="J17" s="234">
        <f>IF(PD_skog!$G$8=0," ",PD_skog!J18)</f>
        <v>4.2389152884137797E-2</v>
      </c>
      <c r="K17" s="202">
        <f>IF(PD_skog!$G$8=0," ",PD_skog!K18)</f>
        <v>530.24</v>
      </c>
      <c r="L17" s="231">
        <f>IF(PD_skog!$G$8=0," ",PD_skog!L18)</f>
        <v>3.195021396954173E-2</v>
      </c>
    </row>
    <row r="18" spans="2:12" x14ac:dyDescent="0.2">
      <c r="B18" s="208" t="str">
        <f>IF(PD_skog!B19=0," ",PD_skog!B19)</f>
        <v>Indre Fosen</v>
      </c>
      <c r="C18" s="202">
        <f>IF(PD_skog!C19=0," ",PD_skog!C19)</f>
        <v>439.98</v>
      </c>
      <c r="D18" s="231">
        <f>IF(PD_skog!D19=0," ",PD_skog!D19)</f>
        <v>3.7166154623299676E-2</v>
      </c>
      <c r="E18" s="203">
        <f>IF(PD_skog!$G$8=0," ",PD_skog!E19)</f>
        <v>37.630000000000003</v>
      </c>
      <c r="F18" s="234">
        <f>IF(PD_skog!$G$8=0," ",PD_skog!F19)</f>
        <v>1.681419488022735E-2</v>
      </c>
      <c r="G18" s="202">
        <f>IF(PD_skog!$G$8=0," ",PD_skog!G19)</f>
        <v>0</v>
      </c>
      <c r="H18" s="231">
        <f>IF(PD_skog!$G$8=0," ",PD_skog!H19)</f>
        <v>0</v>
      </c>
      <c r="I18" s="203">
        <f>IF(PD_skog!$G$8=0," ",PD_skog!I19)</f>
        <v>44.97</v>
      </c>
      <c r="J18" s="234">
        <f>IF(PD_skog!$G$8=0," ",PD_skog!J19)</f>
        <v>3.3337534193768392E-2</v>
      </c>
      <c r="K18" s="202">
        <f>IF(PD_skog!$G$8=0," ",PD_skog!K19)</f>
        <v>522.58000000000004</v>
      </c>
      <c r="L18" s="231">
        <f>IF(PD_skog!$G$8=0," ",PD_skog!L19)</f>
        <v>3.1488651961759047E-2</v>
      </c>
    </row>
    <row r="19" spans="2:12" x14ac:dyDescent="0.2">
      <c r="B19" s="208" t="str">
        <f>IF(PD_skog!B20=0," ",PD_skog!B20)</f>
        <v>Selbu</v>
      </c>
      <c r="C19" s="202">
        <f>IF(PD_skog!C20=0," ",PD_skog!C20)</f>
        <v>420.9</v>
      </c>
      <c r="D19" s="231">
        <f>IF(PD_skog!D20=0," ",PD_skog!D20)</f>
        <v>3.5554421748595008E-2</v>
      </c>
      <c r="E19" s="203">
        <f>IF(PD_skog!$G$8=0," ",PD_skog!E20)</f>
        <v>27.45</v>
      </c>
      <c r="F19" s="234">
        <f>IF(PD_skog!$G$8=0," ",PD_skog!F20)</f>
        <v>1.2265470355095421E-2</v>
      </c>
      <c r="G19" s="202">
        <f>IF(PD_skog!$G$8=0," ",PD_skog!G20)</f>
        <v>40.090000000000003</v>
      </c>
      <c r="H19" s="231">
        <f>IF(PD_skog!$G$8=0," ",PD_skog!H20)</f>
        <v>3.4244176610774661E-2</v>
      </c>
      <c r="I19" s="203">
        <f>IF(PD_skog!$G$8=0," ",PD_skog!I20)</f>
        <v>21.25</v>
      </c>
      <c r="J19" s="234">
        <f>IF(PD_skog!$G$8=0," ",PD_skog!J20)</f>
        <v>1.5753226631478282E-2</v>
      </c>
      <c r="K19" s="202">
        <f>IF(PD_skog!$G$8=0," ",PD_skog!K20)</f>
        <v>509.69</v>
      </c>
      <c r="L19" s="231">
        <f>IF(PD_skog!$G$8=0," ",PD_skog!L20)</f>
        <v>3.0711950358584272E-2</v>
      </c>
    </row>
    <row r="20" spans="2:12" x14ac:dyDescent="0.2">
      <c r="B20" s="208" t="str">
        <f>IF(PD_skog!B21=0," ",PD_skog!B21)</f>
        <v>Heim</v>
      </c>
      <c r="C20" s="202">
        <f>IF(PD_skog!C21=0," ",PD_skog!C21)</f>
        <v>316.04000000000002</v>
      </c>
      <c r="D20" s="231">
        <f>IF(PD_skog!D21=0," ",PD_skog!D21)</f>
        <v>2.6696648727550412E-2</v>
      </c>
      <c r="E20" s="203">
        <f>IF(PD_skog!$G$8=0," ",PD_skog!E21)</f>
        <v>119.27</v>
      </c>
      <c r="F20" s="234">
        <f>IF(PD_skog!$G$8=0," ",PD_skog!F21)</f>
        <v>5.329335698550932E-2</v>
      </c>
      <c r="G20" s="202">
        <f>IF(PD_skog!$G$8=0," ",PD_skog!G21)</f>
        <v>0</v>
      </c>
      <c r="H20" s="231">
        <f>IF(PD_skog!$G$8=0," ",PD_skog!H21)</f>
        <v>0</v>
      </c>
      <c r="I20" s="203">
        <f>IF(PD_skog!$G$8=0," ",PD_skog!I21)</f>
        <v>57.14</v>
      </c>
      <c r="J20" s="234">
        <f>IF(PD_skog!$G$8=0," ",PD_skog!J21)</f>
        <v>4.2359499751655011E-2</v>
      </c>
      <c r="K20" s="202">
        <f>IF(PD_skog!$G$8=0," ",PD_skog!K21)</f>
        <v>492.45</v>
      </c>
      <c r="L20" s="231">
        <f>IF(PD_skog!$G$8=0," ",PD_skog!L21)</f>
        <v>2.9673134560389301E-2</v>
      </c>
    </row>
    <row r="21" spans="2:12" x14ac:dyDescent="0.2">
      <c r="B21" s="208" t="str">
        <f>IF(PD_skog!B22=0," ",PD_skog!B22)</f>
        <v>Namsskogan</v>
      </c>
      <c r="C21" s="202">
        <f>IF(PD_skog!C22=0," ",PD_skog!C22)</f>
        <v>368.54</v>
      </c>
      <c r="D21" s="231">
        <f>IF(PD_skog!D22=0," ",PD_skog!D22)</f>
        <v>3.1131448304174879E-2</v>
      </c>
      <c r="E21" s="203">
        <f>IF(PD_skog!$G$8=0," ",PD_skog!E22)</f>
        <v>24.04</v>
      </c>
      <c r="F21" s="234">
        <f>IF(PD_skog!$G$8=0," ",PD_skog!F22)</f>
        <v>1.0741781688032566E-2</v>
      </c>
      <c r="G21" s="202">
        <f>IF(PD_skog!$G$8=0," ",PD_skog!G22)</f>
        <v>35.54</v>
      </c>
      <c r="H21" s="231">
        <f>IF(PD_skog!$G$8=0," ",PD_skog!H22)</f>
        <v>3.0357646214690229E-2</v>
      </c>
      <c r="I21" s="203">
        <f>IF(PD_skog!$G$8=0," ",PD_skog!I22)</f>
        <v>45.01</v>
      </c>
      <c r="J21" s="234">
        <f>IF(PD_skog!$G$8=0," ",PD_skog!J22)</f>
        <v>3.3367187326251171E-2</v>
      </c>
      <c r="K21" s="202">
        <f>IF(PD_skog!$G$8=0," ",PD_skog!K22)</f>
        <v>473.13</v>
      </c>
      <c r="L21" s="231">
        <f>IF(PD_skog!$G$8=0," ",PD_skog!L22)</f>
        <v>2.8508985997678933E-2</v>
      </c>
    </row>
    <row r="22" spans="2:12" x14ac:dyDescent="0.2">
      <c r="B22" s="208" t="str">
        <f>IF(PD_skog!B23=0," ",PD_skog!B23)</f>
        <v>Melhus</v>
      </c>
      <c r="C22" s="202">
        <f>IF(PD_skog!C23=0," ",PD_skog!C23)</f>
        <v>375.36</v>
      </c>
      <c r="D22" s="231">
        <f>IF(PD_skog!D23=0," ",PD_skog!D23)</f>
        <v>3.1707549887271619E-2</v>
      </c>
      <c r="E22" s="203">
        <f>IF(PD_skog!$G$8=0," ",PD_skog!E23)</f>
        <v>36.26</v>
      </c>
      <c r="F22" s="234">
        <f>IF(PD_skog!$G$8=0," ",PD_skog!F23)</f>
        <v>1.620203843627541E-2</v>
      </c>
      <c r="G22" s="202">
        <f>IF(PD_skog!$G$8=0," ",PD_skog!G23)</f>
        <v>0</v>
      </c>
      <c r="H22" s="231">
        <f>IF(PD_skog!$G$8=0," ",PD_skog!H23)</f>
        <v>0</v>
      </c>
      <c r="I22" s="203">
        <f>IF(PD_skog!$G$8=0," ",PD_skog!I23)</f>
        <v>14.72</v>
      </c>
      <c r="J22" s="234">
        <f>IF(PD_skog!$G$8=0," ",PD_skog!J23)</f>
        <v>1.0912352753664015E-2</v>
      </c>
      <c r="K22" s="202">
        <f>IF(PD_skog!$G$8=0," ",PD_skog!K23)</f>
        <v>426.34</v>
      </c>
      <c r="L22" s="231">
        <f>IF(PD_skog!$G$8=0," ",PD_skog!L23)</f>
        <v>2.5689601357450249E-2</v>
      </c>
    </row>
    <row r="23" spans="2:12" x14ac:dyDescent="0.2">
      <c r="B23" s="208" t="str">
        <f>IF(PD_skog!B24=0," ",PD_skog!B24)</f>
        <v>Rennebu</v>
      </c>
      <c r="C23" s="202">
        <f>IF(PD_skog!C24=0," ",PD_skog!C24)</f>
        <v>205.69</v>
      </c>
      <c r="D23" s="231">
        <f>IF(PD_skog!D24=0," ",PD_skog!D24)</f>
        <v>1.7375122379350221E-2</v>
      </c>
      <c r="E23" s="203">
        <f>IF(PD_skog!$G$8=0," ",PD_skog!E24)</f>
        <v>121.62</v>
      </c>
      <c r="F23" s="234">
        <f>IF(PD_skog!$G$8=0," ",PD_skog!F24)</f>
        <v>5.434340636017141E-2</v>
      </c>
      <c r="G23" s="202">
        <f>IF(PD_skog!$G$8=0," ",PD_skog!G24)</f>
        <v>14.88</v>
      </c>
      <c r="H23" s="231">
        <f>IF(PD_skog!$G$8=0," ",PD_skog!H24)</f>
        <v>1.2710235668953029E-2</v>
      </c>
      <c r="I23" s="203">
        <f>IF(PD_skog!$G$8=0," ",PD_skog!I24)</f>
        <v>68.97</v>
      </c>
      <c r="J23" s="234">
        <f>IF(PD_skog!$G$8=0," ",PD_skog!J24)</f>
        <v>5.1129413683437978E-2</v>
      </c>
      <c r="K23" s="202">
        <f>IF(PD_skog!$G$8=0," ",PD_skog!K24)</f>
        <v>411.16</v>
      </c>
      <c r="L23" s="231">
        <f>IF(PD_skog!$G$8=0," ",PD_skog!L24)</f>
        <v>2.4774913201034962E-2</v>
      </c>
    </row>
    <row r="24" spans="2:12" x14ac:dyDescent="0.2">
      <c r="B24" s="208" t="str">
        <f>IF(PD_skog!B25=0," ",PD_skog!B25)</f>
        <v>Røyrvik</v>
      </c>
      <c r="C24" s="202">
        <f>IF(PD_skog!C25=0," ",PD_skog!C25)</f>
        <v>119.32</v>
      </c>
      <c r="D24" s="231">
        <f>IF(PD_skog!D25=0," ",PD_skog!D25)</f>
        <v>1.0079243533006311E-2</v>
      </c>
      <c r="E24" s="203">
        <f>IF(PD_skog!$G$8=0," ",PD_skog!E25)</f>
        <v>163.62</v>
      </c>
      <c r="F24" s="234">
        <f>IF(PD_skog!$G$8=0," ",PD_skog!F25)</f>
        <v>7.3110246247749103E-2</v>
      </c>
      <c r="G24" s="202">
        <f>IF(PD_skog!$G$8=0," ",PD_skog!G25)</f>
        <v>69.69</v>
      </c>
      <c r="H24" s="231">
        <f>IF(PD_skog!$G$8=0," ",PD_skog!H25)</f>
        <v>5.9527978747939282E-2</v>
      </c>
      <c r="I24" s="203">
        <f>IF(PD_skog!$G$8=0," ",PD_skog!I25)</f>
        <v>48.55</v>
      </c>
      <c r="J24" s="234">
        <f>IF(PD_skog!$G$8=0," ",PD_skog!J25)</f>
        <v>3.5991489550977439E-2</v>
      </c>
      <c r="K24" s="202">
        <f>IF(PD_skog!$G$8=0," ",PD_skog!K25)</f>
        <v>401.18</v>
      </c>
      <c r="L24" s="231">
        <f>IF(PD_skog!$G$8=0," ",PD_skog!L25)</f>
        <v>2.4173556955908174E-2</v>
      </c>
    </row>
    <row r="25" spans="2:12" x14ac:dyDescent="0.2">
      <c r="B25" s="208" t="str">
        <f>IF(PD_skog!B26=0," ",PD_skog!B26)</f>
        <v>Åfjord</v>
      </c>
      <c r="C25" s="202">
        <f>IF(PD_skog!C26=0," ",PD_skog!C26)</f>
        <v>262.31</v>
      </c>
      <c r="D25" s="231">
        <f>IF(PD_skog!D26=0," ",PD_skog!D26)</f>
        <v>2.2157948132273599E-2</v>
      </c>
      <c r="E25" s="203">
        <f>IF(PD_skog!$G$8=0," ",PD_skog!E26)</f>
        <v>40.229999999999997</v>
      </c>
      <c r="F25" s="234">
        <f>IF(PD_skog!$G$8=0," ",PD_skog!F26)</f>
        <v>1.7975951635172634E-2</v>
      </c>
      <c r="G25" s="202">
        <f>IF(PD_skog!$G$8=0," ",PD_skog!G26)</f>
        <v>51.86</v>
      </c>
      <c r="H25" s="231">
        <f>IF(PD_skog!$G$8=0," ",PD_skog!H26)</f>
        <v>4.429790469031613E-2</v>
      </c>
      <c r="I25" s="203">
        <f>IF(PD_skog!$G$8=0," ",PD_skog!I26)</f>
        <v>32.01</v>
      </c>
      <c r="J25" s="234">
        <f>IF(PD_skog!$G$8=0," ",PD_skog!J26)</f>
        <v>2.3729919269346814E-2</v>
      </c>
      <c r="K25" s="202">
        <f>IF(PD_skog!$G$8=0," ",PD_skog!K26)</f>
        <v>386.41</v>
      </c>
      <c r="L25" s="231">
        <f>IF(PD_skog!$G$8=0," ",PD_skog!L26)</f>
        <v>2.3283573815575248E-2</v>
      </c>
    </row>
    <row r="26" spans="2:12" x14ac:dyDescent="0.2">
      <c r="B26" s="208" t="str">
        <f>IF(PD_skog!B27=0," ",PD_skog!B27)</f>
        <v>Overhalla</v>
      </c>
      <c r="C26" s="202">
        <f>IF(PD_skog!C27=0," ",PD_skog!C27)</f>
        <v>342</v>
      </c>
      <c r="D26" s="231">
        <f>IF(PD_skog!D27=0," ",PD_skog!D27)</f>
        <v>2.8889551527725099E-2</v>
      </c>
      <c r="E26" s="203">
        <f>IF(PD_skog!$G$8=0," ",PD_skog!E27)</f>
        <v>9.4600000000000009</v>
      </c>
      <c r="F26" s="234">
        <f>IF(PD_skog!$G$8=0," ",PD_skog!F27)</f>
        <v>4.2270072699163094E-3</v>
      </c>
      <c r="G26" s="202">
        <f>IF(PD_skog!$G$8=0," ",PD_skog!G27)</f>
        <v>14.75</v>
      </c>
      <c r="H26" s="231">
        <f>IF(PD_skog!$G$8=0," ",PD_skog!H27)</f>
        <v>1.2599191943350616E-2</v>
      </c>
      <c r="I26" s="203">
        <f>IF(PD_skog!$G$8=0," ",PD_skog!I27)</f>
        <v>8.51</v>
      </c>
      <c r="J26" s="234">
        <f>IF(PD_skog!$G$8=0," ",PD_skog!J27)</f>
        <v>6.3087039357120085E-3</v>
      </c>
      <c r="K26" s="202">
        <f>IF(PD_skog!$G$8=0," ",PD_skog!K27)</f>
        <v>374.72</v>
      </c>
      <c r="L26" s="231">
        <f>IF(PD_skog!$G$8=0," ",PD_skog!L27)</f>
        <v>2.2579179576543974E-2</v>
      </c>
    </row>
    <row r="27" spans="2:12" x14ac:dyDescent="0.2">
      <c r="B27" s="208" t="str">
        <f>IF(PD_skog!B28=0," ",PD_skog!B28)</f>
        <v>Meråker</v>
      </c>
      <c r="C27" s="202">
        <f>IF(PD_skog!C28=0," ",PD_skog!C28)</f>
        <v>227.89</v>
      </c>
      <c r="D27" s="231">
        <f>IF(PD_skog!D28=0," ",PD_skog!D28)</f>
        <v>1.9250409057465709E-2</v>
      </c>
      <c r="E27" s="203">
        <f>IF(PD_skog!$G$8=0," ",PD_skog!E28)</f>
        <v>16.43</v>
      </c>
      <c r="F27" s="234">
        <f>IF(PD_skog!$G$8=0," ",PD_skog!F28)</f>
        <v>7.3414090322119407E-3</v>
      </c>
      <c r="G27" s="202">
        <f>IF(PD_skog!$G$8=0," ",PD_skog!G28)</f>
        <v>92.35</v>
      </c>
      <c r="H27" s="231">
        <f>IF(PD_skog!$G$8=0," ",PD_skog!H28)</f>
        <v>7.8883754302944364E-2</v>
      </c>
      <c r="I27" s="203">
        <f>IF(PD_skog!$G$8=0," ",PD_skog!I28)</f>
        <v>31.94</v>
      </c>
      <c r="J27" s="234">
        <f>IF(PD_skog!$G$8=0," ",PD_skog!J28)</f>
        <v>2.3678026287501947E-2</v>
      </c>
      <c r="K27" s="202">
        <f>IF(PD_skog!$G$8=0," ",PD_skog!K28)</f>
        <v>368.61</v>
      </c>
      <c r="L27" s="231">
        <f>IF(PD_skog!$G$8=0," ",PD_skog!L28)</f>
        <v>2.2211014580779981E-2</v>
      </c>
    </row>
    <row r="28" spans="2:12" x14ac:dyDescent="0.2">
      <c r="B28" s="208" t="str">
        <f>IF(PD_skog!B29=0," ",PD_skog!B29)</f>
        <v>Oppdal</v>
      </c>
      <c r="C28" s="202">
        <f>IF(PD_skog!C29=0," ",PD_skog!C29)</f>
        <v>93.72</v>
      </c>
      <c r="D28" s="231">
        <f>IF(PD_skog!D29=0," ",PD_skog!D29)</f>
        <v>7.9167507870713336E-3</v>
      </c>
      <c r="E28" s="203">
        <f>IF(PD_skog!$G$8=0," ",PD_skog!E29)</f>
        <v>216.5</v>
      </c>
      <c r="F28" s="234">
        <f>IF(PD_skog!$G$8=0," ",PD_skog!F29)</f>
        <v>9.6738591325251685E-2</v>
      </c>
      <c r="G28" s="202">
        <f>IF(PD_skog!$G$8=0," ",PD_skog!G29)</f>
        <v>26.09</v>
      </c>
      <c r="H28" s="231">
        <f>IF(PD_skog!$G$8=0," ",PD_skog!H29)</f>
        <v>2.2285621545899498E-2</v>
      </c>
      <c r="I28" s="203">
        <f>IF(PD_skog!$G$8=0," ",PD_skog!I29)</f>
        <v>24.19</v>
      </c>
      <c r="J28" s="234">
        <f>IF(PD_skog!$G$8=0," ",PD_skog!J29)</f>
        <v>1.7932731868962808E-2</v>
      </c>
      <c r="K28" s="202">
        <f>IF(PD_skog!$G$8=0," ",PD_skog!K29)</f>
        <v>360.5</v>
      </c>
      <c r="L28" s="231">
        <f>IF(PD_skog!$G$8=0," ",PD_skog!L29)</f>
        <v>2.1722337311443483E-2</v>
      </c>
    </row>
    <row r="29" spans="2:12" x14ac:dyDescent="0.2">
      <c r="B29" s="208" t="str">
        <f>IF(PD_skog!B30=0," ",PD_skog!B30)</f>
        <v>Levanger</v>
      </c>
      <c r="C29" s="202">
        <f>IF(PD_skog!C30=0," ",PD_skog!C30)</f>
        <v>309.36</v>
      </c>
      <c r="D29" s="231">
        <f>IF(PD_skog!D30=0," ",PD_skog!D30)</f>
        <v>2.6132373276658002E-2</v>
      </c>
      <c r="E29" s="203">
        <f>IF(PD_skog!$G$8=0," ",PD_skog!E30)</f>
        <v>10.92</v>
      </c>
      <c r="F29" s="234">
        <f>IF(PD_skog!$G$8=0," ",PD_skog!F30)</f>
        <v>4.8793783707702003E-3</v>
      </c>
      <c r="G29" s="202">
        <f>IF(PD_skog!$G$8=0," ",PD_skog!G30)</f>
        <v>1.02</v>
      </c>
      <c r="H29" s="231">
        <f>IF(PD_skog!$G$8=0," ",PD_skog!H30)</f>
        <v>8.7126615472661888E-4</v>
      </c>
      <c r="I29" s="203">
        <f>IF(PD_skog!$G$8=0," ",PD_skog!I30)</f>
        <v>17.55</v>
      </c>
      <c r="J29" s="234">
        <f>IF(PD_skog!$G$8=0," ",PD_skog!J30)</f>
        <v>1.3010311876820887E-2</v>
      </c>
      <c r="K29" s="202">
        <f>IF(PD_skog!$G$8=0," ",PD_skog!K30)</f>
        <v>338.85</v>
      </c>
      <c r="L29" s="231">
        <f>IF(PD_skog!$G$8=0," ",PD_skog!L30)</f>
        <v>2.0417791950021153E-2</v>
      </c>
    </row>
    <row r="30" spans="2:12" x14ac:dyDescent="0.2">
      <c r="B30" s="208" t="str">
        <f>IF(PD_skog!B31=0," ",PD_skog!B31)</f>
        <v>Tydal</v>
      </c>
      <c r="C30" s="202">
        <f>IF(PD_skog!C31=0," ",PD_skog!C31)</f>
        <v>119.96</v>
      </c>
      <c r="D30" s="231">
        <f>IF(PD_skog!D31=0," ",PD_skog!D31)</f>
        <v>1.0133305851654686E-2</v>
      </c>
      <c r="E30" s="203">
        <f>IF(PD_skog!$G$8=0," ",PD_skog!E31)</f>
        <v>56.39</v>
      </c>
      <c r="F30" s="234">
        <f>IF(PD_skog!$G$8=0," ",PD_skog!F31)</f>
        <v>2.5196716696678719E-2</v>
      </c>
      <c r="G30" s="202">
        <f>IF(PD_skog!$G$8=0," ",PD_skog!G31)</f>
        <v>105.58</v>
      </c>
      <c r="H30" s="231">
        <f>IF(PD_skog!$G$8=0," ",PD_skog!H31)</f>
        <v>9.0184588839251387E-2</v>
      </c>
      <c r="I30" s="203">
        <f>IF(PD_skog!$G$8=0," ",PD_skog!I31)</f>
        <v>12.71</v>
      </c>
      <c r="J30" s="234">
        <f>IF(PD_skog!$G$8=0," ",PD_skog!J31)</f>
        <v>9.4222828464041869E-3</v>
      </c>
      <c r="K30" s="202">
        <f>IF(PD_skog!$G$8=0," ",PD_skog!K31)</f>
        <v>294.64</v>
      </c>
      <c r="L30" s="231">
        <f>IF(PD_skog!$G$8=0," ",PD_skog!L31)</f>
        <v>1.7753868142700992E-2</v>
      </c>
    </row>
    <row r="31" spans="2:12" x14ac:dyDescent="0.2">
      <c r="B31" s="208" t="str">
        <f>IF(PD_skog!B32=0," ",PD_skog!B32)</f>
        <v>Høylandet</v>
      </c>
      <c r="C31" s="202">
        <f>IF(PD_skog!C32=0," ",PD_skog!C32)</f>
        <v>258.56</v>
      </c>
      <c r="D31" s="231">
        <f>IF(PD_skog!D32=0," ",PD_skog!D32)</f>
        <v>2.1841176733943278E-2</v>
      </c>
      <c r="E31" s="203">
        <f>IF(PD_skog!$G$8=0," ",PD_skog!E32)</f>
        <v>7.56</v>
      </c>
      <c r="F31" s="234">
        <f>IF(PD_skog!$G$8=0," ",PD_skog!F32)</f>
        <v>3.3780311797639846E-3</v>
      </c>
      <c r="G31" s="202">
        <f>IF(PD_skog!$G$8=0," ",PD_skog!G32)</f>
        <v>10.61</v>
      </c>
      <c r="H31" s="231">
        <f>IF(PD_skog!$G$8=0," ",PD_skog!H32)</f>
        <v>9.0628763741661036E-3</v>
      </c>
      <c r="I31" s="203">
        <f>IF(PD_skog!$G$8=0," ",PD_skog!I32)</f>
        <v>13.17</v>
      </c>
      <c r="J31" s="234">
        <f>IF(PD_skog!$G$8=0," ",PD_skog!J32)</f>
        <v>9.7632938699561862E-3</v>
      </c>
      <c r="K31" s="202">
        <f>IF(PD_skog!$G$8=0," ",PD_skog!K32)</f>
        <v>289.89999999999998</v>
      </c>
      <c r="L31" s="231">
        <f>IF(PD_skog!$G$8=0," ",PD_skog!L32)</f>
        <v>1.7468254054334161E-2</v>
      </c>
    </row>
    <row r="32" spans="2:12" x14ac:dyDescent="0.2">
      <c r="B32" s="208" t="str">
        <f>IF(PD_skog!B33=0," ",PD_skog!B33)</f>
        <v>Holtålen</v>
      </c>
      <c r="C32" s="202">
        <f>IF(PD_skog!C33=0," ",PD_skog!C33)</f>
        <v>118.01</v>
      </c>
      <c r="D32" s="231">
        <f>IF(PD_skog!D33=0," ",PD_skog!D33)</f>
        <v>9.9685847245229216E-3</v>
      </c>
      <c r="E32" s="203">
        <f>IF(PD_skog!$G$8=0," ",PD_skog!E33)</f>
        <v>78.47</v>
      </c>
      <c r="F32" s="234">
        <f>IF(PD_skog!$G$8=0," ",PD_skog!F33)</f>
        <v>3.506271252329099E-2</v>
      </c>
      <c r="G32" s="202">
        <f>IF(PD_skog!$G$8=0," ",PD_skog!G33)</f>
        <v>45.75</v>
      </c>
      <c r="H32" s="231">
        <f>IF(PD_skog!$G$8=0," ",PD_skog!H33)</f>
        <v>3.9078849587002758E-2</v>
      </c>
      <c r="I32" s="203">
        <f>IF(PD_skog!$G$8=0," ",PD_skog!I33)</f>
        <v>42.85</v>
      </c>
      <c r="J32" s="234">
        <f>IF(PD_skog!$G$8=0," ",PD_skog!J33)</f>
        <v>3.1765918172180913E-2</v>
      </c>
      <c r="K32" s="202">
        <f>IF(PD_skog!$G$8=0," ",PD_skog!K33)</f>
        <v>285.08</v>
      </c>
      <c r="L32" s="231">
        <f>IF(PD_skog!$G$8=0," ",PD_skog!L33)</f>
        <v>1.7177819475024433E-2</v>
      </c>
    </row>
    <row r="33" spans="2:12" x14ac:dyDescent="0.2">
      <c r="B33" s="208" t="str">
        <f>IF(PD_skog!B34=0," ",PD_skog!B34)</f>
        <v>Trondheim</v>
      </c>
      <c r="C33" s="202">
        <f>IF(PD_skog!C34=0," ",PD_skog!C34)</f>
        <v>241.25</v>
      </c>
      <c r="D33" s="231">
        <f>IF(PD_skog!D34=0," ",PD_skog!D34)</f>
        <v>2.0378959959250525E-2</v>
      </c>
      <c r="E33" s="203">
        <f>IF(PD_skog!$G$8=0," ",PD_skog!E34)</f>
        <v>20.23</v>
      </c>
      <c r="F33" s="234">
        <f>IF(PD_skog!$G$8=0," ",PD_skog!F34)</f>
        <v>9.0393612125165904E-3</v>
      </c>
      <c r="G33" s="202">
        <f>IF(PD_skog!$G$8=0," ",PD_skog!G34)</f>
        <v>4.54</v>
      </c>
      <c r="H33" s="231">
        <f>IF(PD_skog!$G$8=0," ",PD_skog!H34)</f>
        <v>3.8779885710380881E-3</v>
      </c>
      <c r="I33" s="203">
        <f>IF(PD_skog!$G$8=0," ",PD_skog!I34)</f>
        <v>9.7200000000000006</v>
      </c>
      <c r="J33" s="234">
        <f>IF(PD_skog!$G$8=0," ",PD_skog!J34)</f>
        <v>7.2057111933161843E-3</v>
      </c>
      <c r="K33" s="202">
        <f>IF(PD_skog!$G$8=0," ",PD_skog!K34)</f>
        <v>275.74</v>
      </c>
      <c r="L33" s="231">
        <f>IF(PD_skog!$G$8=0," ",PD_skog!L34)</f>
        <v>1.661502715744085E-2</v>
      </c>
    </row>
    <row r="34" spans="2:12" x14ac:dyDescent="0.2">
      <c r="B34" s="208" t="str">
        <f>IF(PD_skog!B35=0," ",PD_skog!B35)</f>
        <v>Inderøy</v>
      </c>
      <c r="C34" s="202">
        <f>IF(PD_skog!C35=0," ",PD_skog!C35)</f>
        <v>226.57</v>
      </c>
      <c r="D34" s="231">
        <f>IF(PD_skog!D35=0," ",PD_skog!D35)</f>
        <v>1.9138905525253436E-2</v>
      </c>
      <c r="E34" s="203">
        <f>IF(PD_skog!$G$8=0," ",PD_skog!E35)</f>
        <v>6.67</v>
      </c>
      <c r="F34" s="234">
        <f>IF(PD_skog!$G$8=0," ",PD_skog!F35)</f>
        <v>2.9803529059557908E-3</v>
      </c>
      <c r="G34" s="202">
        <f>IF(PD_skog!$G$8=0," ",PD_skog!G35)</f>
        <v>0</v>
      </c>
      <c r="H34" s="231">
        <f>IF(PD_skog!$G$8=0," ",PD_skog!H35)</f>
        <v>0</v>
      </c>
      <c r="I34" s="203">
        <f>IF(PD_skog!$G$8=0," ",PD_skog!I35)</f>
        <v>8.9499999999999993</v>
      </c>
      <c r="J34" s="234">
        <f>IF(PD_skog!$G$8=0," ",PD_skog!J35)</f>
        <v>6.6348883930226173E-3</v>
      </c>
      <c r="K34" s="202">
        <f>IF(PD_skog!$G$8=0," ",PD_skog!K35)</f>
        <v>242.19</v>
      </c>
      <c r="L34" s="231">
        <f>IF(PD_skog!$G$8=0," ",PD_skog!L35)</f>
        <v>1.4593433768262129E-2</v>
      </c>
    </row>
    <row r="35" spans="2:12" x14ac:dyDescent="0.2">
      <c r="B35" s="208" t="str">
        <f>IF(PD_skog!B36=0," ",PD_skog!B36)</f>
        <v>Hitra</v>
      </c>
      <c r="C35" s="202">
        <f>IF(PD_skog!C36=0," ",PD_skog!C36)</f>
        <v>186.56</v>
      </c>
      <c r="D35" s="231">
        <f>IF(PD_skog!D36=0," ",PD_skog!D36)</f>
        <v>1.5759165886001153E-2</v>
      </c>
      <c r="E35" s="203">
        <f>IF(PD_skog!$G$8=0," ",PD_skog!E36)</f>
        <v>14.85</v>
      </c>
      <c r="F35" s="234">
        <f>IF(PD_skog!$G$8=0," ",PD_skog!F36)</f>
        <v>6.6354183888221131E-3</v>
      </c>
      <c r="G35" s="202">
        <f>IF(PD_skog!$G$8=0," ",PD_skog!G36)</f>
        <v>12.81</v>
      </c>
      <c r="H35" s="231">
        <f>IF(PD_skog!$G$8=0," ",PD_skog!H36)</f>
        <v>1.0942077884360772E-2</v>
      </c>
      <c r="I35" s="203">
        <f>IF(PD_skog!$G$8=0," ",PD_skog!I36)</f>
        <v>4.8099999999999996</v>
      </c>
      <c r="J35" s="234">
        <f>IF(PD_skog!$G$8=0," ",PD_skog!J36)</f>
        <v>3.5657891810546133E-3</v>
      </c>
      <c r="K35" s="202">
        <f>IF(PD_skog!$G$8=0," ",PD_skog!K36)</f>
        <v>219.03</v>
      </c>
      <c r="L35" s="231">
        <f>IF(PD_skog!$G$8=0," ",PD_skog!L36)</f>
        <v>1.3197901640292557E-2</v>
      </c>
    </row>
    <row r="36" spans="2:12" x14ac:dyDescent="0.2">
      <c r="B36" s="208" t="str">
        <f>IF(PD_skog!B37=0," ",PD_skog!B37)</f>
        <v>Rindal</v>
      </c>
      <c r="C36" s="202">
        <f>IF(PD_skog!C37=0," ",PD_skog!C37)</f>
        <v>103.72</v>
      </c>
      <c r="D36" s="231">
        <f>IF(PD_skog!D37=0," ",PD_skog!D37)</f>
        <v>8.7614745159521855E-3</v>
      </c>
      <c r="E36" s="203">
        <f>IF(PD_skog!$G$8=0," ",PD_skog!E37)</f>
        <v>70.569999999999993</v>
      </c>
      <c r="F36" s="234">
        <f>IF(PD_skog!$G$8=0," ",PD_skog!F37)</f>
        <v>3.1532759306341848E-2</v>
      </c>
      <c r="G36" s="202">
        <f>IF(PD_skog!$G$8=0," ",PD_skog!G37)</f>
        <v>10.77</v>
      </c>
      <c r="H36" s="231">
        <f>IF(PD_skog!$G$8=0," ",PD_skog!H37)</f>
        <v>9.1995455749075347E-3</v>
      </c>
      <c r="I36" s="203">
        <f>IF(PD_skog!$G$8=0," ",PD_skog!I37)</f>
        <v>30.22</v>
      </c>
      <c r="J36" s="234">
        <f>IF(PD_skog!$G$8=0," ",PD_skog!J37)</f>
        <v>2.2402941590742291E-2</v>
      </c>
      <c r="K36" s="202">
        <f>IF(PD_skog!$G$8=0," ",PD_skog!K37)</f>
        <v>215.28</v>
      </c>
      <c r="L36" s="231">
        <f>IF(PD_skog!$G$8=0," ",PD_skog!L37)</f>
        <v>1.2971941127344115E-2</v>
      </c>
    </row>
    <row r="37" spans="2:12" x14ac:dyDescent="0.2">
      <c r="B37" s="208" t="str">
        <f>IF(PD_skog!B38=0," ",PD_skog!B38)</f>
        <v>Ørland</v>
      </c>
      <c r="C37" s="202">
        <f>IF(PD_skog!C38=0," ",PD_skog!C38)</f>
        <v>132.19</v>
      </c>
      <c r="D37" s="231">
        <f>IF(PD_skog!D38=0," ",PD_skog!D38)</f>
        <v>1.1166402972075967E-2</v>
      </c>
      <c r="E37" s="203">
        <f>IF(PD_skog!$G$8=0," ",PD_skog!E38)</f>
        <v>20.39</v>
      </c>
      <c r="F37" s="234">
        <f>IF(PD_skog!$G$8=0," ",PD_skog!F38)</f>
        <v>9.1108539358978387E-3</v>
      </c>
      <c r="G37" s="202">
        <f>IF(PD_skog!$G$8=0," ",PD_skog!G38)</f>
        <v>0</v>
      </c>
      <c r="H37" s="231">
        <f>IF(PD_skog!$G$8=0," ",PD_skog!H38)</f>
        <v>0</v>
      </c>
      <c r="I37" s="203">
        <f>IF(PD_skog!$G$8=0," ",PD_skog!I38)</f>
        <v>10.3</v>
      </c>
      <c r="J37" s="234">
        <f>IF(PD_skog!$G$8=0," ",PD_skog!J38)</f>
        <v>7.6356816143165326E-3</v>
      </c>
      <c r="K37" s="202">
        <f>IF(PD_skog!$G$8=0," ",PD_skog!K38)</f>
        <v>162.88</v>
      </c>
      <c r="L37" s="231">
        <f>IF(PD_skog!$G$8=0," ",PD_skog!L38)</f>
        <v>9.8145195597445622E-3</v>
      </c>
    </row>
    <row r="38" spans="2:12" x14ac:dyDescent="0.2">
      <c r="B38" s="208" t="str">
        <f>IF(PD_skog!B39=0," ",PD_skog!B39)</f>
        <v>Flatanger</v>
      </c>
      <c r="C38" s="202">
        <f>IF(PD_skog!C39=0," ",PD_skog!C39)</f>
        <v>117.96</v>
      </c>
      <c r="D38" s="231">
        <f>IF(PD_skog!D39=0," ",PD_skog!D39)</f>
        <v>9.9643611058785157E-3</v>
      </c>
      <c r="E38" s="203">
        <f>IF(PD_skog!$G$8=0," ",PD_skog!E39)</f>
        <v>19.97</v>
      </c>
      <c r="F38" s="234">
        <f>IF(PD_skog!$G$8=0," ",PD_skog!F39)</f>
        <v>8.9231855370220606E-3</v>
      </c>
      <c r="G38" s="202">
        <f>IF(PD_skog!$G$8=0," ",PD_skog!G39)</f>
        <v>1.25</v>
      </c>
      <c r="H38" s="231">
        <f>IF(PD_skog!$G$8=0," ",PD_skog!H39)</f>
        <v>1.0677281307924251E-3</v>
      </c>
      <c r="I38" s="203">
        <f>IF(PD_skog!$G$8=0," ",PD_skog!I39)</f>
        <v>23.26</v>
      </c>
      <c r="J38" s="234">
        <f>IF(PD_skog!$G$8=0," ",PD_skog!J39)</f>
        <v>1.7243296538738111E-2</v>
      </c>
      <c r="K38" s="202">
        <f>IF(PD_skog!$G$8=0," ",PD_skog!K39)</f>
        <v>162.44</v>
      </c>
      <c r="L38" s="231">
        <f>IF(PD_skog!$G$8=0," ",PD_skog!L39)</f>
        <v>9.7880068595586119E-3</v>
      </c>
    </row>
    <row r="39" spans="2:12" x14ac:dyDescent="0.2">
      <c r="B39" s="208" t="str">
        <f>IF(PD_skog!B40=0," ",PD_skog!B40)</f>
        <v>Skaun</v>
      </c>
      <c r="C39" s="202">
        <f>IF(PD_skog!C40=0," ",PD_skog!C40)</f>
        <v>143.83000000000001</v>
      </c>
      <c r="D39" s="231">
        <f>IF(PD_skog!D40=0," ",PD_skog!D40)</f>
        <v>1.2149661392493278E-2</v>
      </c>
      <c r="E39" s="203">
        <f>IF(PD_skog!$G$8=0," ",PD_skog!E40)</f>
        <v>7.85</v>
      </c>
      <c r="F39" s="234">
        <f>IF(PD_skog!$G$8=0," ",PD_skog!F40)</f>
        <v>3.5076117408924974E-3</v>
      </c>
      <c r="G39" s="202">
        <f>IF(PD_skog!$G$8=0," ",PD_skog!G40)</f>
        <v>0</v>
      </c>
      <c r="H39" s="231">
        <f>IF(PD_skog!$G$8=0," ",PD_skog!H40)</f>
        <v>0</v>
      </c>
      <c r="I39" s="203">
        <f>IF(PD_skog!$G$8=0," ",PD_skog!I40)</f>
        <v>4.55</v>
      </c>
      <c r="J39" s="234">
        <f>IF(PD_skog!$G$8=0," ",PD_skog!J40)</f>
        <v>3.3730438199165262E-3</v>
      </c>
      <c r="K39" s="202">
        <f>IF(PD_skog!$G$8=0," ",PD_skog!K40)</f>
        <v>156.22999999999999</v>
      </c>
      <c r="L39" s="231">
        <f>IF(PD_skog!$G$8=0," ",PD_skog!L40)</f>
        <v>9.4138162501159924E-3</v>
      </c>
    </row>
    <row r="40" spans="2:12" x14ac:dyDescent="0.2">
      <c r="B40" s="208" t="str">
        <f>IF(PD_skog!B41=0," ",PD_skog!B41)</f>
        <v>Malvik</v>
      </c>
      <c r="C40" s="202">
        <f>IF(PD_skog!C41=0," ",PD_skog!C41)</f>
        <v>119.18</v>
      </c>
      <c r="D40" s="231">
        <f>IF(PD_skog!D41=0," ",PD_skog!D41)</f>
        <v>1.0067417400801981E-2</v>
      </c>
      <c r="E40" s="203">
        <f>IF(PD_skog!$G$8=0," ",PD_skog!E41)</f>
        <v>2.09</v>
      </c>
      <c r="F40" s="234">
        <f>IF(PD_skog!$G$8=0," ",PD_skog!F41)</f>
        <v>9.3387369916755664E-4</v>
      </c>
      <c r="G40" s="202">
        <f>IF(PD_skog!$G$8=0," ",PD_skog!G41)</f>
        <v>0</v>
      </c>
      <c r="H40" s="231">
        <f>IF(PD_skog!$G$8=0," ",PD_skog!H41)</f>
        <v>0</v>
      </c>
      <c r="I40" s="203">
        <f>IF(PD_skog!$G$8=0," ",PD_skog!I41)</f>
        <v>2.68</v>
      </c>
      <c r="J40" s="234">
        <f>IF(PD_skog!$G$8=0," ",PD_skog!J41)</f>
        <v>1.9867598763464375E-3</v>
      </c>
      <c r="K40" s="202">
        <f>IF(PD_skog!$G$8=0," ",PD_skog!K41)</f>
        <v>123.95</v>
      </c>
      <c r="L40" s="231">
        <f>IF(PD_skog!$G$8=0," ",PD_skog!L41)</f>
        <v>7.4687481546558115E-3</v>
      </c>
    </row>
    <row r="41" spans="2:12" x14ac:dyDescent="0.2">
      <c r="B41" s="208" t="str">
        <f>IF(PD_skog!B42=0," ",PD_skog!B42)</f>
        <v>Osen</v>
      </c>
      <c r="C41" s="202">
        <f>IF(PD_skog!C42=0," ",PD_skog!C42)</f>
        <v>76.930000000000007</v>
      </c>
      <c r="D41" s="231">
        <f>IF(PD_skog!D42=0," ",PD_skog!D42)</f>
        <v>6.4984596462803858E-3</v>
      </c>
      <c r="E41" s="203">
        <f>IF(PD_skog!$G$8=0," ",PD_skog!E42)</f>
        <v>15.32</v>
      </c>
      <c r="F41" s="234">
        <f>IF(PD_skog!$G$8=0," ",PD_skog!F42)</f>
        <v>6.8454282637545301E-3</v>
      </c>
      <c r="G41" s="202">
        <f>IF(PD_skog!$G$8=0," ",PD_skog!G42)</f>
        <v>16.239999999999998</v>
      </c>
      <c r="H41" s="231">
        <f>IF(PD_skog!$G$8=0," ",PD_skog!H42)</f>
        <v>1.3871923875255186E-2</v>
      </c>
      <c r="I41" s="203">
        <f>IF(PD_skog!$G$8=0," ",PD_skog!I42)</f>
        <v>11.05</v>
      </c>
      <c r="J41" s="234">
        <f>IF(PD_skog!$G$8=0," ",PD_skog!J42)</f>
        <v>8.1916778483687065E-3</v>
      </c>
      <c r="K41" s="202">
        <f>IF(PD_skog!$G$8=0," ",PD_skog!K42)</f>
        <v>119.54</v>
      </c>
      <c r="L41" s="231">
        <f>IF(PD_skog!$G$8=0," ",PD_skog!L42)</f>
        <v>7.2030185914284447E-3</v>
      </c>
    </row>
    <row r="42" spans="2:12" x14ac:dyDescent="0.2">
      <c r="B42" s="208" t="str">
        <f>IF(PD_skog!B43=0," ",PD_skog!B43)</f>
        <v>Frosta</v>
      </c>
      <c r="C42" s="202">
        <f>IF(PD_skog!C43=0," ",PD_skog!C43)</f>
        <v>37.6</v>
      </c>
      <c r="D42" s="231">
        <f>IF(PD_skog!D43=0," ",PD_skog!D43)</f>
        <v>3.1761612205919994E-3</v>
      </c>
      <c r="E42" s="203">
        <f>IF(PD_skog!$G$8=0," ",PD_skog!E43)</f>
        <v>2.59</v>
      </c>
      <c r="F42" s="234">
        <f>IF(PD_skog!$G$8=0," ",PD_skog!F43)</f>
        <v>1.1572884597339577E-3</v>
      </c>
      <c r="G42" s="202">
        <f>IF(PD_skog!$G$8=0," ",PD_skog!G43)</f>
        <v>0</v>
      </c>
      <c r="H42" s="231">
        <f>IF(PD_skog!$G$8=0," ",PD_skog!H43)</f>
        <v>0</v>
      </c>
      <c r="I42" s="203">
        <f>IF(PD_skog!$G$8=0," ",PD_skog!I43)</f>
        <v>1.04</v>
      </c>
      <c r="J42" s="234">
        <f>IF(PD_skog!$G$8=0," ",PD_skog!J43)</f>
        <v>7.7098144455234894E-4</v>
      </c>
      <c r="K42" s="202">
        <f>IF(PD_skog!$G$8=0," ",PD_skog!K43)</f>
        <v>41.23</v>
      </c>
      <c r="L42" s="231">
        <f>IF(PD_skog!$G$8=0," ",PD_skog!L43)</f>
        <v>2.4843605196971283E-3</v>
      </c>
    </row>
    <row r="43" spans="2:12" x14ac:dyDescent="0.2">
      <c r="B43" s="208" t="str">
        <f>IF(PD_skog!B44=0," ",PD_skog!B44)</f>
        <v>Leka</v>
      </c>
      <c r="C43" s="202">
        <f>IF(PD_skog!C44=0," ",PD_skog!C44)</f>
        <v>8.68</v>
      </c>
      <c r="D43" s="231">
        <f>IF(PD_skog!D44=0," ",PD_skog!D44)</f>
        <v>7.3322019666857848E-4</v>
      </c>
      <c r="E43" s="203">
        <f>IF(PD_skog!$G$8=0," ",PD_skog!E44)</f>
        <v>10.67</v>
      </c>
      <c r="F43" s="234">
        <f>IF(PD_skog!$G$8=0," ",PD_skog!F44)</f>
        <v>4.7676709904869996E-3</v>
      </c>
      <c r="G43" s="202">
        <f>IF(PD_skog!$G$8=0," ",PD_skog!G44)</f>
        <v>0</v>
      </c>
      <c r="H43" s="231">
        <f>IF(PD_skog!$G$8=0," ",PD_skog!H44)</f>
        <v>0</v>
      </c>
      <c r="I43" s="203">
        <f>IF(PD_skog!$G$8=0," ",PD_skog!I44)</f>
        <v>3.53</v>
      </c>
      <c r="J43" s="234">
        <f>IF(PD_skog!$G$8=0," ",PD_skog!J44)</f>
        <v>2.6168889416055686E-3</v>
      </c>
      <c r="K43" s="202">
        <f>IF(PD_skog!$G$8=0," ",PD_skog!K44)</f>
        <v>22.88</v>
      </c>
      <c r="L43" s="231">
        <f>IF(PD_skog!$G$8=0," ",PD_skog!L44)</f>
        <v>1.3786604096694228E-3</v>
      </c>
    </row>
    <row r="44" spans="2:12" x14ac:dyDescent="0.2">
      <c r="B44" s="208" t="str">
        <f>IF(PD_skog!B45=0," ",PD_skog!B45)</f>
        <v>Frøya</v>
      </c>
      <c r="C44" s="202">
        <f>IF(PD_skog!C45=0," ",PD_skog!C45)</f>
        <v>3.28</v>
      </c>
      <c r="D44" s="231">
        <f>IF(PD_skog!D45=0," ",PD_skog!D45)</f>
        <v>2.7706938307291905E-4</v>
      </c>
      <c r="E44" s="203">
        <f>IF(PD_skog!$G$8=0," ",PD_skog!E45)</f>
        <v>0.31</v>
      </c>
      <c r="F44" s="234">
        <f>IF(PD_skog!$G$8=0," ",PD_skog!F45)</f>
        <v>1.385171515511687E-4</v>
      </c>
      <c r="G44" s="202">
        <f>IF(PD_skog!$G$8=0," ",PD_skog!G45)</f>
        <v>0</v>
      </c>
      <c r="H44" s="231">
        <f>IF(PD_skog!$G$8=0," ",PD_skog!H45)</f>
        <v>0</v>
      </c>
      <c r="I44" s="203">
        <f>IF(PD_skog!$G$8=0," ",PD_skog!I45)</f>
        <v>0.93</v>
      </c>
      <c r="J44" s="234">
        <f>IF(PD_skog!$G$8=0," ",PD_skog!J45)</f>
        <v>6.8943533022469662E-4</v>
      </c>
      <c r="K44" s="202">
        <f>IF(PD_skog!$G$8=0," ",PD_skog!K45)</f>
        <v>4.5199999999999996</v>
      </c>
      <c r="L44" s="231">
        <f>IF(PD_skog!$G$8=0," ",PD_skog!L45)</f>
        <v>2.7235773827385447E-4</v>
      </c>
    </row>
    <row r="45" spans="2:12" x14ac:dyDescent="0.2">
      <c r="B45" s="208" t="str">
        <f>IF(PD_skog!B46=0," ",PD_skog!B46)</f>
        <v>Totalsum</v>
      </c>
      <c r="C45" s="202">
        <f>IF(PD_skog!C46=0," ",PD_skog!C46)</f>
        <v>11838.19</v>
      </c>
      <c r="D45" s="231">
        <f>IF(PD_skog!D46=0," ",PD_skog!D46)</f>
        <v>1</v>
      </c>
      <c r="E45" s="203">
        <f>IF(PD_skog!$G$8=0," ",PD_skog!E46)</f>
        <v>2237.9899999999998</v>
      </c>
      <c r="F45" s="234">
        <f>IF(PD_skog!$G$8=0," ",PD_skog!F46)</f>
        <v>1</v>
      </c>
      <c r="G45" s="202">
        <f>IF(PD_skog!$G$8=0," ",PD_skog!G46)</f>
        <v>1170.71</v>
      </c>
      <c r="H45" s="231">
        <f>IF(PD_skog!$G$8=0," ",PD_skog!H46)</f>
        <v>1</v>
      </c>
      <c r="I45" s="203">
        <f>IF(PD_skog!$G$8=0," ",PD_skog!I46)</f>
        <v>1348.93</v>
      </c>
      <c r="J45" s="234">
        <f>IF(PD_skog!$G$8=0," ",PD_skog!J46)</f>
        <v>1</v>
      </c>
      <c r="K45" s="202">
        <f>IF(PD_skog!$G$8=0," ",PD_skog!K46)</f>
        <v>16595.82</v>
      </c>
      <c r="L45" s="231">
        <f>IF(PD_skog!$G$8=0," ",PD_skog!L46)</f>
        <v>1</v>
      </c>
    </row>
    <row r="46" spans="2:12" x14ac:dyDescent="0.2">
      <c r="B46" s="208" t="str">
        <f>IF(PD_skog!B47=0," ",PD_skog!B47)</f>
        <v xml:space="preserve"> </v>
      </c>
      <c r="C46" s="202" t="str">
        <f>IF(PD_skog!C47=0," ",PD_skog!C47)</f>
        <v xml:space="preserve"> </v>
      </c>
      <c r="D46" s="231" t="str">
        <f>IF(PD_skog!D47=0," ",PD_skog!D47)</f>
        <v xml:space="preserve"> </v>
      </c>
      <c r="E46" s="203">
        <f>IF(PD_skog!$G$8=0," ",PD_skog!E47)</f>
        <v>0</v>
      </c>
      <c r="F46" s="234">
        <f>IF(PD_skog!$G$8=0," ",PD_skog!F47)</f>
        <v>0</v>
      </c>
      <c r="G46" s="202">
        <f>IF(PD_skog!$G$8=0," ",PD_skog!G47)</f>
        <v>0</v>
      </c>
      <c r="H46" s="231">
        <f>IF(PD_skog!$G$8=0," ",PD_skog!H47)</f>
        <v>0</v>
      </c>
      <c r="I46" s="203">
        <f>IF(PD_skog!$G$8=0," ",PD_skog!I47)</f>
        <v>0</v>
      </c>
      <c r="J46" s="234">
        <f>IF(PD_skog!$G$8=0," ",PD_skog!J47)</f>
        <v>0</v>
      </c>
      <c r="K46" s="202">
        <f>IF(PD_skog!$G$8=0," ",PD_skog!K47)</f>
        <v>0</v>
      </c>
      <c r="L46" s="231">
        <f>IF(PD_skog!$G$8=0," ",PD_skog!L47)</f>
        <v>0</v>
      </c>
    </row>
    <row r="47" spans="2:12" x14ac:dyDescent="0.2">
      <c r="B47" s="208" t="str">
        <f>IF(PD_skog!B48=0," ",PD_skog!B48)</f>
        <v xml:space="preserve"> </v>
      </c>
      <c r="C47" s="202" t="str">
        <f>IF(PD_skog!C48=0," ",PD_skog!C48)</f>
        <v xml:space="preserve"> </v>
      </c>
      <c r="D47" s="231" t="str">
        <f>IF(PD_skog!D48=0," ",PD_skog!D48)</f>
        <v xml:space="preserve"> </v>
      </c>
      <c r="E47" s="203">
        <f>IF(PD_skog!$G$8=0," ",PD_skog!E48)</f>
        <v>0</v>
      </c>
      <c r="F47" s="234">
        <f>IF(PD_skog!$G$8=0," ",PD_skog!F48)</f>
        <v>0</v>
      </c>
      <c r="G47" s="202">
        <f>IF(PD_skog!$G$8=0," ",PD_skog!G48)</f>
        <v>0</v>
      </c>
      <c r="H47" s="231">
        <f>IF(PD_skog!$G$8=0," ",PD_skog!H48)</f>
        <v>0</v>
      </c>
      <c r="I47" s="203">
        <f>IF(PD_skog!$G$8=0," ",PD_skog!I48)</f>
        <v>0</v>
      </c>
      <c r="J47" s="234">
        <f>IF(PD_skog!$G$8=0," ",PD_skog!J48)</f>
        <v>0</v>
      </c>
      <c r="K47" s="202">
        <f>IF(PD_skog!$G$8=0," ",PD_skog!K48)</f>
        <v>0</v>
      </c>
      <c r="L47" s="231">
        <f>IF(PD_skog!$G$8=0," ",PD_skog!L48)</f>
        <v>0</v>
      </c>
    </row>
    <row r="48" spans="2:12" x14ac:dyDescent="0.2">
      <c r="B48" s="208" t="str">
        <f>IF(PD_skog!B49=0," ",PD_skog!B49)</f>
        <v xml:space="preserve"> </v>
      </c>
      <c r="C48" s="202" t="str">
        <f>IF(PD_skog!C49=0," ",PD_skog!C49)</f>
        <v xml:space="preserve"> </v>
      </c>
      <c r="D48" s="231" t="str">
        <f>IF(PD_skog!D49=0," ",PD_skog!D49)</f>
        <v xml:space="preserve"> </v>
      </c>
      <c r="E48" s="203">
        <f>IF(PD_skog!$G$8=0," ",PD_skog!E49)</f>
        <v>0</v>
      </c>
      <c r="F48" s="234">
        <f>IF(PD_skog!$G$8=0," ",PD_skog!F49)</f>
        <v>0</v>
      </c>
      <c r="G48" s="202">
        <f>IF(PD_skog!$G$8=0," ",PD_skog!G49)</f>
        <v>0</v>
      </c>
      <c r="H48" s="231">
        <f>IF(PD_skog!$G$8=0," ",PD_skog!H49)</f>
        <v>0</v>
      </c>
      <c r="I48" s="203">
        <f>IF(PD_skog!$G$8=0," ",PD_skog!I49)</f>
        <v>0</v>
      </c>
      <c r="J48" s="234">
        <f>IF(PD_skog!$G$8=0," ",PD_skog!J49)</f>
        <v>0</v>
      </c>
      <c r="K48" s="202">
        <f>IF(PD_skog!$G$8=0," ",PD_skog!K49)</f>
        <v>0</v>
      </c>
      <c r="L48" s="231">
        <f>IF(PD_skog!$G$8=0," ",PD_skog!L49)</f>
        <v>0</v>
      </c>
    </row>
    <row r="49" spans="2:12" x14ac:dyDescent="0.2">
      <c r="B49" s="208" t="str">
        <f>IF(PD_skog!B50=0," ",PD_skog!B50)</f>
        <v xml:space="preserve"> </v>
      </c>
      <c r="C49" s="202" t="str">
        <f>IF(PD_skog!C50=0," ",PD_skog!C50)</f>
        <v xml:space="preserve"> </v>
      </c>
      <c r="D49" s="231" t="str">
        <f>IF(PD_skog!D50=0," ",PD_skog!D50)</f>
        <v xml:space="preserve"> </v>
      </c>
      <c r="E49" s="203">
        <f>IF(PD_skog!$G$8=0," ",PD_skog!E50)</f>
        <v>0</v>
      </c>
      <c r="F49" s="234">
        <f>IF(PD_skog!$G$8=0," ",PD_skog!F50)</f>
        <v>0</v>
      </c>
      <c r="G49" s="202">
        <f>IF(PD_skog!$G$8=0," ",PD_skog!G50)</f>
        <v>0</v>
      </c>
      <c r="H49" s="231">
        <f>IF(PD_skog!$G$8=0," ",PD_skog!H50)</f>
        <v>0</v>
      </c>
      <c r="I49" s="203">
        <f>IF(PD_skog!$G$8=0," ",PD_skog!I50)</f>
        <v>0</v>
      </c>
      <c r="J49" s="234">
        <f>IF(PD_skog!$G$8=0," ",PD_skog!J50)</f>
        <v>0</v>
      </c>
      <c r="K49" s="202">
        <f>IF(PD_skog!$G$8=0," ",PD_skog!K50)</f>
        <v>0</v>
      </c>
      <c r="L49" s="231">
        <f>IF(PD_skog!$G$8=0," ",PD_skog!L50)</f>
        <v>0</v>
      </c>
    </row>
    <row r="50" spans="2:12" x14ac:dyDescent="0.2">
      <c r="B50" s="208" t="str">
        <f>IF(PD_skog!B51=0," ",PD_skog!B51)</f>
        <v xml:space="preserve"> </v>
      </c>
      <c r="C50" s="202" t="str">
        <f>IF(PD_skog!C51=0," ",PD_skog!C51)</f>
        <v xml:space="preserve"> </v>
      </c>
      <c r="D50" s="231" t="str">
        <f>IF(PD_skog!D51=0," ",PD_skog!D51)</f>
        <v xml:space="preserve"> </v>
      </c>
      <c r="E50" s="203">
        <f>IF(PD_skog!$G$8=0," ",PD_skog!E51)</f>
        <v>0</v>
      </c>
      <c r="F50" s="234">
        <f>IF(PD_skog!$G$8=0," ",PD_skog!F51)</f>
        <v>0</v>
      </c>
      <c r="G50" s="202">
        <f>IF(PD_skog!$G$8=0," ",PD_skog!G51)</f>
        <v>0</v>
      </c>
      <c r="H50" s="231">
        <f>IF(PD_skog!$G$8=0," ",PD_skog!H51)</f>
        <v>0</v>
      </c>
      <c r="I50" s="203">
        <f>IF(PD_skog!$G$8=0," ",PD_skog!I51)</f>
        <v>0</v>
      </c>
      <c r="J50" s="234">
        <f>IF(PD_skog!$G$8=0," ",PD_skog!J51)</f>
        <v>0</v>
      </c>
      <c r="K50" s="202">
        <f>IF(PD_skog!$G$8=0," ",PD_skog!K51)</f>
        <v>0</v>
      </c>
      <c r="L50" s="231">
        <f>IF(PD_skog!$G$8=0," ",PD_skog!L51)</f>
        <v>0</v>
      </c>
    </row>
    <row r="51" spans="2:12" x14ac:dyDescent="0.2">
      <c r="B51" s="208" t="str">
        <f>IF(PD_skog!B52=0," ",PD_skog!B52)</f>
        <v xml:space="preserve"> </v>
      </c>
      <c r="C51" s="202" t="str">
        <f>IF(PD_skog!C52=0," ",PD_skog!C52)</f>
        <v xml:space="preserve"> </v>
      </c>
      <c r="D51" s="231" t="str">
        <f>IF(PD_skog!D52=0," ",PD_skog!D52)</f>
        <v xml:space="preserve"> </v>
      </c>
      <c r="E51" s="203">
        <f>IF(PD_skog!$G$8=0," ",PD_skog!E52)</f>
        <v>0</v>
      </c>
      <c r="F51" s="234">
        <f>IF(PD_skog!$G$8=0," ",PD_skog!F52)</f>
        <v>0</v>
      </c>
      <c r="G51" s="202">
        <f>IF(PD_skog!$G$8=0," ",PD_skog!G52)</f>
        <v>0</v>
      </c>
      <c r="H51" s="231">
        <f>IF(PD_skog!$G$8=0," ",PD_skog!H52)</f>
        <v>0</v>
      </c>
      <c r="I51" s="203">
        <f>IF(PD_skog!$G$8=0," ",PD_skog!I52)</f>
        <v>0</v>
      </c>
      <c r="J51" s="234">
        <f>IF(PD_skog!$G$8=0," ",PD_skog!J52)</f>
        <v>0</v>
      </c>
      <c r="K51" s="202">
        <f>IF(PD_skog!$G$8=0," ",PD_skog!K52)</f>
        <v>0</v>
      </c>
      <c r="L51" s="231">
        <f>IF(PD_skog!$G$8=0," ",PD_skog!L52)</f>
        <v>0</v>
      </c>
    </row>
    <row r="52" spans="2:12" x14ac:dyDescent="0.2">
      <c r="B52" s="208" t="str">
        <f>IF(PD_skog!B53=0," ",PD_skog!B53)</f>
        <v xml:space="preserve"> </v>
      </c>
      <c r="C52" s="202" t="str">
        <f>IF(PD_skog!C53=0," ",PD_skog!C53)</f>
        <v xml:space="preserve"> </v>
      </c>
      <c r="D52" s="231" t="str">
        <f>IF(PD_skog!D53=0," ",PD_skog!D53)</f>
        <v xml:space="preserve"> </v>
      </c>
      <c r="E52" s="203">
        <f>IF(PD_skog!$G$8=0," ",PD_skog!E53)</f>
        <v>0</v>
      </c>
      <c r="F52" s="234">
        <f>IF(PD_skog!$G$8=0," ",PD_skog!F53)</f>
        <v>0</v>
      </c>
      <c r="G52" s="202">
        <f>IF(PD_skog!$G$8=0," ",PD_skog!G53)</f>
        <v>0</v>
      </c>
      <c r="H52" s="231">
        <f>IF(PD_skog!$G$8=0," ",PD_skog!H53)</f>
        <v>0</v>
      </c>
      <c r="I52" s="203">
        <f>IF(PD_skog!$G$8=0," ",PD_skog!I53)</f>
        <v>0</v>
      </c>
      <c r="J52" s="234">
        <f>IF(PD_skog!$G$8=0," ",PD_skog!J53)</f>
        <v>0</v>
      </c>
      <c r="K52" s="202">
        <f>IF(PD_skog!$G$8=0," ",PD_skog!K53)</f>
        <v>0</v>
      </c>
      <c r="L52" s="231">
        <f>IF(PD_skog!$G$8=0," ",PD_skog!L53)</f>
        <v>0</v>
      </c>
    </row>
    <row r="53" spans="2:12" x14ac:dyDescent="0.2">
      <c r="B53" s="208" t="str">
        <f>IF(PD_skog!B54=0," ",PD_skog!B54)</f>
        <v xml:space="preserve"> </v>
      </c>
      <c r="C53" s="202" t="str">
        <f>IF(PD_skog!C54=0," ",PD_skog!C54)</f>
        <v xml:space="preserve"> </v>
      </c>
      <c r="D53" s="231" t="str">
        <f>IF(PD_skog!D54=0," ",PD_skog!D54)</f>
        <v xml:space="preserve"> </v>
      </c>
      <c r="E53" s="203">
        <f>IF(PD_skog!$G$8=0," ",PD_skog!E54)</f>
        <v>0</v>
      </c>
      <c r="F53" s="234">
        <f>IF(PD_skog!$G$8=0," ",PD_skog!F54)</f>
        <v>0</v>
      </c>
      <c r="G53" s="202">
        <f>IF(PD_skog!$G$8=0," ",PD_skog!G54)</f>
        <v>0</v>
      </c>
      <c r="H53" s="231">
        <f>IF(PD_skog!$G$8=0," ",PD_skog!H54)</f>
        <v>0</v>
      </c>
      <c r="I53" s="203">
        <f>IF(PD_skog!$G$8=0," ",PD_skog!I54)</f>
        <v>0</v>
      </c>
      <c r="J53" s="234">
        <f>IF(PD_skog!$G$8=0," ",PD_skog!J54)</f>
        <v>0</v>
      </c>
      <c r="K53" s="202">
        <f>IF(PD_skog!$G$8=0," ",PD_skog!K54)</f>
        <v>0</v>
      </c>
      <c r="L53" s="231">
        <f>IF(PD_skog!$G$8=0," ",PD_skog!L54)</f>
        <v>0</v>
      </c>
    </row>
    <row r="54" spans="2:12" x14ac:dyDescent="0.2">
      <c r="B54" s="208" t="str">
        <f>IF(PD_skog!B55=0," ",PD_skog!B55)</f>
        <v xml:space="preserve"> </v>
      </c>
      <c r="C54" s="202" t="str">
        <f>IF(PD_skog!C55=0," ",PD_skog!C55)</f>
        <v xml:space="preserve"> </v>
      </c>
      <c r="D54" s="231" t="str">
        <f>IF(PD_skog!D55=0," ",PD_skog!D55)</f>
        <v xml:space="preserve"> </v>
      </c>
      <c r="E54" s="203">
        <f>IF(PD_skog!$G$8=0," ",PD_skog!E55)</f>
        <v>0</v>
      </c>
      <c r="F54" s="234">
        <f>IF(PD_skog!$G$8=0," ",PD_skog!F55)</f>
        <v>0</v>
      </c>
      <c r="G54" s="202">
        <f>IF(PD_skog!$G$8=0," ",PD_skog!G55)</f>
        <v>0</v>
      </c>
      <c r="H54" s="231">
        <f>IF(PD_skog!$G$8=0," ",PD_skog!H55)</f>
        <v>0</v>
      </c>
      <c r="I54" s="203">
        <f>IF(PD_skog!$G$8=0," ",PD_skog!I55)</f>
        <v>0</v>
      </c>
      <c r="J54" s="234">
        <f>IF(PD_skog!$G$8=0," ",PD_skog!J55)</f>
        <v>0</v>
      </c>
      <c r="K54" s="202">
        <f>IF(PD_skog!$G$8=0," ",PD_skog!K55)</f>
        <v>0</v>
      </c>
      <c r="L54" s="231">
        <f>IF(PD_skog!$G$8=0," ",PD_skog!L55)</f>
        <v>0</v>
      </c>
    </row>
    <row r="55" spans="2:12" x14ac:dyDescent="0.2">
      <c r="B55" s="208" t="str">
        <f>IF(PD_skog!B56=0," ",PD_skog!B56)</f>
        <v xml:space="preserve"> </v>
      </c>
      <c r="C55" s="202" t="str">
        <f>IF(PD_skog!C56=0," ",PD_skog!C56)</f>
        <v xml:space="preserve"> </v>
      </c>
      <c r="D55" s="231" t="str">
        <f>IF(PD_skog!D56=0," ",PD_skog!D56)</f>
        <v xml:space="preserve"> </v>
      </c>
      <c r="E55" s="203">
        <f>IF(PD_skog!$G$8=0," ",PD_skog!E56)</f>
        <v>0</v>
      </c>
      <c r="F55" s="234">
        <f>IF(PD_skog!$G$8=0," ",PD_skog!F56)</f>
        <v>0</v>
      </c>
      <c r="G55" s="202">
        <f>IF(PD_skog!$G$8=0," ",PD_skog!G56)</f>
        <v>0</v>
      </c>
      <c r="H55" s="231">
        <f>IF(PD_skog!$G$8=0," ",PD_skog!H56)</f>
        <v>0</v>
      </c>
      <c r="I55" s="203">
        <f>IF(PD_skog!$G$8=0," ",PD_skog!I56)</f>
        <v>0</v>
      </c>
      <c r="J55" s="234">
        <f>IF(PD_skog!$G$8=0," ",PD_skog!J56)</f>
        <v>0</v>
      </c>
      <c r="K55" s="202">
        <f>IF(PD_skog!$G$8=0," ",PD_skog!K56)</f>
        <v>0</v>
      </c>
      <c r="L55" s="231">
        <f>IF(PD_skog!$G$8=0," ",PD_skog!L56)</f>
        <v>0</v>
      </c>
    </row>
    <row r="56" spans="2:12" x14ac:dyDescent="0.2">
      <c r="B56" s="208" t="str">
        <f>IF(PD_skog!B57=0," ",PD_skog!B57)</f>
        <v xml:space="preserve"> </v>
      </c>
      <c r="C56" s="202" t="str">
        <f>IF(PD_skog!C57=0," ",PD_skog!C57)</f>
        <v xml:space="preserve"> </v>
      </c>
      <c r="D56" s="231" t="str">
        <f>IF(PD_skog!D57=0," ",PD_skog!D57)</f>
        <v xml:space="preserve"> </v>
      </c>
      <c r="E56" s="203">
        <f>IF(PD_skog!$G$8=0," ",PD_skog!E57)</f>
        <v>0</v>
      </c>
      <c r="F56" s="234">
        <f>IF(PD_skog!$G$8=0," ",PD_skog!F57)</f>
        <v>0</v>
      </c>
      <c r="G56" s="202">
        <f>IF(PD_skog!$G$8=0," ",PD_skog!G57)</f>
        <v>0</v>
      </c>
      <c r="H56" s="231">
        <f>IF(PD_skog!$G$8=0," ",PD_skog!H57)</f>
        <v>0</v>
      </c>
      <c r="I56" s="203">
        <f>IF(PD_skog!$G$8=0," ",PD_skog!I57)</f>
        <v>0</v>
      </c>
      <c r="J56" s="234">
        <f>IF(PD_skog!$G$8=0," ",PD_skog!J57)</f>
        <v>0</v>
      </c>
      <c r="K56" s="202">
        <f>IF(PD_skog!$G$8=0," ",PD_skog!K57)</f>
        <v>0</v>
      </c>
      <c r="L56" s="231">
        <f>IF(PD_skog!$G$8=0," ",PD_skog!L57)</f>
        <v>0</v>
      </c>
    </row>
    <row r="57" spans="2:12" x14ac:dyDescent="0.2">
      <c r="B57" s="208" t="str">
        <f>IF(PD_skog!B58=0," ",PD_skog!B58)</f>
        <v xml:space="preserve"> </v>
      </c>
      <c r="C57" s="202" t="str">
        <f>IF(PD_skog!C58=0," ",PD_skog!C58)</f>
        <v xml:space="preserve"> </v>
      </c>
      <c r="D57" s="231" t="str">
        <f>IF(PD_skog!D58=0," ",PD_skog!D58)</f>
        <v xml:space="preserve"> </v>
      </c>
      <c r="E57" s="203">
        <f>IF(PD_skog!$G$8=0," ",PD_skog!E58)</f>
        <v>0</v>
      </c>
      <c r="F57" s="234">
        <f>IF(PD_skog!$G$8=0," ",PD_skog!F58)</f>
        <v>0</v>
      </c>
      <c r="G57" s="202">
        <f>IF(PD_skog!$G$8=0," ",PD_skog!G58)</f>
        <v>0</v>
      </c>
      <c r="H57" s="231">
        <f>IF(PD_skog!$G$8=0," ",PD_skog!H58)</f>
        <v>0</v>
      </c>
      <c r="I57" s="203">
        <f>IF(PD_skog!$G$8=0," ",PD_skog!I58)</f>
        <v>0</v>
      </c>
      <c r="J57" s="234">
        <f>IF(PD_skog!$G$8=0," ",PD_skog!J58)</f>
        <v>0</v>
      </c>
      <c r="K57" s="202">
        <f>IF(PD_skog!$G$8=0," ",PD_skog!K58)</f>
        <v>0</v>
      </c>
      <c r="L57" s="231">
        <f>IF(PD_skog!$G$8=0," ",PD_skog!L58)</f>
        <v>0</v>
      </c>
    </row>
    <row r="58" spans="2:12" x14ac:dyDescent="0.2">
      <c r="B58" s="208" t="str">
        <f>IF(PD_skog!B59=0," ",PD_skog!B59)</f>
        <v xml:space="preserve"> </v>
      </c>
      <c r="C58" s="202" t="str">
        <f>IF(PD_skog!C59=0," ",PD_skog!C59)</f>
        <v xml:space="preserve"> </v>
      </c>
      <c r="D58" s="231" t="str">
        <f>IF(PD_skog!D59=0," ",PD_skog!D59)</f>
        <v xml:space="preserve"> </v>
      </c>
      <c r="E58" s="203">
        <f>IF(PD_skog!$G$8=0," ",PD_skog!E59)</f>
        <v>0</v>
      </c>
      <c r="F58" s="234">
        <f>IF(PD_skog!$G$8=0," ",PD_skog!F59)</f>
        <v>0</v>
      </c>
      <c r="G58" s="202">
        <f>IF(PD_skog!$G$8=0," ",PD_skog!G59)</f>
        <v>0</v>
      </c>
      <c r="H58" s="231">
        <f>IF(PD_skog!$G$8=0," ",PD_skog!H59)</f>
        <v>0</v>
      </c>
      <c r="I58" s="203">
        <f>IF(PD_skog!$G$8=0," ",PD_skog!I59)</f>
        <v>0</v>
      </c>
      <c r="J58" s="234">
        <f>IF(PD_skog!$G$8=0," ",PD_skog!J59)</f>
        <v>0</v>
      </c>
      <c r="K58" s="202">
        <f>IF(PD_skog!$G$8=0," ",PD_skog!K59)</f>
        <v>0</v>
      </c>
      <c r="L58" s="231">
        <f>IF(PD_skog!$G$8=0," ",PD_skog!L59)</f>
        <v>0</v>
      </c>
    </row>
    <row r="59" spans="2:12" x14ac:dyDescent="0.2">
      <c r="B59" s="208" t="str">
        <f>IF(PD_skog!B60=0," ",PD_skog!B60)</f>
        <v xml:space="preserve"> </v>
      </c>
      <c r="C59" s="202" t="str">
        <f>IF(PD_skog!C60=0," ",PD_skog!C60)</f>
        <v xml:space="preserve"> </v>
      </c>
      <c r="D59" s="231" t="str">
        <f>IF(PD_skog!D60=0," ",PD_skog!D60)</f>
        <v xml:space="preserve"> </v>
      </c>
      <c r="E59" s="203">
        <f>IF(PD_skog!$G$8=0," ",PD_skog!E60)</f>
        <v>0</v>
      </c>
      <c r="F59" s="234">
        <f>IF(PD_skog!$G$8=0," ",PD_skog!F60)</f>
        <v>0</v>
      </c>
      <c r="G59" s="202">
        <f>IF(PD_skog!$G$8=0," ",PD_skog!G60)</f>
        <v>0</v>
      </c>
      <c r="H59" s="231">
        <f>IF(PD_skog!$G$8=0," ",PD_skog!H60)</f>
        <v>0</v>
      </c>
      <c r="I59" s="203">
        <f>IF(PD_skog!$G$8=0," ",PD_skog!I60)</f>
        <v>0</v>
      </c>
      <c r="J59" s="234">
        <f>IF(PD_skog!$G$8=0," ",PD_skog!J60)</f>
        <v>0</v>
      </c>
      <c r="K59" s="202">
        <f>IF(PD_skog!$G$8=0," ",PD_skog!K60)</f>
        <v>0</v>
      </c>
      <c r="L59" s="231">
        <f>IF(PD_skog!$G$8=0," ",PD_skog!L60)</f>
        <v>0</v>
      </c>
    </row>
    <row r="60" spans="2:12" x14ac:dyDescent="0.2">
      <c r="B60" s="208" t="str">
        <f>IF(PD_skog!B61=0," ",PD_skog!B61)</f>
        <v xml:space="preserve"> </v>
      </c>
      <c r="C60" s="202" t="str">
        <f>IF(PD_skog!C61=0," ",PD_skog!C61)</f>
        <v xml:space="preserve"> </v>
      </c>
      <c r="D60" s="231" t="str">
        <f>IF(PD_skog!D61=0," ",PD_skog!D61)</f>
        <v xml:space="preserve"> </v>
      </c>
      <c r="E60" s="203">
        <f>IF(PD_skog!$G$8=0," ",PD_skog!E61)</f>
        <v>0</v>
      </c>
      <c r="F60" s="234">
        <f>IF(PD_skog!$G$8=0," ",PD_skog!F61)</f>
        <v>0</v>
      </c>
      <c r="G60" s="202">
        <f>IF(PD_skog!$G$8=0," ",PD_skog!G61)</f>
        <v>0</v>
      </c>
      <c r="H60" s="231">
        <f>IF(PD_skog!$G$8=0," ",PD_skog!H61)</f>
        <v>0</v>
      </c>
      <c r="I60" s="203">
        <f>IF(PD_skog!$G$8=0," ",PD_skog!I61)</f>
        <v>0</v>
      </c>
      <c r="J60" s="234">
        <f>IF(PD_skog!$G$8=0," ",PD_skog!J61)</f>
        <v>0</v>
      </c>
      <c r="K60" s="202">
        <f>IF(PD_skog!$G$8=0," ",PD_skog!K61)</f>
        <v>0</v>
      </c>
      <c r="L60" s="231">
        <f>IF(PD_skog!$G$8=0," ",PD_skog!L61)</f>
        <v>0</v>
      </c>
    </row>
    <row r="61" spans="2:12" x14ac:dyDescent="0.2">
      <c r="B61" s="208" t="str">
        <f>IF(PD_skog!B62=0," ",PD_skog!B62)</f>
        <v xml:space="preserve"> </v>
      </c>
      <c r="C61" s="202" t="str">
        <f>IF(PD_skog!C62=0," ",PD_skog!C62)</f>
        <v xml:space="preserve"> </v>
      </c>
      <c r="D61" s="231" t="str">
        <f>IF(PD_skog!D62=0," ",PD_skog!D62)</f>
        <v xml:space="preserve"> </v>
      </c>
      <c r="E61" s="203">
        <f>IF(PD_skog!$G$8=0," ",PD_skog!E62)</f>
        <v>0</v>
      </c>
      <c r="F61" s="234">
        <f>IF(PD_skog!$G$8=0," ",PD_skog!F62)</f>
        <v>0</v>
      </c>
      <c r="G61" s="202">
        <f>IF(PD_skog!$G$8=0," ",PD_skog!G62)</f>
        <v>0</v>
      </c>
      <c r="H61" s="231">
        <f>IF(PD_skog!$G$8=0," ",PD_skog!H62)</f>
        <v>0</v>
      </c>
      <c r="I61" s="203">
        <f>IF(PD_skog!$G$8=0," ",PD_skog!I62)</f>
        <v>0</v>
      </c>
      <c r="J61" s="234">
        <f>IF(PD_skog!$G$8=0," ",PD_skog!J62)</f>
        <v>0</v>
      </c>
      <c r="K61" s="202">
        <f>IF(PD_skog!$G$8=0," ",PD_skog!K62)</f>
        <v>0</v>
      </c>
      <c r="L61" s="231">
        <f>IF(PD_skog!$G$8=0," ",PD_skog!L62)</f>
        <v>0</v>
      </c>
    </row>
    <row r="62" spans="2:12" x14ac:dyDescent="0.2">
      <c r="B62" s="208" t="str">
        <f>IF(PD_skog!B63=0," ",PD_skog!B63)</f>
        <v xml:space="preserve"> </v>
      </c>
      <c r="C62" s="202" t="str">
        <f>IF(PD_skog!C63=0," ",PD_skog!C63)</f>
        <v xml:space="preserve"> </v>
      </c>
      <c r="D62" s="231" t="str">
        <f>IF(PD_skog!D63=0," ",PD_skog!D63)</f>
        <v xml:space="preserve"> </v>
      </c>
      <c r="E62" s="203">
        <f>IF(PD_skog!$G$8=0," ",PD_skog!E63)</f>
        <v>0</v>
      </c>
      <c r="F62" s="234">
        <f>IF(PD_skog!$G$8=0," ",PD_skog!F63)</f>
        <v>0</v>
      </c>
      <c r="G62" s="202">
        <f>IF(PD_skog!$G$8=0," ",PD_skog!G63)</f>
        <v>0</v>
      </c>
      <c r="H62" s="231">
        <f>IF(PD_skog!$G$8=0," ",PD_skog!H63)</f>
        <v>0</v>
      </c>
      <c r="I62" s="203">
        <f>IF(PD_skog!$G$8=0," ",PD_skog!I63)</f>
        <v>0</v>
      </c>
      <c r="J62" s="234">
        <f>IF(PD_skog!$G$8=0," ",PD_skog!J63)</f>
        <v>0</v>
      </c>
      <c r="K62" s="202">
        <f>IF(PD_skog!$G$8=0," ",PD_skog!K63)</f>
        <v>0</v>
      </c>
      <c r="L62" s="231">
        <f>IF(PD_skog!$G$8=0," ",PD_skog!L63)</f>
        <v>0</v>
      </c>
    </row>
    <row r="63" spans="2:12" x14ac:dyDescent="0.2">
      <c r="B63" s="208" t="str">
        <f>IF(PD_skog!B64=0," ",PD_skog!B64)</f>
        <v xml:space="preserve"> </v>
      </c>
      <c r="C63" s="202" t="str">
        <f>IF(PD_skog!C64=0," ",PD_skog!C64)</f>
        <v xml:space="preserve"> </v>
      </c>
      <c r="D63" s="231" t="str">
        <f>IF(PD_skog!D64=0," ",PD_skog!D64)</f>
        <v xml:space="preserve"> </v>
      </c>
      <c r="E63" s="203">
        <f>IF(PD_skog!$G$8=0," ",PD_skog!E64)</f>
        <v>0</v>
      </c>
      <c r="F63" s="234">
        <f>IF(PD_skog!$G$8=0," ",PD_skog!F64)</f>
        <v>0</v>
      </c>
      <c r="G63" s="202">
        <f>IF(PD_skog!$G$8=0," ",PD_skog!G64)</f>
        <v>0</v>
      </c>
      <c r="H63" s="231">
        <f>IF(PD_skog!$G$8=0," ",PD_skog!H64)</f>
        <v>0</v>
      </c>
      <c r="I63" s="203">
        <f>IF(PD_skog!$G$8=0," ",PD_skog!I64)</f>
        <v>0</v>
      </c>
      <c r="J63" s="234">
        <f>IF(PD_skog!$G$8=0," ",PD_skog!J64)</f>
        <v>0</v>
      </c>
      <c r="K63" s="202">
        <f>IF(PD_skog!$G$8=0," ",PD_skog!K64)</f>
        <v>0</v>
      </c>
      <c r="L63" s="231">
        <f>IF(PD_skog!$G$8=0," ",PD_skog!L64)</f>
        <v>0</v>
      </c>
    </row>
    <row r="64" spans="2:12" x14ac:dyDescent="0.2">
      <c r="B64" s="208" t="str">
        <f>IF(PD_skog!B65=0," ",PD_skog!B65)</f>
        <v xml:space="preserve"> </v>
      </c>
      <c r="C64" s="202" t="str">
        <f>IF(PD_skog!C65=0," ",PD_skog!C65)</f>
        <v xml:space="preserve"> </v>
      </c>
      <c r="D64" s="231" t="str">
        <f>IF(PD_skog!D65=0," ",PD_skog!D65)</f>
        <v xml:space="preserve"> </v>
      </c>
      <c r="E64" s="203">
        <f>IF(PD_skog!$G$8=0," ",PD_skog!E65)</f>
        <v>0</v>
      </c>
      <c r="F64" s="234">
        <f>IF(PD_skog!$G$8=0," ",PD_skog!F65)</f>
        <v>0</v>
      </c>
      <c r="G64" s="202">
        <f>IF(PD_skog!$G$8=0," ",PD_skog!G65)</f>
        <v>0</v>
      </c>
      <c r="H64" s="231">
        <f>IF(PD_skog!$G$8=0," ",PD_skog!H65)</f>
        <v>0</v>
      </c>
      <c r="I64" s="203">
        <f>IF(PD_skog!$G$8=0," ",PD_skog!I65)</f>
        <v>0</v>
      </c>
      <c r="J64" s="234">
        <f>IF(PD_skog!$G$8=0," ",PD_skog!J65)</f>
        <v>0</v>
      </c>
      <c r="K64" s="202">
        <f>IF(PD_skog!$G$8=0," ",PD_skog!K65)</f>
        <v>0</v>
      </c>
      <c r="L64" s="231">
        <f>IF(PD_skog!$G$8=0," ",PD_skog!L65)</f>
        <v>0</v>
      </c>
    </row>
    <row r="65" spans="2:23" x14ac:dyDescent="0.2">
      <c r="B65" s="208" t="str">
        <f>IF(PD_skog!B66=0," ",PD_skog!B66)</f>
        <v xml:space="preserve"> </v>
      </c>
      <c r="C65" s="202" t="str">
        <f>IF(PD_skog!C66=0," ",PD_skog!C66)</f>
        <v xml:space="preserve"> </v>
      </c>
      <c r="D65" s="231" t="str">
        <f>IF(PD_skog!D66=0," ",PD_skog!D66)</f>
        <v xml:space="preserve"> </v>
      </c>
      <c r="E65" s="203">
        <f>IF(PD_skog!$G$8=0," ",PD_skog!E66)</f>
        <v>0</v>
      </c>
      <c r="F65" s="234">
        <f>IF(PD_skog!$G$8=0," ",PD_skog!F66)</f>
        <v>0</v>
      </c>
      <c r="G65" s="202">
        <f>IF(PD_skog!$G$8=0," ",PD_skog!G66)</f>
        <v>0</v>
      </c>
      <c r="H65" s="231">
        <f>IF(PD_skog!$G$8=0," ",PD_skog!H66)</f>
        <v>0</v>
      </c>
      <c r="I65" s="203">
        <f>IF(PD_skog!$G$8=0," ",PD_skog!I66)</f>
        <v>0</v>
      </c>
      <c r="J65" s="234">
        <f>IF(PD_skog!$G$8=0," ",PD_skog!J66)</f>
        <v>0</v>
      </c>
      <c r="K65" s="202">
        <f>IF(PD_skog!$G$8=0," ",PD_skog!K66)</f>
        <v>0</v>
      </c>
      <c r="L65" s="231">
        <f>IF(PD_skog!$G$8=0," ",PD_skog!L66)</f>
        <v>0</v>
      </c>
    </row>
    <row r="66" spans="2:23" x14ac:dyDescent="0.2">
      <c r="B66" s="208" t="str">
        <f>IF(PD_skog!B67=0," ",PD_skog!B67)</f>
        <v xml:space="preserve"> </v>
      </c>
      <c r="C66" s="202" t="str">
        <f>IF(PD_skog!C67=0," ",PD_skog!C67)</f>
        <v xml:space="preserve"> </v>
      </c>
      <c r="D66" s="231" t="str">
        <f>IF(PD_skog!D67=0," ",PD_skog!D67)</f>
        <v xml:space="preserve"> </v>
      </c>
      <c r="E66" s="203">
        <f>IF(PD_skog!$G$8=0," ",PD_skog!E67)</f>
        <v>0</v>
      </c>
      <c r="F66" s="234">
        <f>IF(PD_skog!$G$8=0," ",PD_skog!F67)</f>
        <v>0</v>
      </c>
      <c r="G66" s="202">
        <f>IF(PD_skog!$G$8=0," ",PD_skog!G67)</f>
        <v>0</v>
      </c>
      <c r="H66" s="231">
        <f>IF(PD_skog!$G$8=0," ",PD_skog!H67)</f>
        <v>0</v>
      </c>
      <c r="I66" s="203">
        <f>IF(PD_skog!$G$8=0," ",PD_skog!I67)</f>
        <v>0</v>
      </c>
      <c r="J66" s="234">
        <f>IF(PD_skog!$G$8=0," ",PD_skog!J67)</f>
        <v>0</v>
      </c>
      <c r="K66" s="202">
        <f>IF(PD_skog!$G$8=0," ",PD_skog!K67)</f>
        <v>0</v>
      </c>
      <c r="L66" s="231">
        <f>IF(PD_skog!$G$8=0," ",PD_skog!L67)</f>
        <v>0</v>
      </c>
    </row>
    <row r="67" spans="2:23" x14ac:dyDescent="0.2">
      <c r="B67" s="208" t="str">
        <f>IF(PD_skog!B68=0," ",PD_skog!B68)</f>
        <v xml:space="preserve"> </v>
      </c>
      <c r="C67" s="202" t="str">
        <f>IF(PD_skog!C68=0," ",PD_skog!C68)</f>
        <v xml:space="preserve"> </v>
      </c>
      <c r="D67" s="231" t="str">
        <f>IF(PD_skog!D68=0," ",PD_skog!D68)</f>
        <v xml:space="preserve"> </v>
      </c>
      <c r="E67" s="203">
        <f>IF(PD_skog!$G$8=0," ",PD_skog!E68)</f>
        <v>0</v>
      </c>
      <c r="F67" s="234">
        <f>IF(PD_skog!$G$8=0," ",PD_skog!F68)</f>
        <v>0</v>
      </c>
      <c r="G67" s="202">
        <f>IF(PD_skog!$G$8=0," ",PD_skog!G68)</f>
        <v>0</v>
      </c>
      <c r="H67" s="231">
        <f>IF(PD_skog!$G$8=0," ",PD_skog!H68)</f>
        <v>0</v>
      </c>
      <c r="I67" s="203">
        <f>IF(PD_skog!$G$8=0," ",PD_skog!I68)</f>
        <v>0</v>
      </c>
      <c r="J67" s="234">
        <f>IF(PD_skog!$G$8=0," ",PD_skog!J68)</f>
        <v>0</v>
      </c>
      <c r="K67" s="202">
        <f>IF(PD_skog!$G$8=0," ",PD_skog!K68)</f>
        <v>0</v>
      </c>
      <c r="L67" s="231">
        <f>IF(PD_skog!$G$8=0," ",PD_skog!L68)</f>
        <v>0</v>
      </c>
    </row>
    <row r="68" spans="2:23" x14ac:dyDescent="0.2">
      <c r="B68" s="208" t="str">
        <f>IF(PD_skog!B69=0," ",PD_skog!B69)</f>
        <v xml:space="preserve"> </v>
      </c>
      <c r="C68" s="202" t="str">
        <f>IF(PD_skog!C69=0," ",PD_skog!C69)</f>
        <v xml:space="preserve"> </v>
      </c>
      <c r="D68" s="231" t="str">
        <f>IF(PD_skog!D69=0," ",PD_skog!D69)</f>
        <v xml:space="preserve"> </v>
      </c>
      <c r="E68" s="203">
        <f>IF(PD_skog!$G$8=0," ",PD_skog!E69)</f>
        <v>0</v>
      </c>
      <c r="F68" s="234">
        <f>IF(PD_skog!$G$8=0," ",PD_skog!F69)</f>
        <v>0</v>
      </c>
      <c r="G68" s="202">
        <f>IF(PD_skog!$G$8=0," ",PD_skog!G69)</f>
        <v>0</v>
      </c>
      <c r="H68" s="231">
        <f>IF(PD_skog!$G$8=0," ",PD_skog!H69)</f>
        <v>0</v>
      </c>
      <c r="I68" s="203">
        <f>IF(PD_skog!$G$8=0," ",PD_skog!I69)</f>
        <v>0</v>
      </c>
      <c r="J68" s="234">
        <f>IF(PD_skog!$G$8=0," ",PD_skog!J69)</f>
        <v>0</v>
      </c>
      <c r="K68" s="202">
        <f>IF(PD_skog!$G$8=0," ",PD_skog!K69)</f>
        <v>0</v>
      </c>
      <c r="L68" s="231">
        <f>IF(PD_skog!$G$8=0," ",PD_skog!L69)</f>
        <v>0</v>
      </c>
    </row>
    <row r="69" spans="2:23" x14ac:dyDescent="0.2">
      <c r="B69" s="208" t="str">
        <f>IF(PD_skog!B70=0," ",PD_skog!B70)</f>
        <v xml:space="preserve"> </v>
      </c>
      <c r="C69" s="202" t="str">
        <f>IF(PD_skog!C70=0," ",PD_skog!C70)</f>
        <v xml:space="preserve"> </v>
      </c>
      <c r="D69" s="231" t="str">
        <f>IF(PD_skog!D70=0," ",PD_skog!D70)</f>
        <v xml:space="preserve"> </v>
      </c>
      <c r="E69" s="203">
        <f>IF(PD_skog!$G$8=0," ",PD_skog!E70)</f>
        <v>0</v>
      </c>
      <c r="F69" s="234">
        <f>IF(PD_skog!$G$8=0," ",PD_skog!F70)</f>
        <v>0</v>
      </c>
      <c r="G69" s="202">
        <f>IF(PD_skog!$G$8=0," ",PD_skog!G70)</f>
        <v>0</v>
      </c>
      <c r="H69" s="231">
        <f>IF(PD_skog!$G$8=0," ",PD_skog!H70)</f>
        <v>0</v>
      </c>
      <c r="I69" s="203">
        <f>IF(PD_skog!$G$8=0," ",PD_skog!I70)</f>
        <v>0</v>
      </c>
      <c r="J69" s="234">
        <f>IF(PD_skog!$G$8=0," ",PD_skog!J70)</f>
        <v>0</v>
      </c>
      <c r="K69" s="202">
        <f>IF(PD_skog!$G$8=0," ",PD_skog!K70)</f>
        <v>0</v>
      </c>
      <c r="L69" s="231">
        <f>IF(PD_skog!$G$8=0," ",PD_skog!L70)</f>
        <v>0</v>
      </c>
    </row>
    <row r="70" spans="2:23" x14ac:dyDescent="0.2">
      <c r="B70" s="208" t="str">
        <f>IF(PD_skog!B71=0," ",PD_skog!B71)</f>
        <v xml:space="preserve"> </v>
      </c>
      <c r="C70" s="202" t="str">
        <f>IF(PD_skog!C71=0," ",PD_skog!C71)</f>
        <v xml:space="preserve"> </v>
      </c>
      <c r="D70" s="231" t="str">
        <f>IF(PD_skog!D71=0," ",PD_skog!D71)</f>
        <v xml:space="preserve"> </v>
      </c>
      <c r="E70" s="203">
        <f>IF(PD_skog!$G$8=0," ",PD_skog!E71)</f>
        <v>0</v>
      </c>
      <c r="F70" s="234">
        <f>IF(PD_skog!$G$8=0," ",PD_skog!F71)</f>
        <v>0</v>
      </c>
      <c r="G70" s="202">
        <f>IF(PD_skog!$G$8=0," ",PD_skog!G71)</f>
        <v>0</v>
      </c>
      <c r="H70" s="231">
        <f>IF(PD_skog!$G$8=0," ",PD_skog!H71)</f>
        <v>0</v>
      </c>
      <c r="I70" s="203">
        <f>IF(PD_skog!$G$8=0," ",PD_skog!I71)</f>
        <v>0</v>
      </c>
      <c r="J70" s="234">
        <f>IF(PD_skog!$G$8=0," ",PD_skog!J71)</f>
        <v>0</v>
      </c>
      <c r="K70" s="202">
        <f>IF(PD_skog!$G$8=0," ",PD_skog!K71)</f>
        <v>0</v>
      </c>
      <c r="L70" s="231">
        <f>IF(PD_skog!$G$8=0," ",PD_skog!L71)</f>
        <v>0</v>
      </c>
    </row>
    <row r="71" spans="2:23" x14ac:dyDescent="0.2">
      <c r="B71" s="208" t="str">
        <f>IF(PD_skog!B72=0," ",PD_skog!B72)</f>
        <v xml:space="preserve"> </v>
      </c>
      <c r="C71" s="202" t="str">
        <f>IF(PD_skog!C72=0," ",PD_skog!C72)</f>
        <v xml:space="preserve"> </v>
      </c>
      <c r="D71" s="231" t="str">
        <f>IF(PD_skog!D72=0," ",PD_skog!D72)</f>
        <v xml:space="preserve"> </v>
      </c>
      <c r="E71" s="203">
        <f>IF(PD_skog!$G$8=0," ",PD_skog!E72)</f>
        <v>0</v>
      </c>
      <c r="F71" s="234">
        <f>IF(PD_skog!$G$8=0," ",PD_skog!F72)</f>
        <v>0</v>
      </c>
      <c r="G71" s="202">
        <f>IF(PD_skog!$G$8=0," ",PD_skog!G72)</f>
        <v>0</v>
      </c>
      <c r="H71" s="231">
        <f>IF(PD_skog!$G$8=0," ",PD_skog!H72)</f>
        <v>0</v>
      </c>
      <c r="I71" s="203">
        <f>IF(PD_skog!$G$8=0," ",PD_skog!I72)</f>
        <v>0</v>
      </c>
      <c r="J71" s="234">
        <f>IF(PD_skog!$G$8=0," ",PD_skog!J72)</f>
        <v>0</v>
      </c>
      <c r="K71" s="202">
        <f>IF(PD_skog!$G$8=0," ",PD_skog!K72)</f>
        <v>0</v>
      </c>
      <c r="L71" s="231">
        <f>IF(PD_skog!$G$8=0," ",PD_skog!L72)</f>
        <v>0</v>
      </c>
      <c r="N71" s="239" t="s">
        <v>1407</v>
      </c>
      <c r="O71" s="240"/>
      <c r="P71" s="240"/>
      <c r="Q71" s="240"/>
      <c r="R71" s="240"/>
      <c r="S71" s="240"/>
      <c r="T71" s="240"/>
      <c r="U71" s="240"/>
      <c r="V71" s="240"/>
      <c r="W71" s="240"/>
    </row>
    <row r="72" spans="2:23" x14ac:dyDescent="0.2">
      <c r="B72" s="208" t="str">
        <f>IF(PD_skog!B73=0," ",PD_skog!B73)</f>
        <v xml:space="preserve"> </v>
      </c>
      <c r="C72" s="202" t="str">
        <f>IF(PD_skog!C73=0," ",PD_skog!C73)</f>
        <v xml:space="preserve"> </v>
      </c>
      <c r="D72" s="231" t="str">
        <f>IF(PD_skog!D73=0," ",PD_skog!D73)</f>
        <v xml:space="preserve"> </v>
      </c>
      <c r="E72" s="203">
        <f>IF(PD_skog!$G$8=0," ",PD_skog!E73)</f>
        <v>0</v>
      </c>
      <c r="F72" s="234">
        <f>IF(PD_skog!$G$8=0," ",PD_skog!F73)</f>
        <v>0</v>
      </c>
      <c r="G72" s="202">
        <f>IF(PD_skog!$G$8=0," ",PD_skog!G73)</f>
        <v>0</v>
      </c>
      <c r="H72" s="231">
        <f>IF(PD_skog!$G$8=0," ",PD_skog!H73)</f>
        <v>0</v>
      </c>
      <c r="I72" s="203">
        <f>IF(PD_skog!$G$8=0," ",PD_skog!I73)</f>
        <v>0</v>
      </c>
      <c r="J72" s="234">
        <f>IF(PD_skog!$G$8=0," ",PD_skog!J73)</f>
        <v>0</v>
      </c>
      <c r="K72" s="202">
        <f>IF(PD_skog!$G$8=0," ",PD_skog!K73)</f>
        <v>0</v>
      </c>
      <c r="L72" s="231">
        <f>IF(PD_skog!$G$8=0," ",PD_skog!L73)</f>
        <v>0</v>
      </c>
    </row>
    <row r="73" spans="2:23" x14ac:dyDescent="0.2">
      <c r="B73" s="208" t="str">
        <f>IF(PD_skog!B74=0," ",PD_skog!B74)</f>
        <v xml:space="preserve"> </v>
      </c>
      <c r="C73" s="202" t="str">
        <f>IF(PD_skog!C74=0," ",PD_skog!C74)</f>
        <v xml:space="preserve"> </v>
      </c>
      <c r="D73" s="231" t="str">
        <f>IF(PD_skog!D74=0," ",PD_skog!D74)</f>
        <v xml:space="preserve"> </v>
      </c>
      <c r="E73" s="203">
        <f>IF(PD_skog!$G$8=0," ",PD_skog!E74)</f>
        <v>0</v>
      </c>
      <c r="F73" s="234">
        <f>IF(PD_skog!$G$8=0," ",PD_skog!F74)</f>
        <v>0</v>
      </c>
      <c r="G73" s="202">
        <f>IF(PD_skog!$G$8=0," ",PD_skog!G74)</f>
        <v>0</v>
      </c>
      <c r="H73" s="231">
        <f>IF(PD_skog!$G$8=0," ",PD_skog!H74)</f>
        <v>0</v>
      </c>
      <c r="I73" s="203">
        <f>IF(PD_skog!$G$8=0," ",PD_skog!I74)</f>
        <v>0</v>
      </c>
      <c r="J73" s="234">
        <f>IF(PD_skog!$G$8=0," ",PD_skog!J74)</f>
        <v>0</v>
      </c>
      <c r="K73" s="202">
        <f>IF(PD_skog!$G$8=0," ",PD_skog!K74)</f>
        <v>0</v>
      </c>
      <c r="L73" s="231">
        <f>IF(PD_skog!$G$8=0," ",PD_skog!L74)</f>
        <v>0</v>
      </c>
    </row>
    <row r="74" spans="2:23" x14ac:dyDescent="0.2">
      <c r="B74" s="208" t="str">
        <f>IF(PD_skog!B75=0," ",PD_skog!B75)</f>
        <v xml:space="preserve"> </v>
      </c>
      <c r="C74" s="202" t="str">
        <f>IF(PD_skog!C75=0," ",PD_skog!C75)</f>
        <v xml:space="preserve"> </v>
      </c>
      <c r="D74" s="231" t="str">
        <f>IF(PD_skog!D75=0," ",PD_skog!D75)</f>
        <v xml:space="preserve"> </v>
      </c>
      <c r="E74" s="203">
        <f>IF(PD_skog!$G$8=0," ",PD_skog!E75)</f>
        <v>0</v>
      </c>
      <c r="F74" s="234">
        <f>IF(PD_skog!$G$8=0," ",PD_skog!F75)</f>
        <v>0</v>
      </c>
      <c r="G74" s="202">
        <f>IF(PD_skog!$G$8=0," ",PD_skog!G75)</f>
        <v>0</v>
      </c>
      <c r="H74" s="231">
        <f>IF(PD_skog!$G$8=0," ",PD_skog!H75)</f>
        <v>0</v>
      </c>
      <c r="I74" s="203">
        <f>IF(PD_skog!$G$8=0," ",PD_skog!I75)</f>
        <v>0</v>
      </c>
      <c r="J74" s="234">
        <f>IF(PD_skog!$G$8=0," ",PD_skog!J75)</f>
        <v>0</v>
      </c>
      <c r="K74" s="202">
        <f>IF(PD_skog!$G$8=0," ",PD_skog!K75)</f>
        <v>0</v>
      </c>
      <c r="L74" s="231">
        <f>IF(PD_skog!$G$8=0," ",PD_skog!L75)</f>
        <v>0</v>
      </c>
    </row>
    <row r="75" spans="2:23" x14ac:dyDescent="0.2">
      <c r="B75" s="208" t="str">
        <f>IF(PD_skog!B76=0," ",PD_skog!B76)</f>
        <v xml:space="preserve"> </v>
      </c>
      <c r="C75" s="202" t="str">
        <f>IF(PD_skog!C76=0," ",PD_skog!C76)</f>
        <v xml:space="preserve"> </v>
      </c>
      <c r="D75" s="231" t="str">
        <f>IF(PD_skog!D76=0," ",PD_skog!D76)</f>
        <v xml:space="preserve"> </v>
      </c>
      <c r="E75" s="203">
        <f>IF(PD_skog!$G$8=0," ",PD_skog!E76)</f>
        <v>0</v>
      </c>
      <c r="F75" s="234">
        <f>IF(PD_skog!$G$8=0," ",PD_skog!F76)</f>
        <v>0</v>
      </c>
      <c r="G75" s="202">
        <f>IF(PD_skog!$G$8=0," ",PD_skog!G76)</f>
        <v>0</v>
      </c>
      <c r="H75" s="231">
        <f>IF(PD_skog!$G$8=0," ",PD_skog!H76)</f>
        <v>0</v>
      </c>
      <c r="I75" s="203">
        <f>IF(PD_skog!$G$8=0," ",PD_skog!I76)</f>
        <v>0</v>
      </c>
      <c r="J75" s="234">
        <f>IF(PD_skog!$G$8=0," ",PD_skog!J76)</f>
        <v>0</v>
      </c>
      <c r="K75" s="202">
        <f>IF(PD_skog!$G$8=0," ",PD_skog!K76)</f>
        <v>0</v>
      </c>
      <c r="L75" s="231">
        <f>IF(PD_skog!$G$8=0," ",PD_skog!L76)</f>
        <v>0</v>
      </c>
    </row>
    <row r="76" spans="2:23" x14ac:dyDescent="0.2">
      <c r="B76" s="208" t="str">
        <f>IF(PD_skog!B77=0," ",PD_skog!B77)</f>
        <v xml:space="preserve"> </v>
      </c>
      <c r="C76" s="202" t="str">
        <f>IF(PD_skog!C77=0," ",PD_skog!C77)</f>
        <v xml:space="preserve"> </v>
      </c>
      <c r="D76" s="231" t="str">
        <f>IF(PD_skog!D77=0," ",PD_skog!D77)</f>
        <v xml:space="preserve"> </v>
      </c>
      <c r="E76" s="203">
        <f>IF(PD_skog!$G$8=0," ",PD_skog!E77)</f>
        <v>0</v>
      </c>
      <c r="F76" s="234">
        <f>IF(PD_skog!$G$8=0," ",PD_skog!F77)</f>
        <v>0</v>
      </c>
      <c r="G76" s="202">
        <f>IF(PD_skog!$G$8=0," ",PD_skog!G77)</f>
        <v>0</v>
      </c>
      <c r="H76" s="231">
        <f>IF(PD_skog!$G$8=0," ",PD_skog!H77)</f>
        <v>0</v>
      </c>
      <c r="I76" s="203">
        <f>IF(PD_skog!$G$8=0," ",PD_skog!I77)</f>
        <v>0</v>
      </c>
      <c r="J76" s="234">
        <f>IF(PD_skog!$G$8=0," ",PD_skog!J77)</f>
        <v>0</v>
      </c>
      <c r="K76" s="202">
        <f>IF(PD_skog!$G$8=0," ",PD_skog!K77)</f>
        <v>0</v>
      </c>
      <c r="L76" s="231">
        <f>IF(PD_skog!$G$8=0," ",PD_skog!L77)</f>
        <v>0</v>
      </c>
    </row>
    <row r="77" spans="2:23" x14ac:dyDescent="0.2">
      <c r="B77" s="208" t="str">
        <f>IF(PD_skog!B78=0," ",PD_skog!B78)</f>
        <v xml:space="preserve"> </v>
      </c>
      <c r="C77" s="202" t="str">
        <f>IF(PD_skog!C78=0," ",PD_skog!C78)</f>
        <v xml:space="preserve"> </v>
      </c>
      <c r="D77" s="231" t="str">
        <f>IF(PD_skog!D78=0," ",PD_skog!D78)</f>
        <v xml:space="preserve"> </v>
      </c>
      <c r="E77" s="203">
        <f>IF(PD_skog!$G$8=0," ",PD_skog!E78)</f>
        <v>0</v>
      </c>
      <c r="F77" s="234">
        <f>IF(PD_skog!$G$8=0," ",PD_skog!F78)</f>
        <v>0</v>
      </c>
      <c r="G77" s="202">
        <f>IF(PD_skog!$G$8=0," ",PD_skog!G78)</f>
        <v>0</v>
      </c>
      <c r="H77" s="231">
        <f>IF(PD_skog!$G$8=0," ",PD_skog!H78)</f>
        <v>0</v>
      </c>
      <c r="I77" s="203">
        <f>IF(PD_skog!$G$8=0," ",PD_skog!I78)</f>
        <v>0</v>
      </c>
      <c r="J77" s="234">
        <f>IF(PD_skog!$G$8=0," ",PD_skog!J78)</f>
        <v>0</v>
      </c>
      <c r="K77" s="202">
        <f>IF(PD_skog!$G$8=0," ",PD_skog!K78)</f>
        <v>0</v>
      </c>
      <c r="L77" s="231">
        <f>IF(PD_skog!$G$8=0," ",PD_skog!L78)</f>
        <v>0</v>
      </c>
    </row>
    <row r="78" spans="2:23" x14ac:dyDescent="0.2">
      <c r="B78" s="208" t="str">
        <f>IF(PD_skog!B79=0," ",PD_skog!B79)</f>
        <v xml:space="preserve"> </v>
      </c>
      <c r="C78" s="202" t="str">
        <f>IF(PD_skog!C79=0," ",PD_skog!C79)</f>
        <v xml:space="preserve"> </v>
      </c>
      <c r="D78" s="231" t="str">
        <f>IF(PD_skog!D79=0," ",PD_skog!D79)</f>
        <v xml:space="preserve"> </v>
      </c>
      <c r="E78" s="203">
        <f>IF(PD_skog!$G$8=0," ",PD_skog!E79)</f>
        <v>0</v>
      </c>
      <c r="F78" s="234">
        <f>IF(PD_skog!$G$8=0," ",PD_skog!F79)</f>
        <v>0</v>
      </c>
      <c r="G78" s="202">
        <f>IF(PD_skog!$G$8=0," ",PD_skog!G79)</f>
        <v>0</v>
      </c>
      <c r="H78" s="231">
        <f>IF(PD_skog!$G$8=0," ",PD_skog!H79)</f>
        <v>0</v>
      </c>
      <c r="I78" s="203">
        <f>IF(PD_skog!$G$8=0," ",PD_skog!I79)</f>
        <v>0</v>
      </c>
      <c r="J78" s="234">
        <f>IF(PD_skog!$G$8=0," ",PD_skog!J79)</f>
        <v>0</v>
      </c>
      <c r="K78" s="202">
        <f>IF(PD_skog!$G$8=0," ",PD_skog!K79)</f>
        <v>0</v>
      </c>
      <c r="L78" s="231">
        <f>IF(PD_skog!$G$8=0," ",PD_skog!L79)</f>
        <v>0</v>
      </c>
    </row>
    <row r="79" spans="2:23" x14ac:dyDescent="0.2">
      <c r="B79" s="208" t="str">
        <f>IF(PD_skog!B80=0," ",PD_skog!B80)</f>
        <v xml:space="preserve"> </v>
      </c>
      <c r="C79" s="202" t="str">
        <f>IF(PD_skog!C80=0," ",PD_skog!C80)</f>
        <v xml:space="preserve"> </v>
      </c>
      <c r="D79" s="231" t="str">
        <f>IF(PD_skog!D80=0," ",PD_skog!D80)</f>
        <v xml:space="preserve"> </v>
      </c>
      <c r="E79" s="203">
        <f>IF(PD_skog!$G$8=0," ",PD_skog!E80)</f>
        <v>0</v>
      </c>
      <c r="F79" s="234">
        <f>IF(PD_skog!$G$8=0," ",PD_skog!F80)</f>
        <v>0</v>
      </c>
      <c r="G79" s="202">
        <f>IF(PD_skog!$G$8=0," ",PD_skog!G80)</f>
        <v>0</v>
      </c>
      <c r="H79" s="231">
        <f>IF(PD_skog!$G$8=0," ",PD_skog!H80)</f>
        <v>0</v>
      </c>
      <c r="I79" s="203">
        <f>IF(PD_skog!$G$8=0," ",PD_skog!I80)</f>
        <v>0</v>
      </c>
      <c r="J79" s="234">
        <f>IF(PD_skog!$G$8=0," ",PD_skog!J80)</f>
        <v>0</v>
      </c>
      <c r="K79" s="202">
        <f>IF(PD_skog!$G$8=0," ",PD_skog!K80)</f>
        <v>0</v>
      </c>
      <c r="L79" s="231">
        <f>IF(PD_skog!$G$8=0," ",PD_skog!L80)</f>
        <v>0</v>
      </c>
    </row>
    <row r="80" spans="2:23" x14ac:dyDescent="0.2">
      <c r="B80" s="208" t="str">
        <f>IF(PD_skog!B81=0," ",PD_skog!B81)</f>
        <v xml:space="preserve"> </v>
      </c>
      <c r="C80" s="202" t="str">
        <f>IF(PD_skog!C81=0," ",PD_skog!C81)</f>
        <v xml:space="preserve"> </v>
      </c>
      <c r="D80" s="231" t="str">
        <f>IF(PD_skog!D81=0," ",PD_skog!D81)</f>
        <v xml:space="preserve"> </v>
      </c>
      <c r="E80" s="203">
        <f>IF(PD_skog!$G$8=0," ",PD_skog!E81)</f>
        <v>0</v>
      </c>
      <c r="F80" s="234">
        <f>IF(PD_skog!$G$8=0," ",PD_skog!F81)</f>
        <v>0</v>
      </c>
      <c r="G80" s="202">
        <f>IF(PD_skog!$G$8=0," ",PD_skog!G81)</f>
        <v>0</v>
      </c>
      <c r="H80" s="231">
        <f>IF(PD_skog!$G$8=0," ",PD_skog!H81)</f>
        <v>0</v>
      </c>
      <c r="I80" s="203">
        <f>IF(PD_skog!$G$8=0," ",PD_skog!I81)</f>
        <v>0</v>
      </c>
      <c r="J80" s="234">
        <f>IF(PD_skog!$G$8=0," ",PD_skog!J81)</f>
        <v>0</v>
      </c>
      <c r="K80" s="202">
        <f>IF(PD_skog!$G$8=0," ",PD_skog!K81)</f>
        <v>0</v>
      </c>
      <c r="L80" s="231">
        <f>IF(PD_skog!$G$8=0," ",PD_skog!L81)</f>
        <v>0</v>
      </c>
    </row>
    <row r="81" spans="2:12" x14ac:dyDescent="0.2">
      <c r="B81" s="208" t="str">
        <f>IF(PD_skog!B82=0," ",PD_skog!B82)</f>
        <v xml:space="preserve"> </v>
      </c>
      <c r="C81" s="202" t="str">
        <f>IF(PD_skog!C82=0," ",PD_skog!C82)</f>
        <v xml:space="preserve"> </v>
      </c>
      <c r="D81" s="231" t="str">
        <f>IF(PD_skog!D82=0," ",PD_skog!D82)</f>
        <v xml:space="preserve"> </v>
      </c>
      <c r="E81" s="203">
        <f>IF(PD_skog!$G$8=0," ",PD_skog!E82)</f>
        <v>0</v>
      </c>
      <c r="F81" s="234">
        <f>IF(PD_skog!$G$8=0," ",PD_skog!F82)</f>
        <v>0</v>
      </c>
      <c r="G81" s="202">
        <f>IF(PD_skog!$G$8=0," ",PD_skog!G82)</f>
        <v>0</v>
      </c>
      <c r="H81" s="231">
        <f>IF(PD_skog!$G$8=0," ",PD_skog!H82)</f>
        <v>0</v>
      </c>
      <c r="I81" s="203">
        <f>IF(PD_skog!$G$8=0," ",PD_skog!I82)</f>
        <v>0</v>
      </c>
      <c r="J81" s="234">
        <f>IF(PD_skog!$G$8=0," ",PD_skog!J82)</f>
        <v>0</v>
      </c>
      <c r="K81" s="202">
        <f>IF(PD_skog!$G$8=0," ",PD_skog!K82)</f>
        <v>0</v>
      </c>
      <c r="L81" s="231">
        <f>IF(PD_skog!$G$8=0," ",PD_skog!L82)</f>
        <v>0</v>
      </c>
    </row>
    <row r="82" spans="2:12" x14ac:dyDescent="0.2">
      <c r="B82" s="208" t="str">
        <f>IF(PD_skog!B83=0," ",PD_skog!B83)</f>
        <v xml:space="preserve"> </v>
      </c>
      <c r="C82" s="202" t="str">
        <f>IF(PD_skog!C83=0," ",PD_skog!C83)</f>
        <v xml:space="preserve"> </v>
      </c>
      <c r="D82" s="231" t="str">
        <f>IF(PD_skog!D83=0," ",PD_skog!D83)</f>
        <v xml:space="preserve"> </v>
      </c>
      <c r="E82" s="203">
        <f>IF(PD_skog!$G$8=0," ",PD_skog!E83)</f>
        <v>0</v>
      </c>
      <c r="F82" s="234">
        <f>IF(PD_skog!$G$8=0," ",PD_skog!F83)</f>
        <v>0</v>
      </c>
      <c r="G82" s="202">
        <f>IF(PD_skog!$G$8=0," ",PD_skog!G83)</f>
        <v>0</v>
      </c>
      <c r="H82" s="231">
        <f>IF(PD_skog!$G$8=0," ",PD_skog!H83)</f>
        <v>0</v>
      </c>
      <c r="I82" s="203">
        <f>IF(PD_skog!$G$8=0," ",PD_skog!I83)</f>
        <v>0</v>
      </c>
      <c r="J82" s="234">
        <f>IF(PD_skog!$G$8=0," ",PD_skog!J83)</f>
        <v>0</v>
      </c>
      <c r="K82" s="202">
        <f>IF(PD_skog!$G$8=0," ",PD_skog!K83)</f>
        <v>0</v>
      </c>
      <c r="L82" s="231">
        <f>IF(PD_skog!$G$8=0," ",PD_skog!L83)</f>
        <v>0</v>
      </c>
    </row>
    <row r="83" spans="2:12" x14ac:dyDescent="0.2">
      <c r="B83" s="208" t="str">
        <f>IF(PD_skog!B84=0," ",PD_skog!B84)</f>
        <v xml:space="preserve"> </v>
      </c>
      <c r="C83" s="202" t="str">
        <f>IF(PD_skog!C84=0," ",PD_skog!C84)</f>
        <v xml:space="preserve"> </v>
      </c>
      <c r="D83" s="231" t="str">
        <f>IF(PD_skog!D84=0," ",PD_skog!D84)</f>
        <v xml:space="preserve"> </v>
      </c>
      <c r="E83" s="203">
        <f>IF(PD_skog!$G$8=0," ",PD_skog!E84)</f>
        <v>0</v>
      </c>
      <c r="F83" s="234">
        <f>IF(PD_skog!$G$8=0," ",PD_skog!F84)</f>
        <v>0</v>
      </c>
      <c r="G83" s="202">
        <f>IF(PD_skog!$G$8=0," ",PD_skog!G84)</f>
        <v>0</v>
      </c>
      <c r="H83" s="231">
        <f>IF(PD_skog!$G$8=0," ",PD_skog!H84)</f>
        <v>0</v>
      </c>
      <c r="I83" s="203">
        <f>IF(PD_skog!$G$8=0," ",PD_skog!I84)</f>
        <v>0</v>
      </c>
      <c r="J83" s="234">
        <f>IF(PD_skog!$G$8=0," ",PD_skog!J84)</f>
        <v>0</v>
      </c>
      <c r="K83" s="202">
        <f>IF(PD_skog!$G$8=0," ",PD_skog!K84)</f>
        <v>0</v>
      </c>
      <c r="L83" s="231">
        <f>IF(PD_skog!$G$8=0," ",PD_skog!L84)</f>
        <v>0</v>
      </c>
    </row>
    <row r="84" spans="2:12" x14ac:dyDescent="0.2">
      <c r="B84" s="208" t="str">
        <f>IF(PD_skog!B85=0," ",PD_skog!B85)</f>
        <v xml:space="preserve"> </v>
      </c>
      <c r="C84" s="202" t="str">
        <f>IF(PD_skog!C85=0," ",PD_skog!C85)</f>
        <v xml:space="preserve"> </v>
      </c>
      <c r="D84" s="231" t="str">
        <f>IF(PD_skog!D85=0," ",PD_skog!D85)</f>
        <v xml:space="preserve"> </v>
      </c>
      <c r="E84" s="203">
        <f>IF(PD_skog!$G$8=0," ",PD_skog!E85)</f>
        <v>0</v>
      </c>
      <c r="F84" s="234">
        <f>IF(PD_skog!$G$8=0," ",PD_skog!F85)</f>
        <v>0</v>
      </c>
      <c r="G84" s="202">
        <f>IF(PD_skog!$G$8=0," ",PD_skog!G85)</f>
        <v>0</v>
      </c>
      <c r="H84" s="231">
        <f>IF(PD_skog!$G$8=0," ",PD_skog!H85)</f>
        <v>0</v>
      </c>
      <c r="I84" s="203">
        <f>IF(PD_skog!$G$8=0," ",PD_skog!I85)</f>
        <v>0</v>
      </c>
      <c r="J84" s="234">
        <f>IF(PD_skog!$G$8=0," ",PD_skog!J85)</f>
        <v>0</v>
      </c>
      <c r="K84" s="202">
        <f>IF(PD_skog!$G$8=0," ",PD_skog!K85)</f>
        <v>0</v>
      </c>
      <c r="L84" s="231">
        <f>IF(PD_skog!$G$8=0," ",PD_skog!L85)</f>
        <v>0</v>
      </c>
    </row>
    <row r="85" spans="2:12" x14ac:dyDescent="0.2">
      <c r="B85" s="208" t="str">
        <f>IF(PD_skog!B86=0," ",PD_skog!B86)</f>
        <v xml:space="preserve"> </v>
      </c>
      <c r="C85" s="202" t="str">
        <f>IF(PD_skog!C86=0," ",PD_skog!C86)</f>
        <v xml:space="preserve"> </v>
      </c>
      <c r="D85" s="231" t="str">
        <f>IF(PD_skog!D86=0," ",PD_skog!D86)</f>
        <v xml:space="preserve"> </v>
      </c>
      <c r="E85" s="203">
        <f>IF(PD_skog!$G$8=0," ",PD_skog!E86)</f>
        <v>0</v>
      </c>
      <c r="F85" s="234">
        <f>IF(PD_skog!$G$8=0," ",PD_skog!F86)</f>
        <v>0</v>
      </c>
      <c r="G85" s="202">
        <f>IF(PD_skog!$G$8=0," ",PD_skog!G86)</f>
        <v>0</v>
      </c>
      <c r="H85" s="231">
        <f>IF(PD_skog!$G$8=0," ",PD_skog!H86)</f>
        <v>0</v>
      </c>
      <c r="I85" s="203">
        <f>IF(PD_skog!$G$8=0," ",PD_skog!I86)</f>
        <v>0</v>
      </c>
      <c r="J85" s="234">
        <f>IF(PD_skog!$G$8=0," ",PD_skog!J86)</f>
        <v>0</v>
      </c>
      <c r="K85" s="202">
        <f>IF(PD_skog!$G$8=0," ",PD_skog!K86)</f>
        <v>0</v>
      </c>
      <c r="L85" s="231">
        <f>IF(PD_skog!$G$8=0," ",PD_skog!L86)</f>
        <v>0</v>
      </c>
    </row>
    <row r="86" spans="2:12" x14ac:dyDescent="0.2">
      <c r="B86" s="208" t="str">
        <f>IF(PD_skog!B87=0," ",PD_skog!B87)</f>
        <v xml:space="preserve"> </v>
      </c>
      <c r="C86" s="202" t="str">
        <f>IF(PD_skog!C87=0," ",PD_skog!C87)</f>
        <v xml:space="preserve"> </v>
      </c>
      <c r="D86" s="231" t="str">
        <f>IF(PD_skog!D87=0," ",PD_skog!D87)</f>
        <v xml:space="preserve"> </v>
      </c>
      <c r="E86" s="203">
        <f>IF(PD_skog!$G$8=0," ",PD_skog!E87)</f>
        <v>0</v>
      </c>
      <c r="F86" s="234">
        <f>IF(PD_skog!$G$8=0," ",PD_skog!F87)</f>
        <v>0</v>
      </c>
      <c r="G86" s="202">
        <f>IF(PD_skog!$G$8=0," ",PD_skog!G87)</f>
        <v>0</v>
      </c>
      <c r="H86" s="231">
        <f>IF(PD_skog!$G$8=0," ",PD_skog!H87)</f>
        <v>0</v>
      </c>
      <c r="I86" s="203">
        <f>IF(PD_skog!$G$8=0," ",PD_skog!I87)</f>
        <v>0</v>
      </c>
      <c r="J86" s="234">
        <f>IF(PD_skog!$G$8=0," ",PD_skog!J87)</f>
        <v>0</v>
      </c>
      <c r="K86" s="202">
        <f>IF(PD_skog!$G$8=0," ",PD_skog!K87)</f>
        <v>0</v>
      </c>
      <c r="L86" s="231">
        <f>IF(PD_skog!$G$8=0," ",PD_skog!L87)</f>
        <v>0</v>
      </c>
    </row>
    <row r="87" spans="2:12" x14ac:dyDescent="0.2">
      <c r="B87" s="208" t="str">
        <f>IF(PD_skog!B88=0," ",PD_skog!B88)</f>
        <v xml:space="preserve"> </v>
      </c>
      <c r="C87" s="202" t="str">
        <f>IF(PD_skog!C88=0," ",PD_skog!C88)</f>
        <v xml:space="preserve"> </v>
      </c>
      <c r="D87" s="231" t="str">
        <f>IF(PD_skog!D88=0," ",PD_skog!D88)</f>
        <v xml:space="preserve"> </v>
      </c>
      <c r="E87" s="203">
        <f>IF(PD_skog!$G$8=0," ",PD_skog!E88)</f>
        <v>0</v>
      </c>
      <c r="F87" s="234">
        <f>IF(PD_skog!$G$8=0," ",PD_skog!F88)</f>
        <v>0</v>
      </c>
      <c r="G87" s="202">
        <f>IF(PD_skog!$G$8=0," ",PD_skog!G88)</f>
        <v>0</v>
      </c>
      <c r="H87" s="231">
        <f>IF(PD_skog!$G$8=0," ",PD_skog!H88)</f>
        <v>0</v>
      </c>
      <c r="I87" s="203">
        <f>IF(PD_skog!$G$8=0," ",PD_skog!I88)</f>
        <v>0</v>
      </c>
      <c r="J87" s="234">
        <f>IF(PD_skog!$G$8=0," ",PD_skog!J88)</f>
        <v>0</v>
      </c>
      <c r="K87" s="202">
        <f>IF(PD_skog!$G$8=0," ",PD_skog!K88)</f>
        <v>0</v>
      </c>
      <c r="L87" s="231">
        <f>IF(PD_skog!$G$8=0," ",PD_skog!L88)</f>
        <v>0</v>
      </c>
    </row>
    <row r="88" spans="2:12" x14ac:dyDescent="0.2">
      <c r="B88" s="208" t="str">
        <f>IF(PD_skog!B89=0," ",PD_skog!B89)</f>
        <v xml:space="preserve"> </v>
      </c>
      <c r="C88" s="202" t="str">
        <f>IF(PD_skog!C89=0," ",PD_skog!C89)</f>
        <v xml:space="preserve"> </v>
      </c>
      <c r="D88" s="231" t="str">
        <f>IF(PD_skog!D89=0," ",PD_skog!D89)</f>
        <v xml:space="preserve"> </v>
      </c>
      <c r="E88" s="203">
        <f>IF(PD_skog!$G$8=0," ",PD_skog!E89)</f>
        <v>0</v>
      </c>
      <c r="F88" s="234">
        <f>IF(PD_skog!$G$8=0," ",PD_skog!F89)</f>
        <v>0</v>
      </c>
      <c r="G88" s="202">
        <f>IF(PD_skog!$G$8=0," ",PD_skog!G89)</f>
        <v>0</v>
      </c>
      <c r="H88" s="231">
        <f>IF(PD_skog!$G$8=0," ",PD_skog!H89)</f>
        <v>0</v>
      </c>
      <c r="I88" s="203">
        <f>IF(PD_skog!$G$8=0," ",PD_skog!I89)</f>
        <v>0</v>
      </c>
      <c r="J88" s="234">
        <f>IF(PD_skog!$G$8=0," ",PD_skog!J89)</f>
        <v>0</v>
      </c>
      <c r="K88" s="202">
        <f>IF(PD_skog!$G$8=0," ",PD_skog!K89)</f>
        <v>0</v>
      </c>
      <c r="L88" s="231">
        <f>IF(PD_skog!$G$8=0," ",PD_skog!L89)</f>
        <v>0</v>
      </c>
    </row>
    <row r="89" spans="2:12" x14ac:dyDescent="0.2">
      <c r="B89" s="208" t="str">
        <f>IF(PD_skog!B90=0," ",PD_skog!B90)</f>
        <v xml:space="preserve"> </v>
      </c>
      <c r="C89" s="202" t="str">
        <f>IF(PD_skog!C90=0," ",PD_skog!C90)</f>
        <v xml:space="preserve"> </v>
      </c>
      <c r="D89" s="231" t="str">
        <f>IF(PD_skog!D90=0," ",PD_skog!D90)</f>
        <v xml:space="preserve"> </v>
      </c>
      <c r="E89" s="203">
        <f>IF(PD_skog!$G$8=0," ",PD_skog!E90)</f>
        <v>0</v>
      </c>
      <c r="F89" s="234">
        <f>IF(PD_skog!$G$8=0," ",PD_skog!F90)</f>
        <v>0</v>
      </c>
      <c r="G89" s="202">
        <f>IF(PD_skog!$G$8=0," ",PD_skog!G90)</f>
        <v>0</v>
      </c>
      <c r="H89" s="231">
        <f>IF(PD_skog!$G$8=0," ",PD_skog!H90)</f>
        <v>0</v>
      </c>
      <c r="I89" s="203">
        <f>IF(PD_skog!$G$8=0," ",PD_skog!I90)</f>
        <v>0</v>
      </c>
      <c r="J89" s="234">
        <f>IF(PD_skog!$G$8=0," ",PD_skog!J90)</f>
        <v>0</v>
      </c>
      <c r="K89" s="202">
        <f>IF(PD_skog!$G$8=0," ",PD_skog!K90)</f>
        <v>0</v>
      </c>
      <c r="L89" s="231">
        <f>IF(PD_skog!$G$8=0," ",PD_skog!L90)</f>
        <v>0</v>
      </c>
    </row>
    <row r="90" spans="2:12" x14ac:dyDescent="0.2">
      <c r="B90" s="208" t="str">
        <f>IF(PD_skog!B91=0," ",PD_skog!B91)</f>
        <v xml:space="preserve"> </v>
      </c>
      <c r="C90" s="202" t="str">
        <f>IF(PD_skog!C91=0," ",PD_skog!C91)</f>
        <v xml:space="preserve"> </v>
      </c>
      <c r="D90" s="231" t="str">
        <f>IF(PD_skog!D91=0," ",PD_skog!D91)</f>
        <v xml:space="preserve"> </v>
      </c>
      <c r="E90" s="203">
        <f>IF(PD_skog!$G$8=0," ",PD_skog!E91)</f>
        <v>0</v>
      </c>
      <c r="F90" s="234">
        <f>IF(PD_skog!$G$8=0," ",PD_skog!F91)</f>
        <v>0</v>
      </c>
      <c r="G90" s="202">
        <f>IF(PD_skog!$G$8=0," ",PD_skog!G91)</f>
        <v>0</v>
      </c>
      <c r="H90" s="231">
        <f>IF(PD_skog!$G$8=0," ",PD_skog!H91)</f>
        <v>0</v>
      </c>
      <c r="I90" s="203">
        <f>IF(PD_skog!$G$8=0," ",PD_skog!I91)</f>
        <v>0</v>
      </c>
      <c r="J90" s="234">
        <f>IF(PD_skog!$G$8=0," ",PD_skog!J91)</f>
        <v>0</v>
      </c>
      <c r="K90" s="202">
        <f>IF(PD_skog!$G$8=0," ",PD_skog!K91)</f>
        <v>0</v>
      </c>
      <c r="L90" s="231">
        <f>IF(PD_skog!$G$8=0," ",PD_skog!L91)</f>
        <v>0</v>
      </c>
    </row>
    <row r="91" spans="2:12" x14ac:dyDescent="0.2">
      <c r="B91" s="208" t="str">
        <f>IF(PD_skog!B92=0," ",PD_skog!B92)</f>
        <v xml:space="preserve"> </v>
      </c>
      <c r="C91" s="202" t="str">
        <f>IF(PD_skog!C92=0," ",PD_skog!C92)</f>
        <v xml:space="preserve"> </v>
      </c>
      <c r="D91" s="231" t="str">
        <f>IF(PD_skog!D92=0," ",PD_skog!D92)</f>
        <v xml:space="preserve"> </v>
      </c>
      <c r="E91" s="203">
        <f>IF(PD_skog!$G$8=0," ",PD_skog!E92)</f>
        <v>0</v>
      </c>
      <c r="F91" s="234">
        <f>IF(PD_skog!$G$8=0," ",PD_skog!F92)</f>
        <v>0</v>
      </c>
      <c r="G91" s="202">
        <f>IF(PD_skog!$G$8=0," ",PD_skog!G92)</f>
        <v>0</v>
      </c>
      <c r="H91" s="231">
        <f>IF(PD_skog!$G$8=0," ",PD_skog!H92)</f>
        <v>0</v>
      </c>
      <c r="I91" s="203">
        <f>IF(PD_skog!$G$8=0," ",PD_skog!I92)</f>
        <v>0</v>
      </c>
      <c r="J91" s="234">
        <f>IF(PD_skog!$G$8=0," ",PD_skog!J92)</f>
        <v>0</v>
      </c>
      <c r="K91" s="202">
        <f>IF(PD_skog!$G$8=0," ",PD_skog!K92)</f>
        <v>0</v>
      </c>
      <c r="L91" s="231">
        <f>IF(PD_skog!$G$8=0," ",PD_skog!L92)</f>
        <v>0</v>
      </c>
    </row>
    <row r="92" spans="2:12" x14ac:dyDescent="0.2">
      <c r="B92" s="208" t="str">
        <f>IF(PD_skog!B93=0," ",PD_skog!B93)</f>
        <v xml:space="preserve"> </v>
      </c>
      <c r="C92" s="202" t="str">
        <f>IF(PD_skog!C93=0," ",PD_skog!C93)</f>
        <v xml:space="preserve"> </v>
      </c>
      <c r="D92" s="231" t="str">
        <f>IF(PD_skog!D93=0," ",PD_skog!D93)</f>
        <v xml:space="preserve"> </v>
      </c>
      <c r="E92" s="203">
        <f>IF(PD_skog!$G$8=0," ",PD_skog!E93)</f>
        <v>0</v>
      </c>
      <c r="F92" s="234">
        <f>IF(PD_skog!$G$8=0," ",PD_skog!F93)</f>
        <v>0</v>
      </c>
      <c r="G92" s="202">
        <f>IF(PD_skog!$G$8=0," ",PD_skog!G93)</f>
        <v>0</v>
      </c>
      <c r="H92" s="231">
        <f>IF(PD_skog!$G$8=0," ",PD_skog!H93)</f>
        <v>0</v>
      </c>
      <c r="I92" s="203">
        <f>IF(PD_skog!$G$8=0," ",PD_skog!I93)</f>
        <v>0</v>
      </c>
      <c r="J92" s="234">
        <f>IF(PD_skog!$G$8=0," ",PD_skog!J93)</f>
        <v>0</v>
      </c>
      <c r="K92" s="202">
        <f>IF(PD_skog!$G$8=0," ",PD_skog!K93)</f>
        <v>0</v>
      </c>
      <c r="L92" s="231">
        <f>IF(PD_skog!$G$8=0," ",PD_skog!L93)</f>
        <v>0</v>
      </c>
    </row>
    <row r="93" spans="2:12" x14ac:dyDescent="0.2">
      <c r="B93" s="208" t="str">
        <f>IF(PD_skog!B94=0," ",PD_skog!B94)</f>
        <v xml:space="preserve"> </v>
      </c>
      <c r="C93" s="202" t="str">
        <f>IF(PD_skog!C94=0," ",PD_skog!C94)</f>
        <v xml:space="preserve"> </v>
      </c>
      <c r="D93" s="231" t="str">
        <f>IF(PD_skog!D94=0," ",PD_skog!D94)</f>
        <v xml:space="preserve"> </v>
      </c>
      <c r="E93" s="203">
        <f>IF(PD_skog!$G$8=0," ",PD_skog!E94)</f>
        <v>0</v>
      </c>
      <c r="F93" s="234">
        <f>IF(PD_skog!$G$8=0," ",PD_skog!F94)</f>
        <v>0</v>
      </c>
      <c r="G93" s="202">
        <f>IF(PD_skog!$G$8=0," ",PD_skog!G94)</f>
        <v>0</v>
      </c>
      <c r="H93" s="231">
        <f>IF(PD_skog!$G$8=0," ",PD_skog!H94)</f>
        <v>0</v>
      </c>
      <c r="I93" s="203">
        <f>IF(PD_skog!$G$8=0," ",PD_skog!I94)</f>
        <v>0</v>
      </c>
      <c r="J93" s="234">
        <f>IF(PD_skog!$G$8=0," ",PD_skog!J94)</f>
        <v>0</v>
      </c>
      <c r="K93" s="202">
        <f>IF(PD_skog!$G$8=0," ",PD_skog!K94)</f>
        <v>0</v>
      </c>
      <c r="L93" s="231">
        <f>IF(PD_skog!$G$8=0," ",PD_skog!L94)</f>
        <v>0</v>
      </c>
    </row>
    <row r="94" spans="2:12" x14ac:dyDescent="0.2">
      <c r="B94" s="208" t="str">
        <f>IF(PD_skog!B95=0," ",PD_skog!B95)</f>
        <v xml:space="preserve"> </v>
      </c>
      <c r="C94" s="202" t="str">
        <f>IF(PD_skog!C95=0," ",PD_skog!C95)</f>
        <v xml:space="preserve"> </v>
      </c>
      <c r="D94" s="231" t="str">
        <f>IF(PD_skog!D95=0," ",PD_skog!D95)</f>
        <v xml:space="preserve"> </v>
      </c>
      <c r="E94" s="203">
        <f>IF(PD_skog!$G$8=0," ",PD_skog!E95)</f>
        <v>0</v>
      </c>
      <c r="F94" s="234">
        <f>IF(PD_skog!$G$8=0," ",PD_skog!F95)</f>
        <v>0</v>
      </c>
      <c r="G94" s="202">
        <f>IF(PD_skog!$G$8=0," ",PD_skog!G95)</f>
        <v>0</v>
      </c>
      <c r="H94" s="231">
        <f>IF(PD_skog!$G$8=0," ",PD_skog!H95)</f>
        <v>0</v>
      </c>
      <c r="I94" s="203">
        <f>IF(PD_skog!$G$8=0," ",PD_skog!I95)</f>
        <v>0</v>
      </c>
      <c r="J94" s="234">
        <f>IF(PD_skog!$G$8=0," ",PD_skog!J95)</f>
        <v>0</v>
      </c>
      <c r="K94" s="202">
        <f>IF(PD_skog!$G$8=0," ",PD_skog!K95)</f>
        <v>0</v>
      </c>
      <c r="L94" s="231">
        <f>IF(PD_skog!$G$8=0," ",PD_skog!L95)</f>
        <v>0</v>
      </c>
    </row>
    <row r="95" spans="2:12" x14ac:dyDescent="0.2">
      <c r="B95" s="208" t="str">
        <f>IF(PD_skog!B96=0," ",PD_skog!B96)</f>
        <v xml:space="preserve"> </v>
      </c>
      <c r="C95" s="202" t="str">
        <f>IF(PD_skog!C96=0," ",PD_skog!C96)</f>
        <v xml:space="preserve"> </v>
      </c>
      <c r="D95" s="231" t="str">
        <f>IF(PD_skog!D96=0," ",PD_skog!D96)</f>
        <v xml:space="preserve"> </v>
      </c>
      <c r="E95" s="203">
        <f>IF(PD_skog!$G$8=0," ",PD_skog!E96)</f>
        <v>0</v>
      </c>
      <c r="F95" s="234">
        <f>IF(PD_skog!$G$8=0," ",PD_skog!F96)</f>
        <v>0</v>
      </c>
      <c r="G95" s="202">
        <f>IF(PD_skog!$G$8=0," ",PD_skog!G96)</f>
        <v>0</v>
      </c>
      <c r="H95" s="231">
        <f>IF(PD_skog!$G$8=0," ",PD_skog!H96)</f>
        <v>0</v>
      </c>
      <c r="I95" s="203">
        <f>IF(PD_skog!$G$8=0," ",PD_skog!I96)</f>
        <v>0</v>
      </c>
      <c r="J95" s="234">
        <f>IF(PD_skog!$G$8=0," ",PD_skog!J96)</f>
        <v>0</v>
      </c>
      <c r="K95" s="202">
        <f>IF(PD_skog!$G$8=0," ",PD_skog!K96)</f>
        <v>0</v>
      </c>
      <c r="L95" s="231">
        <f>IF(PD_skog!$G$8=0," ",PD_skog!L96)</f>
        <v>0</v>
      </c>
    </row>
    <row r="96" spans="2:12" x14ac:dyDescent="0.2">
      <c r="B96" s="208" t="str">
        <f>IF(PD_skog!B97=0," ",PD_skog!B97)</f>
        <v xml:space="preserve"> </v>
      </c>
      <c r="C96" s="202" t="str">
        <f>IF(PD_skog!C97=0," ",PD_skog!C97)</f>
        <v xml:space="preserve"> </v>
      </c>
      <c r="D96" s="231" t="str">
        <f>IF(PD_skog!D97=0," ",PD_skog!D97)</f>
        <v xml:space="preserve"> </v>
      </c>
      <c r="E96" s="203">
        <f>IF(PD_skog!$G$8=0," ",PD_skog!E97)</f>
        <v>0</v>
      </c>
      <c r="F96" s="234">
        <f>IF(PD_skog!$G$8=0," ",PD_skog!F97)</f>
        <v>0</v>
      </c>
      <c r="G96" s="202">
        <f>IF(PD_skog!$G$8=0," ",PD_skog!G97)</f>
        <v>0</v>
      </c>
      <c r="H96" s="231">
        <f>IF(PD_skog!$G$8=0," ",PD_skog!H97)</f>
        <v>0</v>
      </c>
      <c r="I96" s="203">
        <f>IF(PD_skog!$G$8=0," ",PD_skog!I97)</f>
        <v>0</v>
      </c>
      <c r="J96" s="234">
        <f>IF(PD_skog!$G$8=0," ",PD_skog!J97)</f>
        <v>0</v>
      </c>
      <c r="K96" s="202">
        <f>IF(PD_skog!$G$8=0," ",PD_skog!K97)</f>
        <v>0</v>
      </c>
      <c r="L96" s="231">
        <f>IF(PD_skog!$G$8=0," ",PD_skog!L97)</f>
        <v>0</v>
      </c>
    </row>
    <row r="97" spans="2:12" x14ac:dyDescent="0.2">
      <c r="B97" s="208" t="str">
        <f>IF(PD_skog!B98=0," ",PD_skog!B98)</f>
        <v xml:space="preserve"> </v>
      </c>
      <c r="C97" s="202" t="str">
        <f>IF(PD_skog!C98=0," ",PD_skog!C98)</f>
        <v xml:space="preserve"> </v>
      </c>
      <c r="D97" s="231" t="str">
        <f>IF(PD_skog!D98=0," ",PD_skog!D98)</f>
        <v xml:space="preserve"> </v>
      </c>
      <c r="E97" s="203">
        <f>IF(PD_skog!$G$8=0," ",PD_skog!E98)</f>
        <v>0</v>
      </c>
      <c r="F97" s="234">
        <f>IF(PD_skog!$G$8=0," ",PD_skog!F98)</f>
        <v>0</v>
      </c>
      <c r="G97" s="202">
        <f>IF(PD_skog!$G$8=0," ",PD_skog!G98)</f>
        <v>0</v>
      </c>
      <c r="H97" s="231">
        <f>IF(PD_skog!$G$8=0," ",PD_skog!H98)</f>
        <v>0</v>
      </c>
      <c r="I97" s="203">
        <f>IF(PD_skog!$G$8=0," ",PD_skog!I98)</f>
        <v>0</v>
      </c>
      <c r="J97" s="234">
        <f>IF(PD_skog!$G$8=0," ",PD_skog!J98)</f>
        <v>0</v>
      </c>
      <c r="K97" s="202">
        <f>IF(PD_skog!$G$8=0," ",PD_skog!K98)</f>
        <v>0</v>
      </c>
      <c r="L97" s="231">
        <f>IF(PD_skog!$G$8=0," ",PD_skog!L98)</f>
        <v>0</v>
      </c>
    </row>
    <row r="98" spans="2:12" x14ac:dyDescent="0.2">
      <c r="B98" s="208" t="str">
        <f>IF(PD_skog!B99=0," ",PD_skog!B99)</f>
        <v xml:space="preserve"> </v>
      </c>
      <c r="C98" s="202" t="str">
        <f>IF(PD_skog!C99=0," ",PD_skog!C99)</f>
        <v xml:space="preserve"> </v>
      </c>
      <c r="D98" s="231" t="str">
        <f>IF(PD_skog!D99=0," ",PD_skog!D99)</f>
        <v xml:space="preserve"> </v>
      </c>
      <c r="E98" s="203">
        <f>IF(PD_skog!$G$8=0," ",PD_skog!E99)</f>
        <v>0</v>
      </c>
      <c r="F98" s="234">
        <f>IF(PD_skog!$G$8=0," ",PD_skog!F99)</f>
        <v>0</v>
      </c>
      <c r="G98" s="202">
        <f>IF(PD_skog!$G$8=0," ",PD_skog!G99)</f>
        <v>0</v>
      </c>
      <c r="H98" s="231">
        <f>IF(PD_skog!$G$8=0," ",PD_skog!H99)</f>
        <v>0</v>
      </c>
      <c r="I98" s="203">
        <f>IF(PD_skog!$G$8=0," ",PD_skog!I99)</f>
        <v>0</v>
      </c>
      <c r="J98" s="234">
        <f>IF(PD_skog!$G$8=0," ",PD_skog!J99)</f>
        <v>0</v>
      </c>
      <c r="K98" s="202">
        <f>IF(PD_skog!$G$8=0," ",PD_skog!K99)</f>
        <v>0</v>
      </c>
      <c r="L98" s="231">
        <f>IF(PD_skog!$G$8=0," ",PD_skog!L99)</f>
        <v>0</v>
      </c>
    </row>
    <row r="99" spans="2:12" x14ac:dyDescent="0.2">
      <c r="B99" s="208" t="str">
        <f>IF(PD_skog!B100=0," ",PD_skog!B100)</f>
        <v xml:space="preserve"> </v>
      </c>
      <c r="C99" s="202" t="str">
        <f>IF(PD_skog!C100=0," ",PD_skog!C100)</f>
        <v xml:space="preserve"> </v>
      </c>
      <c r="D99" s="231" t="str">
        <f>IF(PD_skog!D100=0," ",PD_skog!D100)</f>
        <v xml:space="preserve"> </v>
      </c>
      <c r="E99" s="203">
        <f>IF(PD_skog!$G$8=0," ",PD_skog!E100)</f>
        <v>0</v>
      </c>
      <c r="F99" s="234">
        <f>IF(PD_skog!$G$8=0," ",PD_skog!F100)</f>
        <v>0</v>
      </c>
      <c r="G99" s="202">
        <f>IF(PD_skog!$G$8=0," ",PD_skog!G100)</f>
        <v>0</v>
      </c>
      <c r="H99" s="231">
        <f>IF(PD_skog!$G$8=0," ",PD_skog!H100)</f>
        <v>0</v>
      </c>
      <c r="I99" s="203">
        <f>IF(PD_skog!$G$8=0," ",PD_skog!I100)</f>
        <v>0</v>
      </c>
      <c r="J99" s="234">
        <f>IF(PD_skog!$G$8=0," ",PD_skog!J100)</f>
        <v>0</v>
      </c>
      <c r="K99" s="202">
        <f>IF(PD_skog!$G$8=0," ",PD_skog!K100)</f>
        <v>0</v>
      </c>
      <c r="L99" s="231">
        <f>IF(PD_skog!$G$8=0," ",PD_skog!L100)</f>
        <v>0</v>
      </c>
    </row>
    <row r="100" spans="2:12" x14ac:dyDescent="0.2">
      <c r="B100" s="208" t="str">
        <f>IF(PD_skog!B101=0," ",PD_skog!B101)</f>
        <v xml:space="preserve"> </v>
      </c>
      <c r="C100" s="202" t="str">
        <f>IF(PD_skog!C101=0," ",PD_skog!C101)</f>
        <v xml:space="preserve"> </v>
      </c>
      <c r="D100" s="231" t="str">
        <f>IF(PD_skog!D101=0," ",PD_skog!D101)</f>
        <v xml:space="preserve"> </v>
      </c>
      <c r="E100" s="203">
        <f>IF(PD_skog!$G$8=0," ",PD_skog!E101)</f>
        <v>0</v>
      </c>
      <c r="F100" s="234">
        <f>IF(PD_skog!$G$8=0," ",PD_skog!F101)</f>
        <v>0</v>
      </c>
      <c r="G100" s="202">
        <f>IF(PD_skog!$G$8=0," ",PD_skog!G101)</f>
        <v>0</v>
      </c>
      <c r="H100" s="231">
        <f>IF(PD_skog!$G$8=0," ",PD_skog!H101)</f>
        <v>0</v>
      </c>
      <c r="I100" s="203">
        <f>IF(PD_skog!$G$8=0," ",PD_skog!I101)</f>
        <v>0</v>
      </c>
      <c r="J100" s="234">
        <f>IF(PD_skog!$G$8=0," ",PD_skog!J101)</f>
        <v>0</v>
      </c>
      <c r="K100" s="202">
        <f>IF(PD_skog!$G$8=0," ",PD_skog!K101)</f>
        <v>0</v>
      </c>
      <c r="L100" s="231">
        <f>IF(PD_skog!$G$8=0," ",PD_skog!L101)</f>
        <v>0</v>
      </c>
    </row>
    <row r="101" spans="2:12" x14ac:dyDescent="0.2">
      <c r="B101" s="208" t="str">
        <f>IF(PD_skog!B102=0," ",PD_skog!B102)</f>
        <v xml:space="preserve"> </v>
      </c>
      <c r="C101" s="202" t="str">
        <f>IF(PD_skog!C102=0," ",PD_skog!C102)</f>
        <v xml:space="preserve"> </v>
      </c>
      <c r="D101" s="231" t="str">
        <f>IF(PD_skog!D102=0," ",PD_skog!D102)</f>
        <v xml:space="preserve"> </v>
      </c>
      <c r="E101" s="203">
        <f>IF(PD_skog!$G$8=0," ",PD_skog!E102)</f>
        <v>0</v>
      </c>
      <c r="F101" s="234">
        <f>IF(PD_skog!$G$8=0," ",PD_skog!F102)</f>
        <v>0</v>
      </c>
      <c r="G101" s="202">
        <f>IF(PD_skog!$G$8=0," ",PD_skog!G102)</f>
        <v>0</v>
      </c>
      <c r="H101" s="231">
        <f>IF(PD_skog!$G$8=0," ",PD_skog!H102)</f>
        <v>0</v>
      </c>
      <c r="I101" s="203">
        <f>IF(PD_skog!$G$8=0," ",PD_skog!I102)</f>
        <v>0</v>
      </c>
      <c r="J101" s="234">
        <f>IF(PD_skog!$G$8=0," ",PD_skog!J102)</f>
        <v>0</v>
      </c>
      <c r="K101" s="202">
        <f>IF(PD_skog!$G$8=0," ",PD_skog!K102)</f>
        <v>0</v>
      </c>
      <c r="L101" s="231">
        <f>IF(PD_skog!$G$8=0," ",PD_skog!L102)</f>
        <v>0</v>
      </c>
    </row>
    <row r="102" spans="2:12" x14ac:dyDescent="0.2">
      <c r="B102" s="208" t="str">
        <f>IF(PD_skog!B103=0," ",PD_skog!B103)</f>
        <v xml:space="preserve"> </v>
      </c>
      <c r="C102" s="202" t="str">
        <f>IF(PD_skog!C103=0," ",PD_skog!C103)</f>
        <v xml:space="preserve"> </v>
      </c>
      <c r="D102" s="231" t="str">
        <f>IF(PD_skog!D103=0," ",PD_skog!D103)</f>
        <v xml:space="preserve"> </v>
      </c>
      <c r="E102" s="203">
        <f>IF(PD_skog!$G$8=0," ",PD_skog!E103)</f>
        <v>0</v>
      </c>
      <c r="F102" s="234">
        <f>IF(PD_skog!$G$8=0," ",PD_skog!F103)</f>
        <v>0</v>
      </c>
      <c r="G102" s="202">
        <f>IF(PD_skog!$G$8=0," ",PD_skog!G103)</f>
        <v>0</v>
      </c>
      <c r="H102" s="231">
        <f>IF(PD_skog!$G$8=0," ",PD_skog!H103)</f>
        <v>0</v>
      </c>
      <c r="I102" s="203">
        <f>IF(PD_skog!$G$8=0," ",PD_skog!I103)</f>
        <v>0</v>
      </c>
      <c r="J102" s="234">
        <f>IF(PD_skog!$G$8=0," ",PD_skog!J103)</f>
        <v>0</v>
      </c>
      <c r="K102" s="202">
        <f>IF(PD_skog!$G$8=0," ",PD_skog!K103)</f>
        <v>0</v>
      </c>
      <c r="L102" s="231">
        <f>IF(PD_skog!$G$8=0," ",PD_skog!L103)</f>
        <v>0</v>
      </c>
    </row>
    <row r="103" spans="2:12" x14ac:dyDescent="0.2">
      <c r="B103" s="208" t="str">
        <f>IF(PD_skog!B104=0," ",PD_skog!B104)</f>
        <v xml:space="preserve"> </v>
      </c>
      <c r="C103" s="202" t="str">
        <f>IF(PD_skog!C104=0," ",PD_skog!C104)</f>
        <v xml:space="preserve"> </v>
      </c>
      <c r="D103" s="231" t="str">
        <f>IF(PD_skog!D104=0," ",PD_skog!D104)</f>
        <v xml:space="preserve"> </v>
      </c>
      <c r="E103" s="203">
        <f>IF(PD_skog!$G$8=0," ",PD_skog!E104)</f>
        <v>0</v>
      </c>
      <c r="F103" s="234">
        <f>IF(PD_skog!$G$8=0," ",PD_skog!F104)</f>
        <v>0</v>
      </c>
      <c r="G103" s="202">
        <f>IF(PD_skog!$G$8=0," ",PD_skog!G104)</f>
        <v>0</v>
      </c>
      <c r="H103" s="231">
        <f>IF(PD_skog!$G$8=0," ",PD_skog!H104)</f>
        <v>0</v>
      </c>
      <c r="I103" s="203">
        <f>IF(PD_skog!$G$8=0," ",PD_skog!I104)</f>
        <v>0</v>
      </c>
      <c r="J103" s="234">
        <f>IF(PD_skog!$G$8=0," ",PD_skog!J104)</f>
        <v>0</v>
      </c>
      <c r="K103" s="202">
        <f>IF(PD_skog!$G$8=0," ",PD_skog!K104)</f>
        <v>0</v>
      </c>
      <c r="L103" s="231">
        <f>IF(PD_skog!$G$8=0," ",PD_skog!L104)</f>
        <v>0</v>
      </c>
    </row>
    <row r="104" spans="2:12" x14ac:dyDescent="0.2">
      <c r="B104" s="208" t="str">
        <f>IF(PD_skog!B105=0," ",PD_skog!B105)</f>
        <v xml:space="preserve"> </v>
      </c>
      <c r="C104" s="202" t="str">
        <f>IF(PD_skog!C105=0," ",PD_skog!C105)</f>
        <v xml:space="preserve"> </v>
      </c>
      <c r="D104" s="231" t="str">
        <f>IF(PD_skog!D105=0," ",PD_skog!D105)</f>
        <v xml:space="preserve"> </v>
      </c>
      <c r="E104" s="203">
        <f>IF(PD_skog!$G$8=0," ",PD_skog!E105)</f>
        <v>0</v>
      </c>
      <c r="F104" s="234">
        <f>IF(PD_skog!$G$8=0," ",PD_skog!F105)</f>
        <v>0</v>
      </c>
      <c r="G104" s="202">
        <f>IF(PD_skog!$G$8=0," ",PD_skog!G105)</f>
        <v>0</v>
      </c>
      <c r="H104" s="231">
        <f>IF(PD_skog!$G$8=0," ",PD_skog!H105)</f>
        <v>0</v>
      </c>
      <c r="I104" s="203">
        <f>IF(PD_skog!$G$8=0," ",PD_skog!I105)</f>
        <v>0</v>
      </c>
      <c r="J104" s="234">
        <f>IF(PD_skog!$G$8=0," ",PD_skog!J105)</f>
        <v>0</v>
      </c>
      <c r="K104" s="202">
        <f>IF(PD_skog!$G$8=0," ",PD_skog!K105)</f>
        <v>0</v>
      </c>
      <c r="L104" s="231">
        <f>IF(PD_skog!$G$8=0," ",PD_skog!L105)</f>
        <v>0</v>
      </c>
    </row>
    <row r="105" spans="2:12" x14ac:dyDescent="0.2">
      <c r="B105" s="208" t="str">
        <f>IF(PD_skog!B106=0," ",PD_skog!B106)</f>
        <v xml:space="preserve"> </v>
      </c>
      <c r="C105" s="202" t="str">
        <f>IF(PD_skog!C106=0," ",PD_skog!C106)</f>
        <v xml:space="preserve"> </v>
      </c>
      <c r="D105" s="231" t="str">
        <f>IF(PD_skog!D106=0," ",PD_skog!D106)</f>
        <v xml:space="preserve"> </v>
      </c>
      <c r="E105" s="203">
        <f>IF(PD_skog!$G$8=0," ",PD_skog!E106)</f>
        <v>0</v>
      </c>
      <c r="F105" s="234">
        <f>IF(PD_skog!$G$8=0," ",PD_skog!F106)</f>
        <v>0</v>
      </c>
      <c r="G105" s="202">
        <f>IF(PD_skog!$G$8=0," ",PD_skog!G106)</f>
        <v>0</v>
      </c>
      <c r="H105" s="231">
        <f>IF(PD_skog!$G$8=0," ",PD_skog!H106)</f>
        <v>0</v>
      </c>
      <c r="I105" s="203">
        <f>IF(PD_skog!$G$8=0," ",PD_skog!I106)</f>
        <v>0</v>
      </c>
      <c r="J105" s="234">
        <f>IF(PD_skog!$G$8=0," ",PD_skog!J106)</f>
        <v>0</v>
      </c>
      <c r="K105" s="202">
        <f>IF(PD_skog!$G$8=0," ",PD_skog!K106)</f>
        <v>0</v>
      </c>
      <c r="L105" s="231">
        <f>IF(PD_skog!$G$8=0," ",PD_skog!L106)</f>
        <v>0</v>
      </c>
    </row>
    <row r="106" spans="2:12" x14ac:dyDescent="0.2">
      <c r="B106" s="208" t="str">
        <f>IF(PD_skog!B107=0," ",PD_skog!B107)</f>
        <v xml:space="preserve"> </v>
      </c>
      <c r="C106" s="202" t="str">
        <f>IF(PD_skog!C107=0," ",PD_skog!C107)</f>
        <v xml:space="preserve"> </v>
      </c>
      <c r="D106" s="231" t="str">
        <f>IF(PD_skog!D107=0," ",PD_skog!D107)</f>
        <v xml:space="preserve"> </v>
      </c>
      <c r="E106" s="203">
        <f>IF(PD_skog!$G$8=0," ",PD_skog!E107)</f>
        <v>0</v>
      </c>
      <c r="F106" s="234">
        <f>IF(PD_skog!$G$8=0," ",PD_skog!F107)</f>
        <v>0</v>
      </c>
      <c r="G106" s="202">
        <f>IF(PD_skog!$G$8=0," ",PD_skog!G107)</f>
        <v>0</v>
      </c>
      <c r="H106" s="231">
        <f>IF(PD_skog!$G$8=0," ",PD_skog!H107)</f>
        <v>0</v>
      </c>
      <c r="I106" s="203">
        <f>IF(PD_skog!$G$8=0," ",PD_skog!I107)</f>
        <v>0</v>
      </c>
      <c r="J106" s="234">
        <f>IF(PD_skog!$G$8=0," ",PD_skog!J107)</f>
        <v>0</v>
      </c>
      <c r="K106" s="202">
        <f>IF(PD_skog!$G$8=0," ",PD_skog!K107)</f>
        <v>0</v>
      </c>
      <c r="L106" s="231">
        <f>IF(PD_skog!$G$8=0," ",PD_skog!L107)</f>
        <v>0</v>
      </c>
    </row>
    <row r="107" spans="2:12" x14ac:dyDescent="0.2">
      <c r="B107" s="208" t="str">
        <f>IF(PD_skog!B108=0," ",PD_skog!B108)</f>
        <v xml:space="preserve"> </v>
      </c>
      <c r="C107" s="202" t="str">
        <f>IF(PD_skog!C108=0," ",PD_skog!C108)</f>
        <v xml:space="preserve"> </v>
      </c>
      <c r="D107" s="231" t="str">
        <f>IF(PD_skog!D108=0," ",PD_skog!D108)</f>
        <v xml:space="preserve"> </v>
      </c>
      <c r="E107" s="203">
        <f>IF(PD_skog!$G$8=0," ",PD_skog!E108)</f>
        <v>0</v>
      </c>
      <c r="F107" s="234">
        <f>IF(PD_skog!$G$8=0," ",PD_skog!F108)</f>
        <v>0</v>
      </c>
      <c r="G107" s="202">
        <f>IF(PD_skog!$G$8=0," ",PD_skog!G108)</f>
        <v>0</v>
      </c>
      <c r="H107" s="231">
        <f>IF(PD_skog!$G$8=0," ",PD_skog!H108)</f>
        <v>0</v>
      </c>
      <c r="I107" s="203">
        <f>IF(PD_skog!$G$8=0," ",PD_skog!I108)</f>
        <v>0</v>
      </c>
      <c r="J107" s="234">
        <f>IF(PD_skog!$G$8=0," ",PD_skog!J108)</f>
        <v>0</v>
      </c>
      <c r="K107" s="202">
        <f>IF(PD_skog!$G$8=0," ",PD_skog!K108)</f>
        <v>0</v>
      </c>
      <c r="L107" s="231">
        <f>IF(PD_skog!$G$8=0," ",PD_skog!L108)</f>
        <v>0</v>
      </c>
    </row>
    <row r="108" spans="2:12" x14ac:dyDescent="0.2">
      <c r="B108" s="208" t="str">
        <f>IF(PD_skog!B109=0," ",PD_skog!B109)</f>
        <v xml:space="preserve"> </v>
      </c>
      <c r="C108" s="202" t="str">
        <f>IF(PD_skog!C109=0," ",PD_skog!C109)</f>
        <v xml:space="preserve"> </v>
      </c>
      <c r="D108" s="231" t="str">
        <f>IF(PD_skog!D109=0," ",PD_skog!D109)</f>
        <v xml:space="preserve"> </v>
      </c>
      <c r="E108" s="203">
        <f>IF(PD_skog!$G$8=0," ",PD_skog!E109)</f>
        <v>0</v>
      </c>
      <c r="F108" s="234">
        <f>IF(PD_skog!$G$8=0," ",PD_skog!F109)</f>
        <v>0</v>
      </c>
      <c r="G108" s="202">
        <f>IF(PD_skog!$G$8=0," ",PD_skog!G109)</f>
        <v>0</v>
      </c>
      <c r="H108" s="231">
        <f>IF(PD_skog!$G$8=0," ",PD_skog!H109)</f>
        <v>0</v>
      </c>
      <c r="I108" s="203">
        <f>IF(PD_skog!$G$8=0," ",PD_skog!I109)</f>
        <v>0</v>
      </c>
      <c r="J108" s="234">
        <f>IF(PD_skog!$G$8=0," ",PD_skog!J109)</f>
        <v>0</v>
      </c>
      <c r="K108" s="202">
        <f>IF(PD_skog!$G$8=0," ",PD_skog!K109)</f>
        <v>0</v>
      </c>
      <c r="L108" s="231">
        <f>IF(PD_skog!$G$8=0," ",PD_skog!L109)</f>
        <v>0</v>
      </c>
    </row>
    <row r="109" spans="2:12" x14ac:dyDescent="0.2">
      <c r="B109" s="208" t="str">
        <f>IF(PD_skog!B110=0," ",PD_skog!B110)</f>
        <v xml:space="preserve"> </v>
      </c>
      <c r="C109" s="202" t="str">
        <f>IF(PD_skog!C110=0," ",PD_skog!C110)</f>
        <v xml:space="preserve"> </v>
      </c>
      <c r="D109" s="231" t="str">
        <f>IF(PD_skog!D110=0," ",PD_skog!D110)</f>
        <v xml:space="preserve"> </v>
      </c>
      <c r="E109" s="203">
        <f>IF(PD_skog!$G$8=0," ",PD_skog!E110)</f>
        <v>0</v>
      </c>
      <c r="F109" s="234">
        <f>IF(PD_skog!$G$8=0," ",PD_skog!F110)</f>
        <v>0</v>
      </c>
      <c r="G109" s="202">
        <f>IF(PD_skog!$G$8=0," ",PD_skog!G110)</f>
        <v>0</v>
      </c>
      <c r="H109" s="231">
        <f>IF(PD_skog!$G$8=0," ",PD_skog!H110)</f>
        <v>0</v>
      </c>
      <c r="I109" s="203">
        <f>IF(PD_skog!$G$8=0," ",PD_skog!I110)</f>
        <v>0</v>
      </c>
      <c r="J109" s="234">
        <f>IF(PD_skog!$G$8=0," ",PD_skog!J110)</f>
        <v>0</v>
      </c>
      <c r="K109" s="202">
        <f>IF(PD_skog!$G$8=0," ",PD_skog!K110)</f>
        <v>0</v>
      </c>
      <c r="L109" s="231">
        <f>IF(PD_skog!$G$8=0," ",PD_skog!L110)</f>
        <v>0</v>
      </c>
    </row>
    <row r="110" spans="2:12" x14ac:dyDescent="0.2">
      <c r="B110" s="208" t="str">
        <f>IF(PD_skog!B111=0," ",PD_skog!B111)</f>
        <v xml:space="preserve"> </v>
      </c>
      <c r="C110" s="202" t="str">
        <f>IF(PD_skog!C111=0," ",PD_skog!C111)</f>
        <v xml:space="preserve"> </v>
      </c>
      <c r="D110" s="231" t="str">
        <f>IF(PD_skog!D111=0," ",PD_skog!D111)</f>
        <v xml:space="preserve"> </v>
      </c>
      <c r="E110" s="203">
        <f>IF(PD_skog!$G$8=0," ",PD_skog!E111)</f>
        <v>0</v>
      </c>
      <c r="F110" s="234">
        <f>IF(PD_skog!$G$8=0," ",PD_skog!F111)</f>
        <v>0</v>
      </c>
      <c r="G110" s="202">
        <f>IF(PD_skog!$G$8=0," ",PD_skog!G111)</f>
        <v>0</v>
      </c>
      <c r="H110" s="231">
        <f>IF(PD_skog!$G$8=0," ",PD_skog!H111)</f>
        <v>0</v>
      </c>
      <c r="I110" s="203">
        <f>IF(PD_skog!$G$8=0," ",PD_skog!I111)</f>
        <v>0</v>
      </c>
      <c r="J110" s="234">
        <f>IF(PD_skog!$G$8=0," ",PD_skog!J111)</f>
        <v>0</v>
      </c>
      <c r="K110" s="202">
        <f>IF(PD_skog!$G$8=0," ",PD_skog!K111)</f>
        <v>0</v>
      </c>
      <c r="L110" s="231">
        <f>IF(PD_skog!$G$8=0," ",PD_skog!L111)</f>
        <v>0</v>
      </c>
    </row>
    <row r="111" spans="2:12" x14ac:dyDescent="0.2">
      <c r="B111" s="208" t="str">
        <f>IF(PD_skog!B112=0," ",PD_skog!B112)</f>
        <v xml:space="preserve"> </v>
      </c>
      <c r="C111" s="202" t="str">
        <f>IF(PD_skog!C112=0," ",PD_skog!C112)</f>
        <v xml:space="preserve"> </v>
      </c>
      <c r="D111" s="231" t="str">
        <f>IF(PD_skog!D112=0," ",PD_skog!D112)</f>
        <v xml:space="preserve"> </v>
      </c>
      <c r="E111" s="203">
        <f>IF(PD_skog!$G$8=0," ",PD_skog!E112)</f>
        <v>0</v>
      </c>
      <c r="F111" s="234">
        <f>IF(PD_skog!$G$8=0," ",PD_skog!F112)</f>
        <v>0</v>
      </c>
      <c r="G111" s="202">
        <f>IF(PD_skog!$G$8=0," ",PD_skog!G112)</f>
        <v>0</v>
      </c>
      <c r="H111" s="231">
        <f>IF(PD_skog!$G$8=0," ",PD_skog!H112)</f>
        <v>0</v>
      </c>
      <c r="I111" s="203">
        <f>IF(PD_skog!$G$8=0," ",PD_skog!I112)</f>
        <v>0</v>
      </c>
      <c r="J111" s="234">
        <f>IF(PD_skog!$G$8=0," ",PD_skog!J112)</f>
        <v>0</v>
      </c>
      <c r="K111" s="202">
        <f>IF(PD_skog!$G$8=0," ",PD_skog!K112)</f>
        <v>0</v>
      </c>
      <c r="L111" s="231">
        <f>IF(PD_skog!$G$8=0," ",PD_skog!L112)</f>
        <v>0</v>
      </c>
    </row>
    <row r="112" spans="2:12" x14ac:dyDescent="0.2">
      <c r="B112" s="208" t="str">
        <f>IF(PD_skog!B113=0," ",PD_skog!B113)</f>
        <v xml:space="preserve"> </v>
      </c>
      <c r="C112" s="202" t="str">
        <f>IF(PD_skog!C113=0," ",PD_skog!C113)</f>
        <v xml:space="preserve"> </v>
      </c>
      <c r="D112" s="231" t="str">
        <f>IF(PD_skog!D113=0," ",PD_skog!D113)</f>
        <v xml:space="preserve"> </v>
      </c>
      <c r="E112" s="203">
        <f>IF(PD_skog!$G$8=0," ",PD_skog!E113)</f>
        <v>0</v>
      </c>
      <c r="F112" s="234">
        <f>IF(PD_skog!$G$8=0," ",PD_skog!F113)</f>
        <v>0</v>
      </c>
      <c r="G112" s="202">
        <f>IF(PD_skog!$G$8=0," ",PD_skog!G113)</f>
        <v>0</v>
      </c>
      <c r="H112" s="231">
        <f>IF(PD_skog!$G$8=0," ",PD_skog!H113)</f>
        <v>0</v>
      </c>
      <c r="I112" s="203">
        <f>IF(PD_skog!$G$8=0," ",PD_skog!I113)</f>
        <v>0</v>
      </c>
      <c r="J112" s="234">
        <f>IF(PD_skog!$G$8=0," ",PD_skog!J113)</f>
        <v>0</v>
      </c>
      <c r="K112" s="202">
        <f>IF(PD_skog!$G$8=0," ",PD_skog!K113)</f>
        <v>0</v>
      </c>
      <c r="L112" s="231">
        <f>IF(PD_skog!$G$8=0," ",PD_skog!L113)</f>
        <v>0</v>
      </c>
    </row>
    <row r="113" spans="2:12" x14ac:dyDescent="0.2">
      <c r="B113" s="208" t="str">
        <f>IF(PD_skog!B114=0," ",PD_skog!B114)</f>
        <v xml:space="preserve"> </v>
      </c>
      <c r="C113" s="202" t="str">
        <f>IF(PD_skog!C114=0," ",PD_skog!C114)</f>
        <v xml:space="preserve"> </v>
      </c>
      <c r="D113" s="231" t="str">
        <f>IF(PD_skog!D114=0," ",PD_skog!D114)</f>
        <v xml:space="preserve"> </v>
      </c>
      <c r="E113" s="203">
        <f>IF(PD_skog!$G$8=0," ",PD_skog!E114)</f>
        <v>0</v>
      </c>
      <c r="F113" s="234">
        <f>IF(PD_skog!$G$8=0," ",PD_skog!F114)</f>
        <v>0</v>
      </c>
      <c r="G113" s="202">
        <f>IF(PD_skog!$G$8=0," ",PD_skog!G114)</f>
        <v>0</v>
      </c>
      <c r="H113" s="231">
        <f>IF(PD_skog!$G$8=0," ",PD_skog!H114)</f>
        <v>0</v>
      </c>
      <c r="I113" s="203">
        <f>IF(PD_skog!$G$8=0," ",PD_skog!I114)</f>
        <v>0</v>
      </c>
      <c r="J113" s="234">
        <f>IF(PD_skog!$G$8=0," ",PD_skog!J114)</f>
        <v>0</v>
      </c>
      <c r="K113" s="202">
        <f>IF(PD_skog!$G$8=0," ",PD_skog!K114)</f>
        <v>0</v>
      </c>
      <c r="L113" s="231">
        <f>IF(PD_skog!$G$8=0," ",PD_skog!L114)</f>
        <v>0</v>
      </c>
    </row>
    <row r="114" spans="2:12" x14ac:dyDescent="0.2">
      <c r="B114" s="208" t="str">
        <f>IF(PD_skog!B115=0," ",PD_skog!B115)</f>
        <v xml:space="preserve"> </v>
      </c>
      <c r="C114" s="202" t="str">
        <f>IF(PD_skog!C115=0," ",PD_skog!C115)</f>
        <v xml:space="preserve"> </v>
      </c>
      <c r="D114" s="231" t="str">
        <f>IF(PD_skog!D115=0," ",PD_skog!D115)</f>
        <v xml:space="preserve"> </v>
      </c>
      <c r="E114" s="203">
        <f>IF(PD_skog!$G$8=0," ",PD_skog!E115)</f>
        <v>0</v>
      </c>
      <c r="F114" s="234">
        <f>IF(PD_skog!$G$8=0," ",PD_skog!F115)</f>
        <v>0</v>
      </c>
      <c r="G114" s="202">
        <f>IF(PD_skog!$G$8=0," ",PD_skog!G115)</f>
        <v>0</v>
      </c>
      <c r="H114" s="231">
        <f>IF(PD_skog!$G$8=0," ",PD_skog!H115)</f>
        <v>0</v>
      </c>
      <c r="I114" s="203">
        <f>IF(PD_skog!$G$8=0," ",PD_skog!I115)</f>
        <v>0</v>
      </c>
      <c r="J114" s="234">
        <f>IF(PD_skog!$G$8=0," ",PD_skog!J115)</f>
        <v>0</v>
      </c>
      <c r="K114" s="202">
        <f>IF(PD_skog!$G$8=0," ",PD_skog!K115)</f>
        <v>0</v>
      </c>
      <c r="L114" s="231">
        <f>IF(PD_skog!$G$8=0," ",PD_skog!L115)</f>
        <v>0</v>
      </c>
    </row>
    <row r="115" spans="2:12" x14ac:dyDescent="0.2">
      <c r="B115" s="208" t="str">
        <f>IF(PD_skog!B116=0," ",PD_skog!B116)</f>
        <v xml:space="preserve"> </v>
      </c>
      <c r="C115" s="202" t="str">
        <f>IF(PD_skog!C116=0," ",PD_skog!C116)</f>
        <v xml:space="preserve"> </v>
      </c>
      <c r="D115" s="231" t="str">
        <f>IF(PD_skog!D116=0," ",PD_skog!D116)</f>
        <v xml:space="preserve"> </v>
      </c>
      <c r="E115" s="203">
        <f>IF(PD_skog!$G$8=0," ",PD_skog!E116)</f>
        <v>0</v>
      </c>
      <c r="F115" s="234">
        <f>IF(PD_skog!$G$8=0," ",PD_skog!F116)</f>
        <v>0</v>
      </c>
      <c r="G115" s="202">
        <f>IF(PD_skog!$G$8=0," ",PD_skog!G116)</f>
        <v>0</v>
      </c>
      <c r="H115" s="231">
        <f>IF(PD_skog!$G$8=0," ",PD_skog!H116)</f>
        <v>0</v>
      </c>
      <c r="I115" s="203">
        <f>IF(PD_skog!$G$8=0," ",PD_skog!I116)</f>
        <v>0</v>
      </c>
      <c r="J115" s="234">
        <f>IF(PD_skog!$G$8=0," ",PD_skog!J116)</f>
        <v>0</v>
      </c>
      <c r="K115" s="202">
        <f>IF(PD_skog!$G$8=0," ",PD_skog!K116)</f>
        <v>0</v>
      </c>
      <c r="L115" s="231">
        <f>IF(PD_skog!$G$8=0," ",PD_skog!L116)</f>
        <v>0</v>
      </c>
    </row>
    <row r="116" spans="2:12" x14ac:dyDescent="0.2">
      <c r="B116" s="208" t="str">
        <f>IF(PD_skog!B117=0," ",PD_skog!B117)</f>
        <v xml:space="preserve"> </v>
      </c>
      <c r="C116" s="202" t="str">
        <f>IF(PD_skog!C117=0," ",PD_skog!C117)</f>
        <v xml:space="preserve"> </v>
      </c>
      <c r="D116" s="231" t="str">
        <f>IF(PD_skog!D117=0," ",PD_skog!D117)</f>
        <v xml:space="preserve"> </v>
      </c>
      <c r="E116" s="203">
        <f>IF(PD_skog!$G$8=0," ",PD_skog!E117)</f>
        <v>0</v>
      </c>
      <c r="F116" s="234">
        <f>IF(PD_skog!$G$8=0," ",PD_skog!F117)</f>
        <v>0</v>
      </c>
      <c r="G116" s="202">
        <f>IF(PD_skog!$G$8=0," ",PD_skog!G117)</f>
        <v>0</v>
      </c>
      <c r="H116" s="231">
        <f>IF(PD_skog!$G$8=0," ",PD_skog!H117)</f>
        <v>0</v>
      </c>
      <c r="I116" s="203">
        <f>IF(PD_skog!$G$8=0," ",PD_skog!I117)</f>
        <v>0</v>
      </c>
      <c r="J116" s="234">
        <f>IF(PD_skog!$G$8=0," ",PD_skog!J117)</f>
        <v>0</v>
      </c>
      <c r="K116" s="202">
        <f>IF(PD_skog!$G$8=0," ",PD_skog!K117)</f>
        <v>0</v>
      </c>
      <c r="L116" s="231">
        <f>IF(PD_skog!$G$8=0," ",PD_skog!L117)</f>
        <v>0</v>
      </c>
    </row>
    <row r="117" spans="2:12" x14ac:dyDescent="0.2">
      <c r="B117" s="208" t="str">
        <f>IF(PD_skog!B118=0," ",PD_skog!B118)</f>
        <v xml:space="preserve"> </v>
      </c>
      <c r="C117" s="202" t="str">
        <f>IF(PD_skog!C118=0," ",PD_skog!C118)</f>
        <v xml:space="preserve"> </v>
      </c>
      <c r="D117" s="231" t="str">
        <f>IF(PD_skog!D118=0," ",PD_skog!D118)</f>
        <v xml:space="preserve"> </v>
      </c>
      <c r="E117" s="203">
        <f>IF(PD_skog!$G$8=0," ",PD_skog!E118)</f>
        <v>0</v>
      </c>
      <c r="F117" s="234">
        <f>IF(PD_skog!$G$8=0," ",PD_skog!F118)</f>
        <v>0</v>
      </c>
      <c r="G117" s="202">
        <f>IF(PD_skog!$G$8=0," ",PD_skog!G118)</f>
        <v>0</v>
      </c>
      <c r="H117" s="231">
        <f>IF(PD_skog!$G$8=0," ",PD_skog!H118)</f>
        <v>0</v>
      </c>
      <c r="I117" s="203">
        <f>IF(PD_skog!$G$8=0," ",PD_skog!I118)</f>
        <v>0</v>
      </c>
      <c r="J117" s="234">
        <f>IF(PD_skog!$G$8=0," ",PD_skog!J118)</f>
        <v>0</v>
      </c>
      <c r="K117" s="202">
        <f>IF(PD_skog!$G$8=0," ",PD_skog!K118)</f>
        <v>0</v>
      </c>
      <c r="L117" s="231">
        <f>IF(PD_skog!$G$8=0," ",PD_skog!L118)</f>
        <v>0</v>
      </c>
    </row>
    <row r="118" spans="2:12" x14ac:dyDescent="0.2">
      <c r="B118" s="208" t="str">
        <f>IF(PD_skog!B119=0," ",PD_skog!B119)</f>
        <v xml:space="preserve"> </v>
      </c>
      <c r="C118" s="202" t="str">
        <f>IF(PD_skog!C119=0," ",PD_skog!C119)</f>
        <v xml:space="preserve"> </v>
      </c>
      <c r="D118" s="231" t="str">
        <f>IF(PD_skog!D119=0," ",PD_skog!D119)</f>
        <v xml:space="preserve"> </v>
      </c>
      <c r="E118" s="203">
        <f>IF(PD_skog!$G$8=0," ",PD_skog!E119)</f>
        <v>0</v>
      </c>
      <c r="F118" s="234">
        <f>IF(PD_skog!$G$8=0," ",PD_skog!F119)</f>
        <v>0</v>
      </c>
      <c r="G118" s="202">
        <f>IF(PD_skog!$G$8=0," ",PD_skog!G119)</f>
        <v>0</v>
      </c>
      <c r="H118" s="231">
        <f>IF(PD_skog!$G$8=0," ",PD_skog!H119)</f>
        <v>0</v>
      </c>
      <c r="I118" s="203">
        <f>IF(PD_skog!$G$8=0," ",PD_skog!I119)</f>
        <v>0</v>
      </c>
      <c r="J118" s="234">
        <f>IF(PD_skog!$G$8=0," ",PD_skog!J119)</f>
        <v>0</v>
      </c>
      <c r="K118" s="202">
        <f>IF(PD_skog!$G$8=0," ",PD_skog!K119)</f>
        <v>0</v>
      </c>
      <c r="L118" s="231">
        <f>IF(PD_skog!$G$8=0," ",PD_skog!L119)</f>
        <v>0</v>
      </c>
    </row>
    <row r="119" spans="2:12" x14ac:dyDescent="0.2">
      <c r="B119" s="208" t="str">
        <f>IF(PD_skog!B120=0," ",PD_skog!B120)</f>
        <v xml:space="preserve"> </v>
      </c>
      <c r="C119" s="202" t="str">
        <f>IF(PD_skog!C120=0," ",PD_skog!C120)</f>
        <v xml:space="preserve"> </v>
      </c>
      <c r="D119" s="231" t="str">
        <f>IF(PD_skog!D120=0," ",PD_skog!D120)</f>
        <v xml:space="preserve"> </v>
      </c>
      <c r="E119" s="203">
        <f>IF(PD_skog!$G$8=0," ",PD_skog!E120)</f>
        <v>0</v>
      </c>
      <c r="F119" s="234">
        <f>IF(PD_skog!$G$8=0," ",PD_skog!F120)</f>
        <v>0</v>
      </c>
      <c r="G119" s="202">
        <f>IF(PD_skog!$G$8=0," ",PD_skog!G120)</f>
        <v>0</v>
      </c>
      <c r="H119" s="231">
        <f>IF(PD_skog!$G$8=0," ",PD_skog!H120)</f>
        <v>0</v>
      </c>
      <c r="I119" s="203">
        <f>IF(PD_skog!$G$8=0," ",PD_skog!I120)</f>
        <v>0</v>
      </c>
      <c r="J119" s="234">
        <f>IF(PD_skog!$G$8=0," ",PD_skog!J120)</f>
        <v>0</v>
      </c>
      <c r="K119" s="202">
        <f>IF(PD_skog!$G$8=0," ",PD_skog!K120)</f>
        <v>0</v>
      </c>
      <c r="L119" s="231">
        <f>IF(PD_skog!$G$8=0," ",PD_skog!L120)</f>
        <v>0</v>
      </c>
    </row>
    <row r="120" spans="2:12" x14ac:dyDescent="0.2">
      <c r="B120" s="208" t="str">
        <f>IF(PD_skog!B121=0," ",PD_skog!B121)</f>
        <v xml:space="preserve"> </v>
      </c>
      <c r="C120" s="202" t="str">
        <f>IF(PD_skog!C121=0," ",PD_skog!C121)</f>
        <v xml:space="preserve"> </v>
      </c>
      <c r="D120" s="231" t="str">
        <f>IF(PD_skog!D121=0," ",PD_skog!D121)</f>
        <v xml:space="preserve"> </v>
      </c>
      <c r="E120" s="203">
        <f>IF(PD_skog!$G$8=0," ",PD_skog!E121)</f>
        <v>0</v>
      </c>
      <c r="F120" s="234">
        <f>IF(PD_skog!$G$8=0," ",PD_skog!F121)</f>
        <v>0</v>
      </c>
      <c r="G120" s="202">
        <f>IF(PD_skog!$G$8=0," ",PD_skog!G121)</f>
        <v>0</v>
      </c>
      <c r="H120" s="231">
        <f>IF(PD_skog!$G$8=0," ",PD_skog!H121)</f>
        <v>0</v>
      </c>
      <c r="I120" s="203">
        <f>IF(PD_skog!$G$8=0," ",PD_skog!I121)</f>
        <v>0</v>
      </c>
      <c r="J120" s="234">
        <f>IF(PD_skog!$G$8=0," ",PD_skog!J121)</f>
        <v>0</v>
      </c>
      <c r="K120" s="202">
        <f>IF(PD_skog!$G$8=0," ",PD_skog!K121)</f>
        <v>0</v>
      </c>
      <c r="L120" s="231">
        <f>IF(PD_skog!$G$8=0," ",PD_skog!L121)</f>
        <v>0</v>
      </c>
    </row>
    <row r="121" spans="2:12" x14ac:dyDescent="0.2">
      <c r="B121" s="208" t="str">
        <f>IF(PD_skog!B122=0," ",PD_skog!B122)</f>
        <v xml:space="preserve"> </v>
      </c>
      <c r="C121" s="202" t="str">
        <f>IF(PD_skog!C122=0," ",PD_skog!C122)</f>
        <v xml:space="preserve"> </v>
      </c>
      <c r="D121" s="231" t="str">
        <f>IF(PD_skog!D122=0," ",PD_skog!D122)</f>
        <v xml:space="preserve"> </v>
      </c>
      <c r="E121" s="203">
        <f>IF(PD_skog!$G$8=0," ",PD_skog!E122)</f>
        <v>0</v>
      </c>
      <c r="F121" s="234">
        <f>IF(PD_skog!$G$8=0," ",PD_skog!F122)</f>
        <v>0</v>
      </c>
      <c r="G121" s="202">
        <f>IF(PD_skog!$G$8=0," ",PD_skog!G122)</f>
        <v>0</v>
      </c>
      <c r="H121" s="231">
        <f>IF(PD_skog!$G$8=0," ",PD_skog!H122)</f>
        <v>0</v>
      </c>
      <c r="I121" s="203">
        <f>IF(PD_skog!$G$8=0," ",PD_skog!I122)</f>
        <v>0</v>
      </c>
      <c r="J121" s="234">
        <f>IF(PD_skog!$G$8=0," ",PD_skog!J122)</f>
        <v>0</v>
      </c>
      <c r="K121" s="202">
        <f>IF(PD_skog!$G$8=0," ",PD_skog!K122)</f>
        <v>0</v>
      </c>
      <c r="L121" s="231">
        <f>IF(PD_skog!$G$8=0," ",PD_skog!L122)</f>
        <v>0</v>
      </c>
    </row>
    <row r="122" spans="2:12" x14ac:dyDescent="0.2">
      <c r="B122" s="208" t="str">
        <f>IF(PD_skog!B123=0," ",PD_skog!B123)</f>
        <v xml:space="preserve"> </v>
      </c>
      <c r="C122" s="202" t="str">
        <f>IF(PD_skog!C123=0," ",PD_skog!C123)</f>
        <v xml:space="preserve"> </v>
      </c>
      <c r="D122" s="231" t="str">
        <f>IF(PD_skog!D123=0," ",PD_skog!D123)</f>
        <v xml:space="preserve"> </v>
      </c>
      <c r="E122" s="203">
        <f>IF(PD_skog!$G$8=0," ",PD_skog!E123)</f>
        <v>0</v>
      </c>
      <c r="F122" s="234">
        <f>IF(PD_skog!$G$8=0," ",PD_skog!F123)</f>
        <v>0</v>
      </c>
      <c r="G122" s="202">
        <f>IF(PD_skog!$G$8=0," ",PD_skog!G123)</f>
        <v>0</v>
      </c>
      <c r="H122" s="231">
        <f>IF(PD_skog!$G$8=0," ",PD_skog!H123)</f>
        <v>0</v>
      </c>
      <c r="I122" s="203">
        <f>IF(PD_skog!$G$8=0," ",PD_skog!I123)</f>
        <v>0</v>
      </c>
      <c r="J122" s="234">
        <f>IF(PD_skog!$G$8=0," ",PD_skog!J123)</f>
        <v>0</v>
      </c>
      <c r="K122" s="202">
        <f>IF(PD_skog!$G$8=0," ",PD_skog!K123)</f>
        <v>0</v>
      </c>
      <c r="L122" s="231">
        <f>IF(PD_skog!$G$8=0," ",PD_skog!L123)</f>
        <v>0</v>
      </c>
    </row>
    <row r="123" spans="2:12" x14ac:dyDescent="0.2">
      <c r="B123" s="208" t="str">
        <f>IF(PD_skog!B124=0," ",PD_skog!B124)</f>
        <v xml:space="preserve"> </v>
      </c>
      <c r="C123" s="202" t="str">
        <f>IF(PD_skog!C124=0," ",PD_skog!C124)</f>
        <v xml:space="preserve"> </v>
      </c>
      <c r="D123" s="231" t="str">
        <f>IF(PD_skog!D124=0," ",PD_skog!D124)</f>
        <v xml:space="preserve"> </v>
      </c>
      <c r="E123" s="203">
        <f>IF(PD_skog!$G$8=0," ",PD_skog!E124)</f>
        <v>0</v>
      </c>
      <c r="F123" s="234">
        <f>IF(PD_skog!$G$8=0," ",PD_skog!F124)</f>
        <v>0</v>
      </c>
      <c r="G123" s="202">
        <f>IF(PD_skog!$G$8=0," ",PD_skog!G124)</f>
        <v>0</v>
      </c>
      <c r="H123" s="231">
        <f>IF(PD_skog!$G$8=0," ",PD_skog!H124)</f>
        <v>0</v>
      </c>
      <c r="I123" s="203">
        <f>IF(PD_skog!$G$8=0," ",PD_skog!I124)</f>
        <v>0</v>
      </c>
      <c r="J123" s="234">
        <f>IF(PD_skog!$G$8=0," ",PD_skog!J124)</f>
        <v>0</v>
      </c>
      <c r="K123" s="202">
        <f>IF(PD_skog!$G$8=0," ",PD_skog!K124)</f>
        <v>0</v>
      </c>
      <c r="L123" s="231">
        <f>IF(PD_skog!$G$8=0," ",PD_skog!L124)</f>
        <v>0</v>
      </c>
    </row>
    <row r="124" spans="2:12" x14ac:dyDescent="0.2">
      <c r="B124" s="208" t="str">
        <f>IF(PD_skog!B125=0," ",PD_skog!B125)</f>
        <v xml:space="preserve"> </v>
      </c>
      <c r="C124" s="202" t="str">
        <f>IF(PD_skog!C125=0," ",PD_skog!C125)</f>
        <v xml:space="preserve"> </v>
      </c>
      <c r="D124" s="231" t="str">
        <f>IF(PD_skog!D125=0," ",PD_skog!D125)</f>
        <v xml:space="preserve"> </v>
      </c>
      <c r="E124" s="203">
        <f>IF(PD_skog!$G$8=0," ",PD_skog!E125)</f>
        <v>0</v>
      </c>
      <c r="F124" s="234">
        <f>IF(PD_skog!$G$8=0," ",PD_skog!F125)</f>
        <v>0</v>
      </c>
      <c r="G124" s="202">
        <f>IF(PD_skog!$G$8=0," ",PD_skog!G125)</f>
        <v>0</v>
      </c>
      <c r="H124" s="231">
        <f>IF(PD_skog!$G$8=0," ",PD_skog!H125)</f>
        <v>0</v>
      </c>
      <c r="I124" s="203">
        <f>IF(PD_skog!$G$8=0," ",PD_skog!I125)</f>
        <v>0</v>
      </c>
      <c r="J124" s="234">
        <f>IF(PD_skog!$G$8=0," ",PD_skog!J125)</f>
        <v>0</v>
      </c>
      <c r="K124" s="202">
        <f>IF(PD_skog!$G$8=0," ",PD_skog!K125)</f>
        <v>0</v>
      </c>
      <c r="L124" s="231">
        <f>IF(PD_skog!$G$8=0," ",PD_skog!L125)</f>
        <v>0</v>
      </c>
    </row>
    <row r="125" spans="2:12" x14ac:dyDescent="0.2">
      <c r="B125" s="208" t="str">
        <f>IF(PD_skog!B126=0," ",PD_skog!B126)</f>
        <v xml:space="preserve"> </v>
      </c>
      <c r="C125" s="202" t="str">
        <f>IF(PD_skog!C126=0," ",PD_skog!C126)</f>
        <v xml:space="preserve"> </v>
      </c>
      <c r="D125" s="231" t="str">
        <f>IF(PD_skog!D126=0," ",PD_skog!D126)</f>
        <v xml:space="preserve"> </v>
      </c>
      <c r="E125" s="203">
        <f>IF(PD_skog!$G$8=0," ",PD_skog!E126)</f>
        <v>0</v>
      </c>
      <c r="F125" s="234">
        <f>IF(PD_skog!$G$8=0," ",PD_skog!F126)</f>
        <v>0</v>
      </c>
      <c r="G125" s="202">
        <f>IF(PD_skog!$G$8=0," ",PD_skog!G126)</f>
        <v>0</v>
      </c>
      <c r="H125" s="231">
        <f>IF(PD_skog!$G$8=0," ",PD_skog!H126)</f>
        <v>0</v>
      </c>
      <c r="I125" s="203">
        <f>IF(PD_skog!$G$8=0," ",PD_skog!I126)</f>
        <v>0</v>
      </c>
      <c r="J125" s="234">
        <f>IF(PD_skog!$G$8=0," ",PD_skog!J126)</f>
        <v>0</v>
      </c>
      <c r="K125" s="202">
        <f>IF(PD_skog!$G$8=0," ",PD_skog!K126)</f>
        <v>0</v>
      </c>
      <c r="L125" s="231">
        <f>IF(PD_skog!$G$8=0," ",PD_skog!L126)</f>
        <v>0</v>
      </c>
    </row>
    <row r="126" spans="2:12" x14ac:dyDescent="0.2">
      <c r="B126" s="208" t="str">
        <f>IF(PD_skog!B127=0," ",PD_skog!B127)</f>
        <v xml:space="preserve"> </v>
      </c>
      <c r="C126" s="202" t="str">
        <f>IF(PD_skog!C127=0," ",PD_skog!C127)</f>
        <v xml:space="preserve"> </v>
      </c>
      <c r="D126" s="231" t="str">
        <f>IF(PD_skog!D127=0," ",PD_skog!D127)</f>
        <v xml:space="preserve"> </v>
      </c>
      <c r="E126" s="203">
        <f>IF(PD_skog!$G$8=0," ",PD_skog!E127)</f>
        <v>0</v>
      </c>
      <c r="F126" s="234">
        <f>IF(PD_skog!$G$8=0," ",PD_skog!F127)</f>
        <v>0</v>
      </c>
      <c r="G126" s="202">
        <f>IF(PD_skog!$G$8=0," ",PD_skog!G127)</f>
        <v>0</v>
      </c>
      <c r="H126" s="231">
        <f>IF(PD_skog!$G$8=0," ",PD_skog!H127)</f>
        <v>0</v>
      </c>
      <c r="I126" s="203">
        <f>IF(PD_skog!$G$8=0," ",PD_skog!I127)</f>
        <v>0</v>
      </c>
      <c r="J126" s="234">
        <f>IF(PD_skog!$G$8=0," ",PD_skog!J127)</f>
        <v>0</v>
      </c>
      <c r="K126" s="202">
        <f>IF(PD_skog!$G$8=0," ",PD_skog!K127)</f>
        <v>0</v>
      </c>
      <c r="L126" s="231">
        <f>IF(PD_skog!$G$8=0," ",PD_skog!L127)</f>
        <v>0</v>
      </c>
    </row>
    <row r="127" spans="2:12" x14ac:dyDescent="0.2">
      <c r="B127" s="208" t="str">
        <f>IF(PD_skog!B128=0," ",PD_skog!B128)</f>
        <v xml:space="preserve"> </v>
      </c>
      <c r="C127" s="202" t="str">
        <f>IF(PD_skog!C128=0," ",PD_skog!C128)</f>
        <v xml:space="preserve"> </v>
      </c>
      <c r="D127" s="231" t="str">
        <f>IF(PD_skog!D128=0," ",PD_skog!D128)</f>
        <v xml:space="preserve"> </v>
      </c>
      <c r="E127" s="203">
        <f>IF(PD_skog!$G$8=0," ",PD_skog!E128)</f>
        <v>0</v>
      </c>
      <c r="F127" s="234">
        <f>IF(PD_skog!$G$8=0," ",PD_skog!F128)</f>
        <v>0</v>
      </c>
      <c r="G127" s="202">
        <f>IF(PD_skog!$G$8=0," ",PD_skog!G128)</f>
        <v>0</v>
      </c>
      <c r="H127" s="231">
        <f>IF(PD_skog!$G$8=0," ",PD_skog!H128)</f>
        <v>0</v>
      </c>
      <c r="I127" s="203">
        <f>IF(PD_skog!$G$8=0," ",PD_skog!I128)</f>
        <v>0</v>
      </c>
      <c r="J127" s="234">
        <f>IF(PD_skog!$G$8=0," ",PD_skog!J128)</f>
        <v>0</v>
      </c>
      <c r="K127" s="202">
        <f>IF(PD_skog!$G$8=0," ",PD_skog!K128)</f>
        <v>0</v>
      </c>
      <c r="L127" s="231">
        <f>IF(PD_skog!$G$8=0," ",PD_skog!L128)</f>
        <v>0</v>
      </c>
    </row>
    <row r="128" spans="2:12" x14ac:dyDescent="0.2">
      <c r="B128" s="208" t="str">
        <f>IF(PD_skog!B129=0," ",PD_skog!B129)</f>
        <v xml:space="preserve"> </v>
      </c>
      <c r="C128" s="202" t="str">
        <f>IF(PD_skog!C129=0," ",PD_skog!C129)</f>
        <v xml:space="preserve"> </v>
      </c>
      <c r="D128" s="231" t="str">
        <f>IF(PD_skog!D129=0," ",PD_skog!D129)</f>
        <v xml:space="preserve"> </v>
      </c>
      <c r="E128" s="203">
        <f>IF(PD_skog!$G$8=0," ",PD_skog!E129)</f>
        <v>0</v>
      </c>
      <c r="F128" s="234">
        <f>IF(PD_skog!$G$8=0," ",PD_skog!F129)</f>
        <v>0</v>
      </c>
      <c r="G128" s="202">
        <f>IF(PD_skog!$G$8=0," ",PD_skog!G129)</f>
        <v>0</v>
      </c>
      <c r="H128" s="231">
        <f>IF(PD_skog!$G$8=0," ",PD_skog!H129)</f>
        <v>0</v>
      </c>
      <c r="I128" s="203">
        <f>IF(PD_skog!$G$8=0," ",PD_skog!I129)</f>
        <v>0</v>
      </c>
      <c r="J128" s="234">
        <f>IF(PD_skog!$G$8=0," ",PD_skog!J129)</f>
        <v>0</v>
      </c>
      <c r="K128" s="202">
        <f>IF(PD_skog!$G$8=0," ",PD_skog!K129)</f>
        <v>0</v>
      </c>
      <c r="L128" s="231">
        <f>IF(PD_skog!$G$8=0," ",PD_skog!L129)</f>
        <v>0</v>
      </c>
    </row>
    <row r="129" spans="2:12" x14ac:dyDescent="0.2">
      <c r="B129" s="208" t="str">
        <f>IF(PD_skog!B130=0," ",PD_skog!B130)</f>
        <v xml:space="preserve"> </v>
      </c>
      <c r="C129" s="202" t="str">
        <f>IF(PD_skog!C130=0," ",PD_skog!C130)</f>
        <v xml:space="preserve"> </v>
      </c>
      <c r="D129" s="231" t="str">
        <f>IF(PD_skog!D130=0," ",PD_skog!D130)</f>
        <v xml:space="preserve"> </v>
      </c>
      <c r="E129" s="203">
        <f>IF(PD_skog!$G$8=0," ",PD_skog!E130)</f>
        <v>0</v>
      </c>
      <c r="F129" s="234">
        <f>IF(PD_skog!$G$8=0," ",PD_skog!F130)</f>
        <v>0</v>
      </c>
      <c r="G129" s="202">
        <f>IF(PD_skog!$G$8=0," ",PD_skog!G130)</f>
        <v>0</v>
      </c>
      <c r="H129" s="231">
        <f>IF(PD_skog!$G$8=0," ",PD_skog!H130)</f>
        <v>0</v>
      </c>
      <c r="I129" s="203">
        <f>IF(PD_skog!$G$8=0," ",PD_skog!I130)</f>
        <v>0</v>
      </c>
      <c r="J129" s="234">
        <f>IF(PD_skog!$G$8=0," ",PD_skog!J130)</f>
        <v>0</v>
      </c>
      <c r="K129" s="202">
        <f>IF(PD_skog!$G$8=0," ",PD_skog!K130)</f>
        <v>0</v>
      </c>
      <c r="L129" s="231">
        <f>IF(PD_skog!$G$8=0," ",PD_skog!L130)</f>
        <v>0</v>
      </c>
    </row>
    <row r="130" spans="2:12" x14ac:dyDescent="0.2">
      <c r="B130" s="208" t="str">
        <f>IF(PD_skog!B131=0," ",PD_skog!B131)</f>
        <v xml:space="preserve"> </v>
      </c>
      <c r="C130" s="202" t="str">
        <f>IF(PD_skog!C131=0," ",PD_skog!C131)</f>
        <v xml:space="preserve"> </v>
      </c>
      <c r="D130" s="231" t="str">
        <f>IF(PD_skog!D131=0," ",PD_skog!D131)</f>
        <v xml:space="preserve"> </v>
      </c>
      <c r="E130" s="203">
        <f>IF(PD_skog!$G$8=0," ",PD_skog!E131)</f>
        <v>0</v>
      </c>
      <c r="F130" s="234">
        <f>IF(PD_skog!$G$8=0," ",PD_skog!F131)</f>
        <v>0</v>
      </c>
      <c r="G130" s="202">
        <f>IF(PD_skog!$G$8=0," ",PD_skog!G131)</f>
        <v>0</v>
      </c>
      <c r="H130" s="231">
        <f>IF(PD_skog!$G$8=0," ",PD_skog!H131)</f>
        <v>0</v>
      </c>
      <c r="I130" s="203">
        <f>IF(PD_skog!$G$8=0," ",PD_skog!I131)</f>
        <v>0</v>
      </c>
      <c r="J130" s="234">
        <f>IF(PD_skog!$G$8=0," ",PD_skog!J131)</f>
        <v>0</v>
      </c>
      <c r="K130" s="202">
        <f>IF(PD_skog!$G$8=0," ",PD_skog!K131)</f>
        <v>0</v>
      </c>
      <c r="L130" s="231">
        <f>IF(PD_skog!$G$8=0," ",PD_skog!L131)</f>
        <v>0</v>
      </c>
    </row>
    <row r="131" spans="2:12" x14ac:dyDescent="0.2">
      <c r="B131" s="208" t="str">
        <f>IF(PD_skog!B132=0," ",PD_skog!B132)</f>
        <v xml:space="preserve"> </v>
      </c>
      <c r="C131" s="202" t="str">
        <f>IF(PD_skog!C132=0," ",PD_skog!C132)</f>
        <v xml:space="preserve"> </v>
      </c>
      <c r="D131" s="231" t="str">
        <f>IF(PD_skog!D132=0," ",PD_skog!D132)</f>
        <v xml:space="preserve"> </v>
      </c>
      <c r="E131" s="203">
        <f>IF(PD_skog!$G$8=0," ",PD_skog!E132)</f>
        <v>0</v>
      </c>
      <c r="F131" s="234">
        <f>IF(PD_skog!$G$8=0," ",PD_skog!F132)</f>
        <v>0</v>
      </c>
      <c r="G131" s="202">
        <f>IF(PD_skog!$G$8=0," ",PD_skog!G132)</f>
        <v>0</v>
      </c>
      <c r="H131" s="231">
        <f>IF(PD_skog!$G$8=0," ",PD_skog!H132)</f>
        <v>0</v>
      </c>
      <c r="I131" s="203">
        <f>IF(PD_skog!$G$8=0," ",PD_skog!I132)</f>
        <v>0</v>
      </c>
      <c r="J131" s="234">
        <f>IF(PD_skog!$G$8=0," ",PD_skog!J132)</f>
        <v>0</v>
      </c>
      <c r="K131" s="202">
        <f>IF(PD_skog!$G$8=0," ",PD_skog!K132)</f>
        <v>0</v>
      </c>
      <c r="L131" s="231">
        <f>IF(PD_skog!$G$8=0," ",PD_skog!L132)</f>
        <v>0</v>
      </c>
    </row>
    <row r="132" spans="2:12" x14ac:dyDescent="0.2">
      <c r="B132" s="208" t="str">
        <f>IF(PD_skog!B133=0," ",PD_skog!B133)</f>
        <v xml:space="preserve"> </v>
      </c>
      <c r="C132" s="202" t="str">
        <f>IF(PD_skog!C133=0," ",PD_skog!C133)</f>
        <v xml:space="preserve"> </v>
      </c>
      <c r="D132" s="231" t="str">
        <f>IF(PD_skog!D133=0," ",PD_skog!D133)</f>
        <v xml:space="preserve"> </v>
      </c>
      <c r="E132" s="203">
        <f>IF(PD_skog!$G$8=0," ",PD_skog!E133)</f>
        <v>0</v>
      </c>
      <c r="F132" s="234">
        <f>IF(PD_skog!$G$8=0," ",PD_skog!F133)</f>
        <v>0</v>
      </c>
      <c r="G132" s="202">
        <f>IF(PD_skog!$G$8=0," ",PD_skog!G133)</f>
        <v>0</v>
      </c>
      <c r="H132" s="231">
        <f>IF(PD_skog!$G$8=0," ",PD_skog!H133)</f>
        <v>0</v>
      </c>
      <c r="I132" s="203">
        <f>IF(PD_skog!$G$8=0," ",PD_skog!I133)</f>
        <v>0</v>
      </c>
      <c r="J132" s="234">
        <f>IF(PD_skog!$G$8=0," ",PD_skog!J133)</f>
        <v>0</v>
      </c>
      <c r="K132" s="202">
        <f>IF(PD_skog!$G$8=0," ",PD_skog!K133)</f>
        <v>0</v>
      </c>
      <c r="L132" s="231">
        <f>IF(PD_skog!$G$8=0," ",PD_skog!L133)</f>
        <v>0</v>
      </c>
    </row>
    <row r="133" spans="2:12" x14ac:dyDescent="0.2">
      <c r="B133" s="208" t="str">
        <f>IF(PD_skog!B134=0," ",PD_skog!B134)</f>
        <v xml:space="preserve"> </v>
      </c>
      <c r="C133" s="202" t="str">
        <f>IF(PD_skog!C134=0," ",PD_skog!C134)</f>
        <v xml:space="preserve"> </v>
      </c>
      <c r="D133" s="231" t="str">
        <f>IF(PD_skog!D134=0," ",PD_skog!D134)</f>
        <v xml:space="preserve"> </v>
      </c>
      <c r="E133" s="203">
        <f>IF(PD_skog!$G$8=0," ",PD_skog!E134)</f>
        <v>0</v>
      </c>
      <c r="F133" s="234">
        <f>IF(PD_skog!$G$8=0," ",PD_skog!F134)</f>
        <v>0</v>
      </c>
      <c r="G133" s="202">
        <f>IF(PD_skog!$G$8=0," ",PD_skog!G134)</f>
        <v>0</v>
      </c>
      <c r="H133" s="231">
        <f>IF(PD_skog!$G$8=0," ",PD_skog!H134)</f>
        <v>0</v>
      </c>
      <c r="I133" s="203">
        <f>IF(PD_skog!$G$8=0," ",PD_skog!I134)</f>
        <v>0</v>
      </c>
      <c r="J133" s="234">
        <f>IF(PD_skog!$G$8=0," ",PD_skog!J134)</f>
        <v>0</v>
      </c>
      <c r="K133" s="202">
        <f>IF(PD_skog!$G$8=0," ",PD_skog!K134)</f>
        <v>0</v>
      </c>
      <c r="L133" s="231">
        <f>IF(PD_skog!$G$8=0," ",PD_skog!L134)</f>
        <v>0</v>
      </c>
    </row>
    <row r="134" spans="2:12" x14ac:dyDescent="0.2">
      <c r="B134" s="208" t="str">
        <f>IF(PD_skog!B135=0," ",PD_skog!B135)</f>
        <v xml:space="preserve"> </v>
      </c>
      <c r="C134" s="202" t="str">
        <f>IF(PD_skog!C135=0," ",PD_skog!C135)</f>
        <v xml:space="preserve"> </v>
      </c>
      <c r="D134" s="231" t="str">
        <f>IF(PD_skog!D135=0," ",PD_skog!D135)</f>
        <v xml:space="preserve"> </v>
      </c>
      <c r="E134" s="203">
        <f>IF(PD_skog!$G$8=0," ",PD_skog!E135)</f>
        <v>0</v>
      </c>
      <c r="F134" s="234">
        <f>IF(PD_skog!$G$8=0," ",PD_skog!F135)</f>
        <v>0</v>
      </c>
      <c r="G134" s="202">
        <f>IF(PD_skog!$G$8=0," ",PD_skog!G135)</f>
        <v>0</v>
      </c>
      <c r="H134" s="231">
        <f>IF(PD_skog!$G$8=0," ",PD_skog!H135)</f>
        <v>0</v>
      </c>
      <c r="I134" s="203">
        <f>IF(PD_skog!$G$8=0," ",PD_skog!I135)</f>
        <v>0</v>
      </c>
      <c r="J134" s="234">
        <f>IF(PD_skog!$G$8=0," ",PD_skog!J135)</f>
        <v>0</v>
      </c>
      <c r="K134" s="202">
        <f>IF(PD_skog!$G$8=0," ",PD_skog!K135)</f>
        <v>0</v>
      </c>
      <c r="L134" s="231">
        <f>IF(PD_skog!$G$8=0," ",PD_skog!L135)</f>
        <v>0</v>
      </c>
    </row>
    <row r="135" spans="2:12" x14ac:dyDescent="0.2">
      <c r="B135" s="208" t="str">
        <f>IF(PD_skog!B136=0," ",PD_skog!B136)</f>
        <v xml:space="preserve"> </v>
      </c>
      <c r="C135" s="202" t="str">
        <f>IF(PD_skog!C136=0," ",PD_skog!C136)</f>
        <v xml:space="preserve"> </v>
      </c>
      <c r="D135" s="231" t="str">
        <f>IF(PD_skog!D136=0," ",PD_skog!D136)</f>
        <v xml:space="preserve"> </v>
      </c>
      <c r="E135" s="203">
        <f>IF(PD_skog!$G$8=0," ",PD_skog!E136)</f>
        <v>0</v>
      </c>
      <c r="F135" s="234">
        <f>IF(PD_skog!$G$8=0," ",PD_skog!F136)</f>
        <v>0</v>
      </c>
      <c r="G135" s="202">
        <f>IF(PD_skog!$G$8=0," ",PD_skog!G136)</f>
        <v>0</v>
      </c>
      <c r="H135" s="231">
        <f>IF(PD_skog!$G$8=0," ",PD_skog!H136)</f>
        <v>0</v>
      </c>
      <c r="I135" s="203">
        <f>IF(PD_skog!$G$8=0," ",PD_skog!I136)</f>
        <v>0</v>
      </c>
      <c r="J135" s="234">
        <f>IF(PD_skog!$G$8=0," ",PD_skog!J136)</f>
        <v>0</v>
      </c>
      <c r="K135" s="202">
        <f>IF(PD_skog!$G$8=0," ",PD_skog!K136)</f>
        <v>0</v>
      </c>
      <c r="L135" s="231">
        <f>IF(PD_skog!$G$8=0," ",PD_skog!L136)</f>
        <v>0</v>
      </c>
    </row>
    <row r="136" spans="2:12" x14ac:dyDescent="0.2">
      <c r="B136" s="208" t="str">
        <f>IF(PD_skog!B137=0," ",PD_skog!B137)</f>
        <v xml:space="preserve"> </v>
      </c>
      <c r="C136" s="202" t="str">
        <f>IF(PD_skog!C137=0," ",PD_skog!C137)</f>
        <v xml:space="preserve"> </v>
      </c>
      <c r="D136" s="231" t="str">
        <f>IF(PD_skog!D137=0," ",PD_skog!D137)</f>
        <v xml:space="preserve"> </v>
      </c>
      <c r="E136" s="203">
        <f>IF(PD_skog!$G$8=0," ",PD_skog!E137)</f>
        <v>0</v>
      </c>
      <c r="F136" s="234">
        <f>IF(PD_skog!$G$8=0," ",PD_skog!F137)</f>
        <v>0</v>
      </c>
      <c r="G136" s="202">
        <f>IF(PD_skog!$G$8=0," ",PD_skog!G137)</f>
        <v>0</v>
      </c>
      <c r="H136" s="231">
        <f>IF(PD_skog!$G$8=0," ",PD_skog!H137)</f>
        <v>0</v>
      </c>
      <c r="I136" s="203">
        <f>IF(PD_skog!$G$8=0," ",PD_skog!I137)</f>
        <v>0</v>
      </c>
      <c r="J136" s="234">
        <f>IF(PD_skog!$G$8=0," ",PD_skog!J137)</f>
        <v>0</v>
      </c>
      <c r="K136" s="202">
        <f>IF(PD_skog!$G$8=0," ",PD_skog!K137)</f>
        <v>0</v>
      </c>
      <c r="L136" s="231">
        <f>IF(PD_skog!$G$8=0," ",PD_skog!L137)</f>
        <v>0</v>
      </c>
    </row>
    <row r="137" spans="2:12" x14ac:dyDescent="0.2">
      <c r="B137" s="208" t="str">
        <f>IF(PD_skog!B138=0," ",PD_skog!B138)</f>
        <v xml:space="preserve"> </v>
      </c>
      <c r="C137" s="202" t="str">
        <f>IF(PD_skog!C138=0," ",PD_skog!C138)</f>
        <v xml:space="preserve"> </v>
      </c>
      <c r="D137" s="231" t="str">
        <f>IF(PD_skog!D138=0," ",PD_skog!D138)</f>
        <v xml:space="preserve"> </v>
      </c>
      <c r="E137" s="203">
        <f>IF(PD_skog!$G$8=0," ",PD_skog!E138)</f>
        <v>0</v>
      </c>
      <c r="F137" s="234">
        <f>IF(PD_skog!$G$8=0," ",PD_skog!F138)</f>
        <v>0</v>
      </c>
      <c r="G137" s="202">
        <f>IF(PD_skog!$G$8=0," ",PD_skog!G138)</f>
        <v>0</v>
      </c>
      <c r="H137" s="231">
        <f>IF(PD_skog!$G$8=0," ",PD_skog!H138)</f>
        <v>0</v>
      </c>
      <c r="I137" s="203">
        <f>IF(PD_skog!$G$8=0," ",PD_skog!I138)</f>
        <v>0</v>
      </c>
      <c r="J137" s="234">
        <f>IF(PD_skog!$G$8=0," ",PD_skog!J138)</f>
        <v>0</v>
      </c>
      <c r="K137" s="202">
        <f>IF(PD_skog!$G$8=0," ",PD_skog!K138)</f>
        <v>0</v>
      </c>
      <c r="L137" s="231">
        <f>IF(PD_skog!$G$8=0," ",PD_skog!L138)</f>
        <v>0</v>
      </c>
    </row>
    <row r="138" spans="2:12" x14ac:dyDescent="0.2">
      <c r="B138" s="208" t="str">
        <f>IF(PD_skog!B139=0," ",PD_skog!B139)</f>
        <v xml:space="preserve"> </v>
      </c>
      <c r="C138" s="202" t="str">
        <f>IF(PD_skog!C139=0," ",PD_skog!C139)</f>
        <v xml:space="preserve"> </v>
      </c>
      <c r="D138" s="231" t="str">
        <f>IF(PD_skog!D139=0," ",PD_skog!D139)</f>
        <v xml:space="preserve"> </v>
      </c>
      <c r="E138" s="203">
        <f>IF(PD_skog!$G$8=0," ",PD_skog!E139)</f>
        <v>0</v>
      </c>
      <c r="F138" s="234">
        <f>IF(PD_skog!$G$8=0," ",PD_skog!F139)</f>
        <v>0</v>
      </c>
      <c r="G138" s="202">
        <f>IF(PD_skog!$G$8=0," ",PD_skog!G139)</f>
        <v>0</v>
      </c>
      <c r="H138" s="231">
        <f>IF(PD_skog!$G$8=0," ",PD_skog!H139)</f>
        <v>0</v>
      </c>
      <c r="I138" s="203">
        <f>IF(PD_skog!$G$8=0," ",PD_skog!I139)</f>
        <v>0</v>
      </c>
      <c r="J138" s="234">
        <f>IF(PD_skog!$G$8=0," ",PD_skog!J139)</f>
        <v>0</v>
      </c>
      <c r="K138" s="202">
        <f>IF(PD_skog!$G$8=0," ",PD_skog!K139)</f>
        <v>0</v>
      </c>
      <c r="L138" s="231">
        <f>IF(PD_skog!$G$8=0," ",PD_skog!L139)</f>
        <v>0</v>
      </c>
    </row>
    <row r="139" spans="2:12" x14ac:dyDescent="0.2">
      <c r="B139" s="208" t="str">
        <f>IF(PD_skog!B140=0," ",PD_skog!B140)</f>
        <v xml:space="preserve"> </v>
      </c>
      <c r="C139" s="202" t="str">
        <f>IF(PD_skog!C140=0," ",PD_skog!C140)</f>
        <v xml:space="preserve"> </v>
      </c>
      <c r="D139" s="231" t="str">
        <f>IF(PD_skog!D140=0," ",PD_skog!D140)</f>
        <v xml:space="preserve"> </v>
      </c>
      <c r="E139" s="203">
        <f>IF(PD_skog!$G$8=0," ",PD_skog!E140)</f>
        <v>0</v>
      </c>
      <c r="F139" s="234">
        <f>IF(PD_skog!$G$8=0," ",PD_skog!F140)</f>
        <v>0</v>
      </c>
      <c r="G139" s="202">
        <f>IF(PD_skog!$G$8=0," ",PD_skog!G140)</f>
        <v>0</v>
      </c>
      <c r="H139" s="231">
        <f>IF(PD_skog!$G$8=0," ",PD_skog!H140)</f>
        <v>0</v>
      </c>
      <c r="I139" s="203">
        <f>IF(PD_skog!$G$8=0," ",PD_skog!I140)</f>
        <v>0</v>
      </c>
      <c r="J139" s="234">
        <f>IF(PD_skog!$G$8=0," ",PD_skog!J140)</f>
        <v>0</v>
      </c>
      <c r="K139" s="202">
        <f>IF(PD_skog!$G$8=0," ",PD_skog!K140)</f>
        <v>0</v>
      </c>
      <c r="L139" s="231">
        <f>IF(PD_skog!$G$8=0," ",PD_skog!L140)</f>
        <v>0</v>
      </c>
    </row>
    <row r="140" spans="2:12" x14ac:dyDescent="0.2">
      <c r="B140" s="208" t="str">
        <f>IF(PD_skog!B141=0," ",PD_skog!B141)</f>
        <v xml:space="preserve"> </v>
      </c>
      <c r="C140" s="202" t="str">
        <f>IF(PD_skog!C141=0," ",PD_skog!C141)</f>
        <v xml:space="preserve"> </v>
      </c>
      <c r="D140" s="231" t="str">
        <f>IF(PD_skog!D141=0," ",PD_skog!D141)</f>
        <v xml:space="preserve"> </v>
      </c>
      <c r="E140" s="203">
        <f>IF(PD_skog!$G$8=0," ",PD_skog!E141)</f>
        <v>0</v>
      </c>
      <c r="F140" s="234">
        <f>IF(PD_skog!$G$8=0," ",PD_skog!F141)</f>
        <v>0</v>
      </c>
      <c r="G140" s="202">
        <f>IF(PD_skog!$G$8=0," ",PD_skog!G141)</f>
        <v>0</v>
      </c>
      <c r="H140" s="231">
        <f>IF(PD_skog!$G$8=0," ",PD_skog!H141)</f>
        <v>0</v>
      </c>
      <c r="I140" s="203">
        <f>IF(PD_skog!$G$8=0," ",PD_skog!I141)</f>
        <v>0</v>
      </c>
      <c r="J140" s="234">
        <f>IF(PD_skog!$G$8=0," ",PD_skog!J141)</f>
        <v>0</v>
      </c>
      <c r="K140" s="202">
        <f>IF(PD_skog!$G$8=0," ",PD_skog!K141)</f>
        <v>0</v>
      </c>
      <c r="L140" s="231">
        <f>IF(PD_skog!$G$8=0," ",PD_skog!L141)</f>
        <v>0</v>
      </c>
    </row>
    <row r="141" spans="2:12" x14ac:dyDescent="0.2">
      <c r="B141" s="208" t="str">
        <f>IF(PD_skog!B142=0," ",PD_skog!B142)</f>
        <v xml:space="preserve"> </v>
      </c>
      <c r="C141" s="202" t="str">
        <f>IF(PD_skog!C142=0," ",PD_skog!C142)</f>
        <v xml:space="preserve"> </v>
      </c>
      <c r="D141" s="231" t="str">
        <f>IF(PD_skog!D142=0," ",PD_skog!D142)</f>
        <v xml:space="preserve"> </v>
      </c>
      <c r="E141" s="203">
        <f>IF(PD_skog!$G$8=0," ",PD_skog!E142)</f>
        <v>0</v>
      </c>
      <c r="F141" s="234">
        <f>IF(PD_skog!$G$8=0," ",PD_skog!F142)</f>
        <v>0</v>
      </c>
      <c r="G141" s="202">
        <f>IF(PD_skog!$G$8=0," ",PD_skog!G142)</f>
        <v>0</v>
      </c>
      <c r="H141" s="231">
        <f>IF(PD_skog!$G$8=0," ",PD_skog!H142)</f>
        <v>0</v>
      </c>
      <c r="I141" s="203">
        <f>IF(PD_skog!$G$8=0," ",PD_skog!I142)</f>
        <v>0</v>
      </c>
      <c r="J141" s="234">
        <f>IF(PD_skog!$G$8=0," ",PD_skog!J142)</f>
        <v>0</v>
      </c>
      <c r="K141" s="202">
        <f>IF(PD_skog!$G$8=0," ",PD_skog!K142)</f>
        <v>0</v>
      </c>
      <c r="L141" s="231">
        <f>IF(PD_skog!$G$8=0," ",PD_skog!L142)</f>
        <v>0</v>
      </c>
    </row>
    <row r="142" spans="2:12" x14ac:dyDescent="0.2">
      <c r="B142" s="208" t="str">
        <f>IF(PD_skog!B143=0," ",PD_skog!B143)</f>
        <v xml:space="preserve"> </v>
      </c>
      <c r="C142" s="202" t="str">
        <f>IF(PD_skog!C143=0," ",PD_skog!C143)</f>
        <v xml:space="preserve"> </v>
      </c>
      <c r="D142" s="231" t="str">
        <f>IF(PD_skog!D143=0," ",PD_skog!D143)</f>
        <v xml:space="preserve"> </v>
      </c>
      <c r="E142" s="203">
        <f>IF(PD_skog!$G$8=0," ",PD_skog!E143)</f>
        <v>0</v>
      </c>
      <c r="F142" s="234">
        <f>IF(PD_skog!$G$8=0," ",PD_skog!F143)</f>
        <v>0</v>
      </c>
      <c r="G142" s="202">
        <f>IF(PD_skog!$G$8=0," ",PD_skog!G143)</f>
        <v>0</v>
      </c>
      <c r="H142" s="231">
        <f>IF(PD_skog!$G$8=0," ",PD_skog!H143)</f>
        <v>0</v>
      </c>
      <c r="I142" s="203">
        <f>IF(PD_skog!$G$8=0," ",PD_skog!I143)</f>
        <v>0</v>
      </c>
      <c r="J142" s="234">
        <f>IF(PD_skog!$G$8=0," ",PD_skog!J143)</f>
        <v>0</v>
      </c>
      <c r="K142" s="202">
        <f>IF(PD_skog!$G$8=0," ",PD_skog!K143)</f>
        <v>0</v>
      </c>
      <c r="L142" s="231">
        <f>IF(PD_skog!$G$8=0," ",PD_skog!L143)</f>
        <v>0</v>
      </c>
    </row>
    <row r="143" spans="2:12" x14ac:dyDescent="0.2">
      <c r="B143" s="208" t="str">
        <f>IF(PD_skog!B144=0," ",PD_skog!B144)</f>
        <v xml:space="preserve"> </v>
      </c>
      <c r="C143" s="202" t="str">
        <f>IF(PD_skog!C144=0," ",PD_skog!C144)</f>
        <v xml:space="preserve"> </v>
      </c>
      <c r="D143" s="231" t="str">
        <f>IF(PD_skog!D144=0," ",PD_skog!D144)</f>
        <v xml:space="preserve"> </v>
      </c>
      <c r="E143" s="203">
        <f>IF(PD_skog!$G$8=0," ",PD_skog!E144)</f>
        <v>0</v>
      </c>
      <c r="F143" s="234">
        <f>IF(PD_skog!$G$8=0," ",PD_skog!F144)</f>
        <v>0</v>
      </c>
      <c r="G143" s="202">
        <f>IF(PD_skog!$G$8=0," ",PD_skog!G144)</f>
        <v>0</v>
      </c>
      <c r="H143" s="231">
        <f>IF(PD_skog!$G$8=0," ",PD_skog!H144)</f>
        <v>0</v>
      </c>
      <c r="I143" s="203">
        <f>IF(PD_skog!$G$8=0," ",PD_skog!I144)</f>
        <v>0</v>
      </c>
      <c r="J143" s="234">
        <f>IF(PD_skog!$G$8=0," ",PD_skog!J144)</f>
        <v>0</v>
      </c>
      <c r="K143" s="202">
        <f>IF(PD_skog!$G$8=0," ",PD_skog!K144)</f>
        <v>0</v>
      </c>
      <c r="L143" s="231">
        <f>IF(PD_skog!$G$8=0," ",PD_skog!L144)</f>
        <v>0</v>
      </c>
    </row>
    <row r="144" spans="2:12" x14ac:dyDescent="0.2">
      <c r="B144" s="208" t="str">
        <f>IF(PD_skog!B145=0," ",PD_skog!B145)</f>
        <v xml:space="preserve"> </v>
      </c>
      <c r="C144" s="202" t="str">
        <f>IF(PD_skog!C145=0," ",PD_skog!C145)</f>
        <v xml:space="preserve"> </v>
      </c>
      <c r="D144" s="231" t="str">
        <f>IF(PD_skog!D145=0," ",PD_skog!D145)</f>
        <v xml:space="preserve"> </v>
      </c>
      <c r="E144" s="203">
        <f>IF(PD_skog!$G$8=0," ",PD_skog!E145)</f>
        <v>0</v>
      </c>
      <c r="F144" s="234">
        <f>IF(PD_skog!$G$8=0," ",PD_skog!F145)</f>
        <v>0</v>
      </c>
      <c r="G144" s="202">
        <f>IF(PD_skog!$G$8=0," ",PD_skog!G145)</f>
        <v>0</v>
      </c>
      <c r="H144" s="231">
        <f>IF(PD_skog!$G$8=0," ",PD_skog!H145)</f>
        <v>0</v>
      </c>
      <c r="I144" s="203">
        <f>IF(PD_skog!$G$8=0," ",PD_skog!I145)</f>
        <v>0</v>
      </c>
      <c r="J144" s="234">
        <f>IF(PD_skog!$G$8=0," ",PD_skog!J145)</f>
        <v>0</v>
      </c>
      <c r="K144" s="202">
        <f>IF(PD_skog!$G$8=0," ",PD_skog!K145)</f>
        <v>0</v>
      </c>
      <c r="L144" s="231">
        <f>IF(PD_skog!$G$8=0," ",PD_skog!L145)</f>
        <v>0</v>
      </c>
    </row>
    <row r="145" spans="2:12" x14ac:dyDescent="0.2">
      <c r="B145" s="208" t="str">
        <f>IF(PD_skog!B146=0," ",PD_skog!B146)</f>
        <v xml:space="preserve"> </v>
      </c>
      <c r="C145" s="202" t="str">
        <f>IF(PD_skog!C146=0," ",PD_skog!C146)</f>
        <v xml:space="preserve"> </v>
      </c>
      <c r="D145" s="231" t="str">
        <f>IF(PD_skog!D146=0," ",PD_skog!D146)</f>
        <v xml:space="preserve"> </v>
      </c>
      <c r="E145" s="203">
        <f>IF(PD_skog!$G$8=0," ",PD_skog!E146)</f>
        <v>0</v>
      </c>
      <c r="F145" s="234">
        <f>IF(PD_skog!$G$8=0," ",PD_skog!F146)</f>
        <v>0</v>
      </c>
      <c r="G145" s="202">
        <f>IF(PD_skog!$G$8=0," ",PD_skog!G146)</f>
        <v>0</v>
      </c>
      <c r="H145" s="231">
        <f>IF(PD_skog!$G$8=0," ",PD_skog!H146)</f>
        <v>0</v>
      </c>
      <c r="I145" s="203">
        <f>IF(PD_skog!$G$8=0," ",PD_skog!I146)</f>
        <v>0</v>
      </c>
      <c r="J145" s="234">
        <f>IF(PD_skog!$G$8=0," ",PD_skog!J146)</f>
        <v>0</v>
      </c>
      <c r="K145" s="202">
        <f>IF(PD_skog!$G$8=0," ",PD_skog!K146)</f>
        <v>0</v>
      </c>
      <c r="L145" s="231">
        <f>IF(PD_skog!$G$8=0," ",PD_skog!L146)</f>
        <v>0</v>
      </c>
    </row>
    <row r="146" spans="2:12" x14ac:dyDescent="0.2">
      <c r="B146" s="208" t="str">
        <f>IF(PD_skog!B147=0," ",PD_skog!B147)</f>
        <v xml:space="preserve"> </v>
      </c>
      <c r="C146" s="202" t="str">
        <f>IF(PD_skog!C147=0," ",PD_skog!C147)</f>
        <v xml:space="preserve"> </v>
      </c>
      <c r="D146" s="231" t="str">
        <f>IF(PD_skog!D147=0," ",PD_skog!D147)</f>
        <v xml:space="preserve"> </v>
      </c>
      <c r="E146" s="203">
        <f>IF(PD_skog!$G$8=0," ",PD_skog!E147)</f>
        <v>0</v>
      </c>
      <c r="F146" s="234">
        <f>IF(PD_skog!$G$8=0," ",PD_skog!F147)</f>
        <v>0</v>
      </c>
      <c r="G146" s="202">
        <f>IF(PD_skog!$G$8=0," ",PD_skog!G147)</f>
        <v>0</v>
      </c>
      <c r="H146" s="231">
        <f>IF(PD_skog!$G$8=0," ",PD_skog!H147)</f>
        <v>0</v>
      </c>
      <c r="I146" s="203">
        <f>IF(PD_skog!$G$8=0," ",PD_skog!I147)</f>
        <v>0</v>
      </c>
      <c r="J146" s="234">
        <f>IF(PD_skog!$G$8=0," ",PD_skog!J147)</f>
        <v>0</v>
      </c>
      <c r="K146" s="202">
        <f>IF(PD_skog!$G$8=0," ",PD_skog!K147)</f>
        <v>0</v>
      </c>
      <c r="L146" s="231">
        <f>IF(PD_skog!$G$8=0," ",PD_skog!L147)</f>
        <v>0</v>
      </c>
    </row>
    <row r="147" spans="2:12" x14ac:dyDescent="0.2">
      <c r="B147" s="208" t="str">
        <f>IF(PD_skog!B148=0," ",PD_skog!B148)</f>
        <v xml:space="preserve"> </v>
      </c>
      <c r="C147" s="202" t="str">
        <f>IF(PD_skog!C148=0," ",PD_skog!C148)</f>
        <v xml:space="preserve"> </v>
      </c>
      <c r="D147" s="231" t="str">
        <f>IF(PD_skog!D148=0," ",PD_skog!D148)</f>
        <v xml:space="preserve"> </v>
      </c>
      <c r="E147" s="203">
        <f>IF(PD_skog!$G$8=0," ",PD_skog!E148)</f>
        <v>0</v>
      </c>
      <c r="F147" s="234">
        <f>IF(PD_skog!$G$8=0," ",PD_skog!F148)</f>
        <v>0</v>
      </c>
      <c r="G147" s="202">
        <f>IF(PD_skog!$G$8=0," ",PD_skog!G148)</f>
        <v>0</v>
      </c>
      <c r="H147" s="231">
        <f>IF(PD_skog!$G$8=0," ",PD_skog!H148)</f>
        <v>0</v>
      </c>
      <c r="I147" s="203">
        <f>IF(PD_skog!$G$8=0," ",PD_skog!I148)</f>
        <v>0</v>
      </c>
      <c r="J147" s="234">
        <f>IF(PD_skog!$G$8=0," ",PD_skog!J148)</f>
        <v>0</v>
      </c>
      <c r="K147" s="202">
        <f>IF(PD_skog!$G$8=0," ",PD_skog!K148)</f>
        <v>0</v>
      </c>
      <c r="L147" s="231">
        <f>IF(PD_skog!$G$8=0," ",PD_skog!L148)</f>
        <v>0</v>
      </c>
    </row>
    <row r="148" spans="2:12" x14ac:dyDescent="0.2">
      <c r="B148" s="208" t="str">
        <f>IF(PD_skog!B149=0," ",PD_skog!B149)</f>
        <v xml:space="preserve"> </v>
      </c>
      <c r="C148" s="202" t="str">
        <f>IF(PD_skog!C149=0," ",PD_skog!C149)</f>
        <v xml:space="preserve"> </v>
      </c>
      <c r="D148" s="231" t="str">
        <f>IF(PD_skog!D149=0," ",PD_skog!D149)</f>
        <v xml:space="preserve"> </v>
      </c>
      <c r="E148" s="203">
        <f>IF(PD_skog!$G$8=0," ",PD_skog!E149)</f>
        <v>0</v>
      </c>
      <c r="F148" s="234">
        <f>IF(PD_skog!$G$8=0," ",PD_skog!F149)</f>
        <v>0</v>
      </c>
      <c r="G148" s="202">
        <f>IF(PD_skog!$G$8=0," ",PD_skog!G149)</f>
        <v>0</v>
      </c>
      <c r="H148" s="231">
        <f>IF(PD_skog!$G$8=0," ",PD_skog!H149)</f>
        <v>0</v>
      </c>
      <c r="I148" s="203">
        <f>IF(PD_skog!$G$8=0," ",PD_skog!I149)</f>
        <v>0</v>
      </c>
      <c r="J148" s="234">
        <f>IF(PD_skog!$G$8=0," ",PD_skog!J149)</f>
        <v>0</v>
      </c>
      <c r="K148" s="202">
        <f>IF(PD_skog!$G$8=0," ",PD_skog!K149)</f>
        <v>0</v>
      </c>
      <c r="L148" s="231">
        <f>IF(PD_skog!$G$8=0," ",PD_skog!L149)</f>
        <v>0</v>
      </c>
    </row>
    <row r="149" spans="2:12" x14ac:dyDescent="0.2">
      <c r="B149" s="208" t="str">
        <f>IF(PD_skog!B150=0," ",PD_skog!B150)</f>
        <v xml:space="preserve"> </v>
      </c>
      <c r="C149" s="202" t="str">
        <f>IF(PD_skog!C150=0," ",PD_skog!C150)</f>
        <v xml:space="preserve"> </v>
      </c>
      <c r="D149" s="231" t="str">
        <f>IF(PD_skog!D150=0," ",PD_skog!D150)</f>
        <v xml:space="preserve"> </v>
      </c>
      <c r="E149" s="203">
        <f>IF(PD_skog!$G$8=0," ",PD_skog!E150)</f>
        <v>0</v>
      </c>
      <c r="F149" s="234">
        <f>IF(PD_skog!$G$8=0," ",PD_skog!F150)</f>
        <v>0</v>
      </c>
      <c r="G149" s="202">
        <f>IF(PD_skog!$G$8=0," ",PD_skog!G150)</f>
        <v>0</v>
      </c>
      <c r="H149" s="231">
        <f>IF(PD_skog!$G$8=0," ",PD_skog!H150)</f>
        <v>0</v>
      </c>
      <c r="I149" s="203">
        <f>IF(PD_skog!$G$8=0," ",PD_skog!I150)</f>
        <v>0</v>
      </c>
      <c r="J149" s="234">
        <f>IF(PD_skog!$G$8=0," ",PD_skog!J150)</f>
        <v>0</v>
      </c>
      <c r="K149" s="202">
        <f>IF(PD_skog!$G$8=0," ",PD_skog!K150)</f>
        <v>0</v>
      </c>
      <c r="L149" s="231">
        <f>IF(PD_skog!$G$8=0," ",PD_skog!L150)</f>
        <v>0</v>
      </c>
    </row>
    <row r="150" spans="2:12" x14ac:dyDescent="0.2">
      <c r="B150" s="208" t="str">
        <f>IF(PD_skog!B151=0," ",PD_skog!B151)</f>
        <v xml:space="preserve"> </v>
      </c>
      <c r="C150" s="202" t="str">
        <f>IF(PD_skog!C151=0," ",PD_skog!C151)</f>
        <v xml:space="preserve"> </v>
      </c>
      <c r="D150" s="231" t="str">
        <f>IF(PD_skog!D151=0," ",PD_skog!D151)</f>
        <v xml:space="preserve"> </v>
      </c>
      <c r="E150" s="203">
        <f>IF(PD_skog!$G$8=0," ",PD_skog!E151)</f>
        <v>0</v>
      </c>
      <c r="F150" s="234">
        <f>IF(PD_skog!$G$8=0," ",PD_skog!F151)</f>
        <v>0</v>
      </c>
      <c r="G150" s="202">
        <f>IF(PD_skog!$G$8=0," ",PD_skog!G151)</f>
        <v>0</v>
      </c>
      <c r="H150" s="231">
        <f>IF(PD_skog!$G$8=0," ",PD_skog!H151)</f>
        <v>0</v>
      </c>
      <c r="I150" s="203">
        <f>IF(PD_skog!$G$8=0," ",PD_skog!I151)</f>
        <v>0</v>
      </c>
      <c r="J150" s="234">
        <f>IF(PD_skog!$G$8=0," ",PD_skog!J151)</f>
        <v>0</v>
      </c>
      <c r="K150" s="202">
        <f>IF(PD_skog!$G$8=0," ",PD_skog!K151)</f>
        <v>0</v>
      </c>
      <c r="L150" s="231">
        <f>IF(PD_skog!$G$8=0," ",PD_skog!L151)</f>
        <v>0</v>
      </c>
    </row>
    <row r="151" spans="2:12" x14ac:dyDescent="0.2">
      <c r="B151" s="208" t="str">
        <f>IF(PD_skog!B152=0," ",PD_skog!B152)</f>
        <v xml:space="preserve"> </v>
      </c>
      <c r="C151" s="202" t="str">
        <f>IF(PD_skog!C152=0," ",PD_skog!C152)</f>
        <v xml:space="preserve"> </v>
      </c>
      <c r="D151" s="231" t="str">
        <f>IF(PD_skog!D152=0," ",PD_skog!D152)</f>
        <v xml:space="preserve"> </v>
      </c>
      <c r="E151" s="203">
        <f>IF(PD_skog!$G$8=0," ",PD_skog!E152)</f>
        <v>0</v>
      </c>
      <c r="F151" s="234">
        <f>IF(PD_skog!$G$8=0," ",PD_skog!F152)</f>
        <v>0</v>
      </c>
      <c r="G151" s="202">
        <f>IF(PD_skog!$G$8=0," ",PD_skog!G152)</f>
        <v>0</v>
      </c>
      <c r="H151" s="231">
        <f>IF(PD_skog!$G$8=0," ",PD_skog!H152)</f>
        <v>0</v>
      </c>
      <c r="I151" s="203">
        <f>IF(PD_skog!$G$8=0," ",PD_skog!I152)</f>
        <v>0</v>
      </c>
      <c r="J151" s="234">
        <f>IF(PD_skog!$G$8=0," ",PD_skog!J152)</f>
        <v>0</v>
      </c>
      <c r="K151" s="202">
        <f>IF(PD_skog!$G$8=0," ",PD_skog!K152)</f>
        <v>0</v>
      </c>
      <c r="L151" s="231">
        <f>IF(PD_skog!$G$8=0," ",PD_skog!L152)</f>
        <v>0</v>
      </c>
    </row>
    <row r="152" spans="2:12" x14ac:dyDescent="0.2">
      <c r="B152" s="208" t="str">
        <f>IF(PD_skog!B153=0," ",PD_skog!B153)</f>
        <v xml:space="preserve"> </v>
      </c>
      <c r="C152" s="202" t="str">
        <f>IF(PD_skog!C153=0," ",PD_skog!C153)</f>
        <v xml:space="preserve"> </v>
      </c>
      <c r="D152" s="231" t="str">
        <f>IF(PD_skog!D153=0," ",PD_skog!D153)</f>
        <v xml:space="preserve"> </v>
      </c>
      <c r="E152" s="203">
        <f>IF(PD_skog!$G$8=0," ",PD_skog!E153)</f>
        <v>0</v>
      </c>
      <c r="F152" s="234">
        <f>IF(PD_skog!$G$8=0," ",PD_skog!F153)</f>
        <v>0</v>
      </c>
      <c r="G152" s="202">
        <f>IF(PD_skog!$G$8=0," ",PD_skog!G153)</f>
        <v>0</v>
      </c>
      <c r="H152" s="231">
        <f>IF(PD_skog!$G$8=0," ",PD_skog!H153)</f>
        <v>0</v>
      </c>
      <c r="I152" s="203">
        <f>IF(PD_skog!$G$8=0," ",PD_skog!I153)</f>
        <v>0</v>
      </c>
      <c r="J152" s="234">
        <f>IF(PD_skog!$G$8=0," ",PD_skog!J153)</f>
        <v>0</v>
      </c>
      <c r="K152" s="202">
        <f>IF(PD_skog!$G$8=0," ",PD_skog!K153)</f>
        <v>0</v>
      </c>
      <c r="L152" s="231">
        <f>IF(PD_skog!$G$8=0," ",PD_skog!L153)</f>
        <v>0</v>
      </c>
    </row>
    <row r="153" spans="2:12" x14ac:dyDescent="0.2">
      <c r="B153" s="208" t="str">
        <f>IF(PD_skog!B154=0," ",PD_skog!B154)</f>
        <v xml:space="preserve"> </v>
      </c>
      <c r="C153" s="202" t="str">
        <f>IF(PD_skog!C154=0," ",PD_skog!C154)</f>
        <v xml:space="preserve"> </v>
      </c>
      <c r="D153" s="231" t="str">
        <f>IF(PD_skog!D154=0," ",PD_skog!D154)</f>
        <v xml:space="preserve"> </v>
      </c>
      <c r="E153" s="203">
        <f>IF(PD_skog!$G$8=0," ",PD_skog!E154)</f>
        <v>0</v>
      </c>
      <c r="F153" s="234">
        <f>IF(PD_skog!$G$8=0," ",PD_skog!F154)</f>
        <v>0</v>
      </c>
      <c r="G153" s="202">
        <f>IF(PD_skog!$G$8=0," ",PD_skog!G154)</f>
        <v>0</v>
      </c>
      <c r="H153" s="231">
        <f>IF(PD_skog!$G$8=0," ",PD_skog!H154)</f>
        <v>0</v>
      </c>
      <c r="I153" s="203">
        <f>IF(PD_skog!$G$8=0," ",PD_skog!I154)</f>
        <v>0</v>
      </c>
      <c r="J153" s="234">
        <f>IF(PD_skog!$G$8=0," ",PD_skog!J154)</f>
        <v>0</v>
      </c>
      <c r="K153" s="202">
        <f>IF(PD_skog!$G$8=0," ",PD_skog!K154)</f>
        <v>0</v>
      </c>
      <c r="L153" s="231">
        <f>IF(PD_skog!$G$8=0," ",PD_skog!L154)</f>
        <v>0</v>
      </c>
    </row>
    <row r="154" spans="2:12" x14ac:dyDescent="0.2">
      <c r="B154" s="208" t="str">
        <f>IF(PD_skog!B155=0," ",PD_skog!B155)</f>
        <v xml:space="preserve"> </v>
      </c>
      <c r="C154" s="202" t="str">
        <f>IF(PD_skog!C155=0," ",PD_skog!C155)</f>
        <v xml:space="preserve"> </v>
      </c>
      <c r="D154" s="231" t="str">
        <f>IF(PD_skog!D155=0," ",PD_skog!D155)</f>
        <v xml:space="preserve"> </v>
      </c>
      <c r="E154" s="203">
        <f>IF(PD_skog!$G$8=0," ",PD_skog!E155)</f>
        <v>0</v>
      </c>
      <c r="F154" s="234">
        <f>IF(PD_skog!$G$8=0," ",PD_skog!F155)</f>
        <v>0</v>
      </c>
      <c r="G154" s="202">
        <f>IF(PD_skog!$G$8=0," ",PD_skog!G155)</f>
        <v>0</v>
      </c>
      <c r="H154" s="231">
        <f>IF(PD_skog!$G$8=0," ",PD_skog!H155)</f>
        <v>0</v>
      </c>
      <c r="I154" s="203">
        <f>IF(PD_skog!$G$8=0," ",PD_skog!I155)</f>
        <v>0</v>
      </c>
      <c r="J154" s="234">
        <f>IF(PD_skog!$G$8=0," ",PD_skog!J155)</f>
        <v>0</v>
      </c>
      <c r="K154" s="202">
        <f>IF(PD_skog!$G$8=0," ",PD_skog!K155)</f>
        <v>0</v>
      </c>
      <c r="L154" s="231">
        <f>IF(PD_skog!$G$8=0," ",PD_skog!L155)</f>
        <v>0</v>
      </c>
    </row>
    <row r="155" spans="2:12" x14ac:dyDescent="0.2">
      <c r="B155" s="208" t="str">
        <f>IF(PD_skog!B156=0," ",PD_skog!B156)</f>
        <v xml:space="preserve"> </v>
      </c>
      <c r="C155" s="202" t="str">
        <f>IF(PD_skog!C156=0," ",PD_skog!C156)</f>
        <v xml:space="preserve"> </v>
      </c>
      <c r="D155" s="231" t="str">
        <f>IF(PD_skog!D156=0," ",PD_skog!D156)</f>
        <v xml:space="preserve"> </v>
      </c>
      <c r="E155" s="203">
        <f>IF(PD_skog!$G$8=0," ",PD_skog!E156)</f>
        <v>0</v>
      </c>
      <c r="F155" s="234">
        <f>IF(PD_skog!$G$8=0," ",PD_skog!F156)</f>
        <v>0</v>
      </c>
      <c r="G155" s="202">
        <f>IF(PD_skog!$G$8=0," ",PD_skog!G156)</f>
        <v>0</v>
      </c>
      <c r="H155" s="231">
        <f>IF(PD_skog!$G$8=0," ",PD_skog!H156)</f>
        <v>0</v>
      </c>
      <c r="I155" s="203">
        <f>IF(PD_skog!$G$8=0," ",PD_skog!I156)</f>
        <v>0</v>
      </c>
      <c r="J155" s="234">
        <f>IF(PD_skog!$G$8=0," ",PD_skog!J156)</f>
        <v>0</v>
      </c>
      <c r="K155" s="202">
        <f>IF(PD_skog!$G$8=0," ",PD_skog!K156)</f>
        <v>0</v>
      </c>
      <c r="L155" s="231">
        <f>IF(PD_skog!$G$8=0," ",PD_skog!L156)</f>
        <v>0</v>
      </c>
    </row>
    <row r="156" spans="2:12" x14ac:dyDescent="0.2">
      <c r="B156" s="208" t="str">
        <f>IF(PD_skog!B157=0," ",PD_skog!B157)</f>
        <v xml:space="preserve"> </v>
      </c>
      <c r="C156" s="202" t="str">
        <f>IF(PD_skog!C157=0," ",PD_skog!C157)</f>
        <v xml:space="preserve"> </v>
      </c>
      <c r="D156" s="231" t="str">
        <f>IF(PD_skog!D157=0," ",PD_skog!D157)</f>
        <v xml:space="preserve"> </v>
      </c>
      <c r="E156" s="203">
        <f>IF(PD_skog!$G$8=0," ",PD_skog!E157)</f>
        <v>0</v>
      </c>
      <c r="F156" s="234">
        <f>IF(PD_skog!$G$8=0," ",PD_skog!F157)</f>
        <v>0</v>
      </c>
      <c r="G156" s="202">
        <f>IF(PD_skog!$G$8=0," ",PD_skog!G157)</f>
        <v>0</v>
      </c>
      <c r="H156" s="231">
        <f>IF(PD_skog!$G$8=0," ",PD_skog!H157)</f>
        <v>0</v>
      </c>
      <c r="I156" s="203">
        <f>IF(PD_skog!$G$8=0," ",PD_skog!I157)</f>
        <v>0</v>
      </c>
      <c r="J156" s="234">
        <f>IF(PD_skog!$G$8=0," ",PD_skog!J157)</f>
        <v>0</v>
      </c>
      <c r="K156" s="202">
        <f>IF(PD_skog!$G$8=0," ",PD_skog!K157)</f>
        <v>0</v>
      </c>
      <c r="L156" s="231">
        <f>IF(PD_skog!$G$8=0," ",PD_skog!L157)</f>
        <v>0</v>
      </c>
    </row>
    <row r="157" spans="2:12" x14ac:dyDescent="0.2">
      <c r="B157" s="208" t="str">
        <f>IF(PD_skog!B158=0," ",PD_skog!B158)</f>
        <v xml:space="preserve"> </v>
      </c>
      <c r="C157" s="202" t="str">
        <f>IF(PD_skog!C158=0," ",PD_skog!C158)</f>
        <v xml:space="preserve"> </v>
      </c>
      <c r="D157" s="231" t="str">
        <f>IF(PD_skog!D158=0," ",PD_skog!D158)</f>
        <v xml:space="preserve"> </v>
      </c>
      <c r="E157" s="203">
        <f>IF(PD_skog!$G$8=0," ",PD_skog!E158)</f>
        <v>0</v>
      </c>
      <c r="F157" s="234">
        <f>IF(PD_skog!$G$8=0," ",PD_skog!F158)</f>
        <v>0</v>
      </c>
      <c r="G157" s="202">
        <f>IF(PD_skog!$G$8=0," ",PD_skog!G158)</f>
        <v>0</v>
      </c>
      <c r="H157" s="231">
        <f>IF(PD_skog!$G$8=0," ",PD_skog!H158)</f>
        <v>0</v>
      </c>
      <c r="I157" s="203">
        <f>IF(PD_skog!$G$8=0," ",PD_skog!I158)</f>
        <v>0</v>
      </c>
      <c r="J157" s="234">
        <f>IF(PD_skog!$G$8=0," ",PD_skog!J158)</f>
        <v>0</v>
      </c>
      <c r="K157" s="202">
        <f>IF(PD_skog!$G$8=0," ",PD_skog!K158)</f>
        <v>0</v>
      </c>
      <c r="L157" s="231">
        <f>IF(PD_skog!$G$8=0," ",PD_skog!L158)</f>
        <v>0</v>
      </c>
    </row>
    <row r="158" spans="2:12" x14ac:dyDescent="0.2">
      <c r="B158" s="208" t="str">
        <f>IF(PD_skog!B159=0," ",PD_skog!B159)</f>
        <v xml:space="preserve"> </v>
      </c>
      <c r="C158" s="202" t="str">
        <f>IF(PD_skog!C159=0," ",PD_skog!C159)</f>
        <v xml:space="preserve"> </v>
      </c>
      <c r="D158" s="231" t="str">
        <f>IF(PD_skog!D159=0," ",PD_skog!D159)</f>
        <v xml:space="preserve"> </v>
      </c>
      <c r="E158" s="203">
        <f>IF(PD_skog!$G$8=0," ",PD_skog!E159)</f>
        <v>0</v>
      </c>
      <c r="F158" s="234">
        <f>IF(PD_skog!$G$8=0," ",PD_skog!F159)</f>
        <v>0</v>
      </c>
      <c r="G158" s="202">
        <f>IF(PD_skog!$G$8=0," ",PD_skog!G159)</f>
        <v>0</v>
      </c>
      <c r="H158" s="231">
        <f>IF(PD_skog!$G$8=0," ",PD_skog!H159)</f>
        <v>0</v>
      </c>
      <c r="I158" s="203">
        <f>IF(PD_skog!$G$8=0," ",PD_skog!I159)</f>
        <v>0</v>
      </c>
      <c r="J158" s="234">
        <f>IF(PD_skog!$G$8=0," ",PD_skog!J159)</f>
        <v>0</v>
      </c>
      <c r="K158" s="202">
        <f>IF(PD_skog!$G$8=0," ",PD_skog!K159)</f>
        <v>0</v>
      </c>
      <c r="L158" s="231">
        <f>IF(PD_skog!$G$8=0," ",PD_skog!L159)</f>
        <v>0</v>
      </c>
    </row>
    <row r="159" spans="2:12" x14ac:dyDescent="0.2">
      <c r="B159" s="208" t="str">
        <f>IF(PD_skog!B160=0," ",PD_skog!B160)</f>
        <v xml:space="preserve"> </v>
      </c>
      <c r="C159" s="202" t="str">
        <f>IF(PD_skog!C160=0," ",PD_skog!C160)</f>
        <v xml:space="preserve"> </v>
      </c>
      <c r="D159" s="231" t="str">
        <f>IF(PD_skog!D160=0," ",PD_skog!D160)</f>
        <v xml:space="preserve"> </v>
      </c>
      <c r="E159" s="203">
        <f>IF(PD_skog!$G$8=0," ",PD_skog!E160)</f>
        <v>0</v>
      </c>
      <c r="F159" s="234">
        <f>IF(PD_skog!$G$8=0," ",PD_skog!F160)</f>
        <v>0</v>
      </c>
      <c r="G159" s="202">
        <f>IF(PD_skog!$G$8=0," ",PD_skog!G160)</f>
        <v>0</v>
      </c>
      <c r="H159" s="231">
        <f>IF(PD_skog!$G$8=0," ",PD_skog!H160)</f>
        <v>0</v>
      </c>
      <c r="I159" s="203">
        <f>IF(PD_skog!$G$8=0," ",PD_skog!I160)</f>
        <v>0</v>
      </c>
      <c r="J159" s="234">
        <f>IF(PD_skog!$G$8=0," ",PD_skog!J160)</f>
        <v>0</v>
      </c>
      <c r="K159" s="202">
        <f>IF(PD_skog!$G$8=0," ",PD_skog!K160)</f>
        <v>0</v>
      </c>
      <c r="L159" s="231">
        <f>IF(PD_skog!$G$8=0," ",PD_skog!L160)</f>
        <v>0</v>
      </c>
    </row>
    <row r="160" spans="2:12" x14ac:dyDescent="0.2">
      <c r="B160" s="208" t="str">
        <f>IF(PD_skog!B161=0," ",PD_skog!B161)</f>
        <v xml:space="preserve"> </v>
      </c>
      <c r="C160" s="202" t="str">
        <f>IF(PD_skog!C161=0," ",PD_skog!C161)</f>
        <v xml:space="preserve"> </v>
      </c>
      <c r="D160" s="231" t="str">
        <f>IF(PD_skog!D161=0," ",PD_skog!D161)</f>
        <v xml:space="preserve"> </v>
      </c>
      <c r="E160" s="203">
        <f>IF(PD_skog!$G$8=0," ",PD_skog!E161)</f>
        <v>0</v>
      </c>
      <c r="F160" s="234">
        <f>IF(PD_skog!$G$8=0," ",PD_skog!F161)</f>
        <v>0</v>
      </c>
      <c r="G160" s="202">
        <f>IF(PD_skog!$G$8=0," ",PD_skog!G161)</f>
        <v>0</v>
      </c>
      <c r="H160" s="231">
        <f>IF(PD_skog!$G$8=0," ",PD_skog!H161)</f>
        <v>0</v>
      </c>
      <c r="I160" s="203">
        <f>IF(PD_skog!$G$8=0," ",PD_skog!I161)</f>
        <v>0</v>
      </c>
      <c r="J160" s="234">
        <f>IF(PD_skog!$G$8=0," ",PD_skog!J161)</f>
        <v>0</v>
      </c>
      <c r="K160" s="202">
        <f>IF(PD_skog!$G$8=0," ",PD_skog!K161)</f>
        <v>0</v>
      </c>
      <c r="L160" s="231">
        <f>IF(PD_skog!$G$8=0," ",PD_skog!L161)</f>
        <v>0</v>
      </c>
    </row>
    <row r="161" spans="2:12" x14ac:dyDescent="0.2">
      <c r="B161" s="208" t="str">
        <f>IF(PD_skog!B162=0," ",PD_skog!B162)</f>
        <v xml:space="preserve"> </v>
      </c>
      <c r="C161" s="202" t="str">
        <f>IF(PD_skog!C162=0," ",PD_skog!C162)</f>
        <v xml:space="preserve"> </v>
      </c>
      <c r="D161" s="231" t="str">
        <f>IF(PD_skog!D162=0," ",PD_skog!D162)</f>
        <v xml:space="preserve"> </v>
      </c>
      <c r="E161" s="203">
        <f>IF(PD_skog!$G$8=0," ",PD_skog!E162)</f>
        <v>0</v>
      </c>
      <c r="F161" s="234">
        <f>IF(PD_skog!$G$8=0," ",PD_skog!F162)</f>
        <v>0</v>
      </c>
      <c r="G161" s="202">
        <f>IF(PD_skog!$G$8=0," ",PD_skog!G162)</f>
        <v>0</v>
      </c>
      <c r="H161" s="231">
        <f>IF(PD_skog!$G$8=0," ",PD_skog!H162)</f>
        <v>0</v>
      </c>
      <c r="I161" s="203">
        <f>IF(PD_skog!$G$8=0," ",PD_skog!I162)</f>
        <v>0</v>
      </c>
      <c r="J161" s="234">
        <f>IF(PD_skog!$G$8=0," ",PD_skog!J162)</f>
        <v>0</v>
      </c>
      <c r="K161" s="202">
        <f>IF(PD_skog!$G$8=0," ",PD_skog!K162)</f>
        <v>0</v>
      </c>
      <c r="L161" s="231">
        <f>IF(PD_skog!$G$8=0," ",PD_skog!L162)</f>
        <v>0</v>
      </c>
    </row>
    <row r="162" spans="2:12" x14ac:dyDescent="0.2">
      <c r="B162" s="208" t="str">
        <f>IF(PD_skog!B163=0," ",PD_skog!B163)</f>
        <v xml:space="preserve"> </v>
      </c>
      <c r="C162" s="202" t="str">
        <f>IF(PD_skog!C163=0," ",PD_skog!C163)</f>
        <v xml:space="preserve"> </v>
      </c>
      <c r="D162" s="231" t="str">
        <f>IF(PD_skog!D163=0," ",PD_skog!D163)</f>
        <v xml:space="preserve"> </v>
      </c>
      <c r="E162" s="203">
        <f>IF(PD_skog!$G$8=0," ",PD_skog!E163)</f>
        <v>0</v>
      </c>
      <c r="F162" s="234">
        <f>IF(PD_skog!$G$8=0," ",PD_skog!F163)</f>
        <v>0</v>
      </c>
      <c r="G162" s="202">
        <f>IF(PD_skog!$G$8=0," ",PD_skog!G163)</f>
        <v>0</v>
      </c>
      <c r="H162" s="231">
        <f>IF(PD_skog!$G$8=0," ",PD_skog!H163)</f>
        <v>0</v>
      </c>
      <c r="I162" s="203">
        <f>IF(PD_skog!$G$8=0," ",PD_skog!I163)</f>
        <v>0</v>
      </c>
      <c r="J162" s="234">
        <f>IF(PD_skog!$G$8=0," ",PD_skog!J163)</f>
        <v>0</v>
      </c>
      <c r="K162" s="202">
        <f>IF(PD_skog!$G$8=0," ",PD_skog!K163)</f>
        <v>0</v>
      </c>
      <c r="L162" s="231">
        <f>IF(PD_skog!$G$8=0," ",PD_skog!L163)</f>
        <v>0</v>
      </c>
    </row>
    <row r="163" spans="2:12" x14ac:dyDescent="0.2">
      <c r="B163" s="208" t="str">
        <f>IF(PD_skog!B164=0," ",PD_skog!B164)</f>
        <v xml:space="preserve"> </v>
      </c>
      <c r="C163" s="202" t="str">
        <f>IF(PD_skog!C164=0," ",PD_skog!C164)</f>
        <v xml:space="preserve"> </v>
      </c>
      <c r="D163" s="231" t="str">
        <f>IF(PD_skog!D164=0," ",PD_skog!D164)</f>
        <v xml:space="preserve"> </v>
      </c>
      <c r="E163" s="203">
        <f>IF(PD_skog!$G$8=0," ",PD_skog!E164)</f>
        <v>0</v>
      </c>
      <c r="F163" s="234">
        <f>IF(PD_skog!$G$8=0," ",PD_skog!F164)</f>
        <v>0</v>
      </c>
      <c r="G163" s="202">
        <f>IF(PD_skog!$G$8=0," ",PD_skog!G164)</f>
        <v>0</v>
      </c>
      <c r="H163" s="231">
        <f>IF(PD_skog!$G$8=0," ",PD_skog!H164)</f>
        <v>0</v>
      </c>
      <c r="I163" s="203">
        <f>IF(PD_skog!$G$8=0," ",PD_skog!I164)</f>
        <v>0</v>
      </c>
      <c r="J163" s="234">
        <f>IF(PD_skog!$G$8=0," ",PD_skog!J164)</f>
        <v>0</v>
      </c>
      <c r="K163" s="202">
        <f>IF(PD_skog!$G$8=0," ",PD_skog!K164)</f>
        <v>0</v>
      </c>
      <c r="L163" s="231">
        <f>IF(PD_skog!$G$8=0," ",PD_skog!L164)</f>
        <v>0</v>
      </c>
    </row>
    <row r="164" spans="2:12" x14ac:dyDescent="0.2">
      <c r="B164" s="208" t="str">
        <f>IF(PD_skog!B165=0," ",PD_skog!B165)</f>
        <v xml:space="preserve"> </v>
      </c>
      <c r="C164" s="202" t="str">
        <f>IF(PD_skog!C165=0," ",PD_skog!C165)</f>
        <v xml:space="preserve"> </v>
      </c>
      <c r="D164" s="231" t="str">
        <f>IF(PD_skog!D165=0," ",PD_skog!D165)</f>
        <v xml:space="preserve"> </v>
      </c>
      <c r="E164" s="203">
        <f>IF(PD_skog!$G$8=0," ",PD_skog!E165)</f>
        <v>0</v>
      </c>
      <c r="F164" s="234">
        <f>IF(PD_skog!$G$8=0," ",PD_skog!F165)</f>
        <v>0</v>
      </c>
      <c r="G164" s="202">
        <f>IF(PD_skog!$G$8=0," ",PD_skog!G165)</f>
        <v>0</v>
      </c>
      <c r="H164" s="231">
        <f>IF(PD_skog!$G$8=0," ",PD_skog!H165)</f>
        <v>0</v>
      </c>
      <c r="I164" s="203">
        <f>IF(PD_skog!$G$8=0," ",PD_skog!I165)</f>
        <v>0</v>
      </c>
      <c r="J164" s="234">
        <f>IF(PD_skog!$G$8=0," ",PD_skog!J165)</f>
        <v>0</v>
      </c>
      <c r="K164" s="202">
        <f>IF(PD_skog!$G$8=0," ",PD_skog!K165)</f>
        <v>0</v>
      </c>
      <c r="L164" s="231">
        <f>IF(PD_skog!$G$8=0," ",PD_skog!L165)</f>
        <v>0</v>
      </c>
    </row>
    <row r="165" spans="2:12" x14ac:dyDescent="0.2">
      <c r="B165" s="208" t="str">
        <f>IF(PD_skog!B166=0," ",PD_skog!B166)</f>
        <v xml:space="preserve"> </v>
      </c>
      <c r="C165" s="202" t="str">
        <f>IF(PD_skog!C166=0," ",PD_skog!C166)</f>
        <v xml:space="preserve"> </v>
      </c>
      <c r="D165" s="231" t="str">
        <f>IF(PD_skog!D166=0," ",PD_skog!D166)</f>
        <v xml:space="preserve"> </v>
      </c>
      <c r="E165" s="203">
        <f>IF(PD_skog!$G$8=0," ",PD_skog!E166)</f>
        <v>0</v>
      </c>
      <c r="F165" s="234">
        <f>IF(PD_skog!$G$8=0," ",PD_skog!F166)</f>
        <v>0</v>
      </c>
      <c r="G165" s="202">
        <f>IF(PD_skog!$G$8=0," ",PD_skog!G166)</f>
        <v>0</v>
      </c>
      <c r="H165" s="231">
        <f>IF(PD_skog!$G$8=0," ",PD_skog!H166)</f>
        <v>0</v>
      </c>
      <c r="I165" s="203">
        <f>IF(PD_skog!$G$8=0," ",PD_skog!I166)</f>
        <v>0</v>
      </c>
      <c r="J165" s="234">
        <f>IF(PD_skog!$G$8=0," ",PD_skog!J166)</f>
        <v>0</v>
      </c>
      <c r="K165" s="202">
        <f>IF(PD_skog!$G$8=0," ",PD_skog!K166)</f>
        <v>0</v>
      </c>
      <c r="L165" s="231">
        <f>IF(PD_skog!$G$8=0," ",PD_skog!L166)</f>
        <v>0</v>
      </c>
    </row>
    <row r="166" spans="2:12" x14ac:dyDescent="0.2">
      <c r="B166" s="208" t="str">
        <f>IF(PD_skog!B167=0," ",PD_skog!B167)</f>
        <v xml:space="preserve"> </v>
      </c>
      <c r="C166" s="202" t="str">
        <f>IF(PD_skog!C167=0," ",PD_skog!C167)</f>
        <v xml:space="preserve"> </v>
      </c>
      <c r="D166" s="231" t="str">
        <f>IF(PD_skog!D167=0," ",PD_skog!D167)</f>
        <v xml:space="preserve"> </v>
      </c>
      <c r="E166" s="203">
        <f>IF(PD_skog!$G$8=0," ",PD_skog!E167)</f>
        <v>0</v>
      </c>
      <c r="F166" s="234">
        <f>IF(PD_skog!$G$8=0," ",PD_skog!F167)</f>
        <v>0</v>
      </c>
      <c r="G166" s="202">
        <f>IF(PD_skog!$G$8=0," ",PD_skog!G167)</f>
        <v>0</v>
      </c>
      <c r="H166" s="231">
        <f>IF(PD_skog!$G$8=0," ",PD_skog!H167)</f>
        <v>0</v>
      </c>
      <c r="I166" s="203">
        <f>IF(PD_skog!$G$8=0," ",PD_skog!I167)</f>
        <v>0</v>
      </c>
      <c r="J166" s="234">
        <f>IF(PD_skog!$G$8=0," ",PD_skog!J167)</f>
        <v>0</v>
      </c>
      <c r="K166" s="202">
        <f>IF(PD_skog!$G$8=0," ",PD_skog!K167)</f>
        <v>0</v>
      </c>
      <c r="L166" s="231">
        <f>IF(PD_skog!$G$8=0," ",PD_skog!L167)</f>
        <v>0</v>
      </c>
    </row>
    <row r="167" spans="2:12" x14ac:dyDescent="0.2">
      <c r="B167" s="208" t="str">
        <f>IF(PD_skog!B168=0," ",PD_skog!B168)</f>
        <v xml:space="preserve"> </v>
      </c>
      <c r="C167" s="202" t="str">
        <f>IF(PD_skog!C168=0," ",PD_skog!C168)</f>
        <v xml:space="preserve"> </v>
      </c>
      <c r="D167" s="231" t="str">
        <f>IF(PD_skog!D168=0," ",PD_skog!D168)</f>
        <v xml:space="preserve"> </v>
      </c>
      <c r="E167" s="203">
        <f>IF(PD_skog!$G$8=0," ",PD_skog!E168)</f>
        <v>0</v>
      </c>
      <c r="F167" s="234">
        <f>IF(PD_skog!$G$8=0," ",PD_skog!F168)</f>
        <v>0</v>
      </c>
      <c r="G167" s="202">
        <f>IF(PD_skog!$G$8=0," ",PD_skog!G168)</f>
        <v>0</v>
      </c>
      <c r="H167" s="231">
        <f>IF(PD_skog!$G$8=0," ",PD_skog!H168)</f>
        <v>0</v>
      </c>
      <c r="I167" s="203">
        <f>IF(PD_skog!$G$8=0," ",PD_skog!I168)</f>
        <v>0</v>
      </c>
      <c r="J167" s="234">
        <f>IF(PD_skog!$G$8=0," ",PD_skog!J168)</f>
        <v>0</v>
      </c>
      <c r="K167" s="202">
        <f>IF(PD_skog!$G$8=0," ",PD_skog!K168)</f>
        <v>0</v>
      </c>
      <c r="L167" s="231">
        <f>IF(PD_skog!$G$8=0," ",PD_skog!L168)</f>
        <v>0</v>
      </c>
    </row>
    <row r="168" spans="2:12" x14ac:dyDescent="0.2">
      <c r="B168" s="208" t="str">
        <f>IF(PD_skog!B169=0," ",PD_skog!B169)</f>
        <v xml:space="preserve"> </v>
      </c>
      <c r="C168" s="202" t="str">
        <f>IF(PD_skog!C169=0," ",PD_skog!C169)</f>
        <v xml:space="preserve"> </v>
      </c>
      <c r="D168" s="231" t="str">
        <f>IF(PD_skog!D169=0," ",PD_skog!D169)</f>
        <v xml:space="preserve"> </v>
      </c>
      <c r="E168" s="203">
        <f>IF(PD_skog!$G$8=0," ",PD_skog!E169)</f>
        <v>0</v>
      </c>
      <c r="F168" s="234">
        <f>IF(PD_skog!$G$8=0," ",PD_skog!F169)</f>
        <v>0</v>
      </c>
      <c r="G168" s="202">
        <f>IF(PD_skog!$G$8=0," ",PD_skog!G169)</f>
        <v>0</v>
      </c>
      <c r="H168" s="231">
        <f>IF(PD_skog!$G$8=0," ",PD_skog!H169)</f>
        <v>0</v>
      </c>
      <c r="I168" s="203">
        <f>IF(PD_skog!$G$8=0," ",PD_skog!I169)</f>
        <v>0</v>
      </c>
      <c r="J168" s="234">
        <f>IF(PD_skog!$G$8=0," ",PD_skog!J169)</f>
        <v>0</v>
      </c>
      <c r="K168" s="202">
        <f>IF(PD_skog!$G$8=0," ",PD_skog!K169)</f>
        <v>0</v>
      </c>
      <c r="L168" s="231">
        <f>IF(PD_skog!$G$8=0," ",PD_skog!L169)</f>
        <v>0</v>
      </c>
    </row>
    <row r="169" spans="2:12" x14ac:dyDescent="0.2">
      <c r="B169" s="208" t="str">
        <f>IF(PD_skog!B170=0," ",PD_skog!B170)</f>
        <v xml:space="preserve"> </v>
      </c>
      <c r="C169" s="202" t="str">
        <f>IF(PD_skog!C170=0," ",PD_skog!C170)</f>
        <v xml:space="preserve"> </v>
      </c>
      <c r="D169" s="231" t="str">
        <f>IF(PD_skog!D170=0," ",PD_skog!D170)</f>
        <v xml:space="preserve"> </v>
      </c>
      <c r="E169" s="203">
        <f>IF(PD_skog!$G$8=0," ",PD_skog!E170)</f>
        <v>0</v>
      </c>
      <c r="F169" s="234">
        <f>IF(PD_skog!$G$8=0," ",PD_skog!F170)</f>
        <v>0</v>
      </c>
      <c r="G169" s="202">
        <f>IF(PD_skog!$G$8=0," ",PD_skog!G170)</f>
        <v>0</v>
      </c>
      <c r="H169" s="231">
        <f>IF(PD_skog!$G$8=0," ",PD_skog!H170)</f>
        <v>0</v>
      </c>
      <c r="I169" s="203">
        <f>IF(PD_skog!$G$8=0," ",PD_skog!I170)</f>
        <v>0</v>
      </c>
      <c r="J169" s="234">
        <f>IF(PD_skog!$G$8=0," ",PD_skog!J170)</f>
        <v>0</v>
      </c>
      <c r="K169" s="202">
        <f>IF(PD_skog!$G$8=0," ",PD_skog!K170)</f>
        <v>0</v>
      </c>
      <c r="L169" s="231">
        <f>IF(PD_skog!$G$8=0," ",PD_skog!L170)</f>
        <v>0</v>
      </c>
    </row>
    <row r="170" spans="2:12" x14ac:dyDescent="0.2">
      <c r="B170" s="208" t="str">
        <f>IF(PD_skog!B171=0," ",PD_skog!B171)</f>
        <v xml:space="preserve"> </v>
      </c>
      <c r="C170" s="202" t="str">
        <f>IF(PD_skog!C171=0," ",PD_skog!C171)</f>
        <v xml:space="preserve"> </v>
      </c>
      <c r="D170" s="231" t="str">
        <f>IF(PD_skog!D171=0," ",PD_skog!D171)</f>
        <v xml:space="preserve"> </v>
      </c>
      <c r="E170" s="203">
        <f>IF(PD_skog!$G$8=0," ",PD_skog!E171)</f>
        <v>0</v>
      </c>
      <c r="F170" s="234">
        <f>IF(PD_skog!$G$8=0," ",PD_skog!F171)</f>
        <v>0</v>
      </c>
      <c r="G170" s="202">
        <f>IF(PD_skog!$G$8=0," ",PD_skog!G171)</f>
        <v>0</v>
      </c>
      <c r="H170" s="231">
        <f>IF(PD_skog!$G$8=0," ",PD_skog!H171)</f>
        <v>0</v>
      </c>
      <c r="I170" s="203">
        <f>IF(PD_skog!$G$8=0," ",PD_skog!I171)</f>
        <v>0</v>
      </c>
      <c r="J170" s="234">
        <f>IF(PD_skog!$G$8=0," ",PD_skog!J171)</f>
        <v>0</v>
      </c>
      <c r="K170" s="202">
        <f>IF(PD_skog!$G$8=0," ",PD_skog!K171)</f>
        <v>0</v>
      </c>
      <c r="L170" s="231">
        <f>IF(PD_skog!$G$8=0," ",PD_skog!L171)</f>
        <v>0</v>
      </c>
    </row>
    <row r="171" spans="2:12" x14ac:dyDescent="0.2">
      <c r="B171" s="208" t="str">
        <f>IF(PD_skog!B172=0," ",PD_skog!B172)</f>
        <v xml:space="preserve"> </v>
      </c>
      <c r="C171" s="202" t="str">
        <f>IF(PD_skog!C172=0," ",PD_skog!C172)</f>
        <v xml:space="preserve"> </v>
      </c>
      <c r="D171" s="231" t="str">
        <f>IF(PD_skog!D172=0," ",PD_skog!D172)</f>
        <v xml:space="preserve"> </v>
      </c>
      <c r="E171" s="203">
        <f>IF(PD_skog!$G$8=0," ",PD_skog!E172)</f>
        <v>0</v>
      </c>
      <c r="F171" s="234">
        <f>IF(PD_skog!$G$8=0," ",PD_skog!F172)</f>
        <v>0</v>
      </c>
      <c r="G171" s="202">
        <f>IF(PD_skog!$G$8=0," ",PD_skog!G172)</f>
        <v>0</v>
      </c>
      <c r="H171" s="231">
        <f>IF(PD_skog!$G$8=0," ",PD_skog!H172)</f>
        <v>0</v>
      </c>
      <c r="I171" s="203">
        <f>IF(PD_skog!$G$8=0," ",PD_skog!I172)</f>
        <v>0</v>
      </c>
      <c r="J171" s="234">
        <f>IF(PD_skog!$G$8=0," ",PD_skog!J172)</f>
        <v>0</v>
      </c>
      <c r="K171" s="202">
        <f>IF(PD_skog!$G$8=0," ",PD_skog!K172)</f>
        <v>0</v>
      </c>
      <c r="L171" s="231">
        <f>IF(PD_skog!$G$8=0," ",PD_skog!L172)</f>
        <v>0</v>
      </c>
    </row>
    <row r="172" spans="2:12" x14ac:dyDescent="0.2">
      <c r="B172" s="208" t="str">
        <f>IF(PD_skog!B173=0," ",PD_skog!B173)</f>
        <v xml:space="preserve"> </v>
      </c>
      <c r="C172" s="202" t="str">
        <f>IF(PD_skog!C173=0," ",PD_skog!C173)</f>
        <v xml:space="preserve"> </v>
      </c>
      <c r="D172" s="231" t="str">
        <f>IF(PD_skog!D173=0," ",PD_skog!D173)</f>
        <v xml:space="preserve"> </v>
      </c>
      <c r="E172" s="203">
        <f>IF(PD_skog!$G$8=0," ",PD_skog!E173)</f>
        <v>0</v>
      </c>
      <c r="F172" s="234">
        <f>IF(PD_skog!$G$8=0," ",PD_skog!F173)</f>
        <v>0</v>
      </c>
      <c r="G172" s="202">
        <f>IF(PD_skog!$G$8=0," ",PD_skog!G173)</f>
        <v>0</v>
      </c>
      <c r="H172" s="231">
        <f>IF(PD_skog!$G$8=0," ",PD_skog!H173)</f>
        <v>0</v>
      </c>
      <c r="I172" s="203">
        <f>IF(PD_skog!$G$8=0," ",PD_skog!I173)</f>
        <v>0</v>
      </c>
      <c r="J172" s="234">
        <f>IF(PD_skog!$G$8=0," ",PD_skog!J173)</f>
        <v>0</v>
      </c>
      <c r="K172" s="202">
        <f>IF(PD_skog!$G$8=0," ",PD_skog!K173)</f>
        <v>0</v>
      </c>
      <c r="L172" s="231">
        <f>IF(PD_skog!$G$8=0," ",PD_skog!L173)</f>
        <v>0</v>
      </c>
    </row>
    <row r="173" spans="2:12" x14ac:dyDescent="0.2">
      <c r="B173" s="208" t="str">
        <f>IF(PD_skog!B174=0," ",PD_skog!B174)</f>
        <v xml:space="preserve"> </v>
      </c>
      <c r="C173" s="202" t="str">
        <f>IF(PD_skog!C174=0," ",PD_skog!C174)</f>
        <v xml:space="preserve"> </v>
      </c>
      <c r="D173" s="231" t="str">
        <f>IF(PD_skog!D174=0," ",PD_skog!D174)</f>
        <v xml:space="preserve"> </v>
      </c>
      <c r="E173" s="203">
        <f>IF(PD_skog!$G$8=0," ",PD_skog!E174)</f>
        <v>0</v>
      </c>
      <c r="F173" s="234">
        <f>IF(PD_skog!$G$8=0," ",PD_skog!F174)</f>
        <v>0</v>
      </c>
      <c r="G173" s="202">
        <f>IF(PD_skog!$G$8=0," ",PD_skog!G174)</f>
        <v>0</v>
      </c>
      <c r="H173" s="231">
        <f>IF(PD_skog!$G$8=0," ",PD_skog!H174)</f>
        <v>0</v>
      </c>
      <c r="I173" s="203">
        <f>IF(PD_skog!$G$8=0," ",PD_skog!I174)</f>
        <v>0</v>
      </c>
      <c r="J173" s="234">
        <f>IF(PD_skog!$G$8=0," ",PD_skog!J174)</f>
        <v>0</v>
      </c>
      <c r="K173" s="202">
        <f>IF(PD_skog!$G$8=0," ",PD_skog!K174)</f>
        <v>0</v>
      </c>
      <c r="L173" s="231">
        <f>IF(PD_skog!$G$8=0," ",PD_skog!L174)</f>
        <v>0</v>
      </c>
    </row>
    <row r="174" spans="2:12" x14ac:dyDescent="0.2">
      <c r="B174" s="208" t="str">
        <f>IF(PD_skog!B175=0," ",PD_skog!B175)</f>
        <v xml:space="preserve"> </v>
      </c>
      <c r="C174" s="202" t="str">
        <f>IF(PD_skog!C175=0," ",PD_skog!C175)</f>
        <v xml:space="preserve"> </v>
      </c>
      <c r="D174" s="231" t="str">
        <f>IF(PD_skog!D175=0," ",PD_skog!D175)</f>
        <v xml:space="preserve"> </v>
      </c>
      <c r="E174" s="203">
        <f>IF(PD_skog!$G$8=0," ",PD_skog!E175)</f>
        <v>0</v>
      </c>
      <c r="F174" s="234">
        <f>IF(PD_skog!$G$8=0," ",PD_skog!F175)</f>
        <v>0</v>
      </c>
      <c r="G174" s="202">
        <f>IF(PD_skog!$G$8=0," ",PD_skog!G175)</f>
        <v>0</v>
      </c>
      <c r="H174" s="231">
        <f>IF(PD_skog!$G$8=0," ",PD_skog!H175)</f>
        <v>0</v>
      </c>
      <c r="I174" s="203">
        <f>IF(PD_skog!$G$8=0," ",PD_skog!I175)</f>
        <v>0</v>
      </c>
      <c r="J174" s="234">
        <f>IF(PD_skog!$G$8=0," ",PD_skog!J175)</f>
        <v>0</v>
      </c>
      <c r="K174" s="202">
        <f>IF(PD_skog!$G$8=0," ",PD_skog!K175)</f>
        <v>0</v>
      </c>
      <c r="L174" s="231">
        <f>IF(PD_skog!$G$8=0," ",PD_skog!L175)</f>
        <v>0</v>
      </c>
    </row>
    <row r="175" spans="2:12" x14ac:dyDescent="0.2">
      <c r="B175" s="208" t="str">
        <f>IF(PD_skog!B176=0," ",PD_skog!B176)</f>
        <v xml:space="preserve"> </v>
      </c>
      <c r="C175" s="202" t="str">
        <f>IF(PD_skog!C176=0," ",PD_skog!C176)</f>
        <v xml:space="preserve"> </v>
      </c>
      <c r="D175" s="231" t="str">
        <f>IF(PD_skog!D176=0," ",PD_skog!D176)</f>
        <v xml:space="preserve"> </v>
      </c>
      <c r="E175" s="203">
        <f>IF(PD_skog!$G$8=0," ",PD_skog!E176)</f>
        <v>0</v>
      </c>
      <c r="F175" s="234">
        <f>IF(PD_skog!$G$8=0," ",PD_skog!F176)</f>
        <v>0</v>
      </c>
      <c r="G175" s="202">
        <f>IF(PD_skog!$G$8=0," ",PD_skog!G176)</f>
        <v>0</v>
      </c>
      <c r="H175" s="231">
        <f>IF(PD_skog!$G$8=0," ",PD_skog!H176)</f>
        <v>0</v>
      </c>
      <c r="I175" s="203">
        <f>IF(PD_skog!$G$8=0," ",PD_skog!I176)</f>
        <v>0</v>
      </c>
      <c r="J175" s="234">
        <f>IF(PD_skog!$G$8=0," ",PD_skog!J176)</f>
        <v>0</v>
      </c>
      <c r="K175" s="202">
        <f>IF(PD_skog!$G$8=0," ",PD_skog!K176)</f>
        <v>0</v>
      </c>
      <c r="L175" s="231">
        <f>IF(PD_skog!$G$8=0," ",PD_skog!L176)</f>
        <v>0</v>
      </c>
    </row>
    <row r="176" spans="2:12" x14ac:dyDescent="0.2">
      <c r="B176" s="208" t="str">
        <f>IF(PD_skog!B177=0," ",PD_skog!B177)</f>
        <v xml:space="preserve"> </v>
      </c>
      <c r="C176" s="202" t="str">
        <f>IF(PD_skog!C177=0," ",PD_skog!C177)</f>
        <v xml:space="preserve"> </v>
      </c>
      <c r="D176" s="231" t="str">
        <f>IF(PD_skog!D177=0," ",PD_skog!D177)</f>
        <v xml:space="preserve"> </v>
      </c>
      <c r="E176" s="203">
        <f>IF(PD_skog!$G$8=0," ",PD_skog!E177)</f>
        <v>0</v>
      </c>
      <c r="F176" s="234">
        <f>IF(PD_skog!$G$8=0," ",PD_skog!F177)</f>
        <v>0</v>
      </c>
      <c r="G176" s="202">
        <f>IF(PD_skog!$G$8=0," ",PD_skog!G177)</f>
        <v>0</v>
      </c>
      <c r="H176" s="231">
        <f>IF(PD_skog!$G$8=0," ",PD_skog!H177)</f>
        <v>0</v>
      </c>
      <c r="I176" s="203">
        <f>IF(PD_skog!$G$8=0," ",PD_skog!I177)</f>
        <v>0</v>
      </c>
      <c r="J176" s="234">
        <f>IF(PD_skog!$G$8=0," ",PD_skog!J177)</f>
        <v>0</v>
      </c>
      <c r="K176" s="202">
        <f>IF(PD_skog!$G$8=0," ",PD_skog!K177)</f>
        <v>0</v>
      </c>
      <c r="L176" s="231">
        <f>IF(PD_skog!$G$8=0," ",PD_skog!L177)</f>
        <v>0</v>
      </c>
    </row>
    <row r="177" spans="2:12" x14ac:dyDescent="0.2">
      <c r="B177" s="208" t="str">
        <f>IF(PD_skog!B178=0," ",PD_skog!B178)</f>
        <v xml:space="preserve"> </v>
      </c>
      <c r="C177" s="202" t="str">
        <f>IF(PD_skog!C178=0," ",PD_skog!C178)</f>
        <v xml:space="preserve"> </v>
      </c>
      <c r="D177" s="231" t="str">
        <f>IF(PD_skog!D178=0," ",PD_skog!D178)</f>
        <v xml:space="preserve"> </v>
      </c>
      <c r="E177" s="203">
        <f>IF(PD_skog!$G$8=0," ",PD_skog!E178)</f>
        <v>0</v>
      </c>
      <c r="F177" s="234">
        <f>IF(PD_skog!$G$8=0," ",PD_skog!F178)</f>
        <v>0</v>
      </c>
      <c r="G177" s="202">
        <f>IF(PD_skog!$G$8=0," ",PD_skog!G178)</f>
        <v>0</v>
      </c>
      <c r="H177" s="231">
        <f>IF(PD_skog!$G$8=0," ",PD_skog!H178)</f>
        <v>0</v>
      </c>
      <c r="I177" s="203">
        <f>IF(PD_skog!$G$8=0," ",PD_skog!I178)</f>
        <v>0</v>
      </c>
      <c r="J177" s="234">
        <f>IF(PD_skog!$G$8=0," ",PD_skog!J178)</f>
        <v>0</v>
      </c>
      <c r="K177" s="202">
        <f>IF(PD_skog!$G$8=0," ",PD_skog!K178)</f>
        <v>0</v>
      </c>
      <c r="L177" s="231">
        <f>IF(PD_skog!$G$8=0," ",PD_skog!L178)</f>
        <v>0</v>
      </c>
    </row>
    <row r="178" spans="2:12" x14ac:dyDescent="0.2">
      <c r="B178" s="208" t="str">
        <f>IF(PD_skog!B179=0," ",PD_skog!B179)</f>
        <v xml:space="preserve"> </v>
      </c>
      <c r="C178" s="202" t="str">
        <f>IF(PD_skog!C179=0," ",PD_skog!C179)</f>
        <v xml:space="preserve"> </v>
      </c>
      <c r="D178" s="231" t="str">
        <f>IF(PD_skog!D179=0," ",PD_skog!D179)</f>
        <v xml:space="preserve"> </v>
      </c>
      <c r="E178" s="203">
        <f>IF(PD_skog!$G$8=0," ",PD_skog!E179)</f>
        <v>0</v>
      </c>
      <c r="F178" s="234">
        <f>IF(PD_skog!$G$8=0," ",PD_skog!F179)</f>
        <v>0</v>
      </c>
      <c r="G178" s="202">
        <f>IF(PD_skog!$G$8=0," ",PD_skog!G179)</f>
        <v>0</v>
      </c>
      <c r="H178" s="231">
        <f>IF(PD_skog!$G$8=0," ",PD_skog!H179)</f>
        <v>0</v>
      </c>
      <c r="I178" s="203">
        <f>IF(PD_skog!$G$8=0," ",PD_skog!I179)</f>
        <v>0</v>
      </c>
      <c r="J178" s="234">
        <f>IF(PD_skog!$G$8=0," ",PD_skog!J179)</f>
        <v>0</v>
      </c>
      <c r="K178" s="202">
        <f>IF(PD_skog!$G$8=0," ",PD_skog!K179)</f>
        <v>0</v>
      </c>
      <c r="L178" s="231">
        <f>IF(PD_skog!$G$8=0," ",PD_skog!L179)</f>
        <v>0</v>
      </c>
    </row>
    <row r="179" spans="2:12" x14ac:dyDescent="0.2">
      <c r="B179" s="208" t="str">
        <f>IF(PD_skog!B180=0," ",PD_skog!B180)</f>
        <v xml:space="preserve"> </v>
      </c>
      <c r="C179" s="202" t="str">
        <f>IF(PD_skog!C180=0," ",PD_skog!C180)</f>
        <v xml:space="preserve"> </v>
      </c>
      <c r="D179" s="231" t="str">
        <f>IF(PD_skog!D180=0," ",PD_skog!D180)</f>
        <v xml:space="preserve"> </v>
      </c>
      <c r="E179" s="203">
        <f>IF(PD_skog!$G$8=0," ",PD_skog!E180)</f>
        <v>0</v>
      </c>
      <c r="F179" s="234">
        <f>IF(PD_skog!$G$8=0," ",PD_skog!F180)</f>
        <v>0</v>
      </c>
      <c r="G179" s="202">
        <f>IF(PD_skog!$G$8=0," ",PD_skog!G180)</f>
        <v>0</v>
      </c>
      <c r="H179" s="231">
        <f>IF(PD_skog!$G$8=0," ",PD_skog!H180)</f>
        <v>0</v>
      </c>
      <c r="I179" s="203">
        <f>IF(PD_skog!$G$8=0," ",PD_skog!I180)</f>
        <v>0</v>
      </c>
      <c r="J179" s="234">
        <f>IF(PD_skog!$G$8=0," ",PD_skog!J180)</f>
        <v>0</v>
      </c>
      <c r="K179" s="202">
        <f>IF(PD_skog!$G$8=0," ",PD_skog!K180)</f>
        <v>0</v>
      </c>
      <c r="L179" s="231">
        <f>IF(PD_skog!$G$8=0," ",PD_skog!L180)</f>
        <v>0</v>
      </c>
    </row>
    <row r="180" spans="2:12" x14ac:dyDescent="0.2">
      <c r="B180" s="208" t="str">
        <f>IF(PD_skog!B181=0," ",PD_skog!B181)</f>
        <v xml:space="preserve"> </v>
      </c>
      <c r="C180" s="202" t="str">
        <f>IF(PD_skog!C181=0," ",PD_skog!C181)</f>
        <v xml:space="preserve"> </v>
      </c>
      <c r="D180" s="231" t="str">
        <f>IF(PD_skog!D181=0," ",PD_skog!D181)</f>
        <v xml:space="preserve"> </v>
      </c>
      <c r="E180" s="203">
        <f>IF(PD_skog!$G$8=0," ",PD_skog!E181)</f>
        <v>0</v>
      </c>
      <c r="F180" s="234">
        <f>IF(PD_skog!$G$8=0," ",PD_skog!F181)</f>
        <v>0</v>
      </c>
      <c r="G180" s="202">
        <f>IF(PD_skog!$G$8=0," ",PD_skog!G181)</f>
        <v>0</v>
      </c>
      <c r="H180" s="231">
        <f>IF(PD_skog!$G$8=0," ",PD_skog!H181)</f>
        <v>0</v>
      </c>
      <c r="I180" s="203">
        <f>IF(PD_skog!$G$8=0," ",PD_skog!I181)</f>
        <v>0</v>
      </c>
      <c r="J180" s="234">
        <f>IF(PD_skog!$G$8=0," ",PD_skog!J181)</f>
        <v>0</v>
      </c>
      <c r="K180" s="202">
        <f>IF(PD_skog!$G$8=0," ",PD_skog!K181)</f>
        <v>0</v>
      </c>
      <c r="L180" s="231">
        <f>IF(PD_skog!$G$8=0," ",PD_skog!L181)</f>
        <v>0</v>
      </c>
    </row>
    <row r="181" spans="2:12" x14ac:dyDescent="0.2">
      <c r="B181" s="208" t="str">
        <f>IF(PD_skog!B182=0," ",PD_skog!B182)</f>
        <v xml:space="preserve"> </v>
      </c>
      <c r="C181" s="202" t="str">
        <f>IF(PD_skog!C182=0," ",PD_skog!C182)</f>
        <v xml:space="preserve"> </v>
      </c>
      <c r="D181" s="231" t="str">
        <f>IF(PD_skog!D182=0," ",PD_skog!D182)</f>
        <v xml:space="preserve"> </v>
      </c>
      <c r="E181" s="203">
        <f>IF(PD_skog!$G$8=0," ",PD_skog!E182)</f>
        <v>0</v>
      </c>
      <c r="F181" s="234">
        <f>IF(PD_skog!$G$8=0," ",PD_skog!F182)</f>
        <v>0</v>
      </c>
      <c r="G181" s="202">
        <f>IF(PD_skog!$G$8=0," ",PD_skog!G182)</f>
        <v>0</v>
      </c>
      <c r="H181" s="231">
        <f>IF(PD_skog!$G$8=0," ",PD_skog!H182)</f>
        <v>0</v>
      </c>
      <c r="I181" s="203">
        <f>IF(PD_skog!$G$8=0," ",PD_skog!I182)</f>
        <v>0</v>
      </c>
      <c r="J181" s="234">
        <f>IF(PD_skog!$G$8=0," ",PD_skog!J182)</f>
        <v>0</v>
      </c>
      <c r="K181" s="202">
        <f>IF(PD_skog!$G$8=0," ",PD_skog!K182)</f>
        <v>0</v>
      </c>
      <c r="L181" s="231">
        <f>IF(PD_skog!$G$8=0," ",PD_skog!L182)</f>
        <v>0</v>
      </c>
    </row>
    <row r="182" spans="2:12" x14ac:dyDescent="0.2">
      <c r="B182" s="208" t="str">
        <f>IF(PD_skog!B183=0," ",PD_skog!B183)</f>
        <v xml:space="preserve"> </v>
      </c>
      <c r="C182" s="202" t="str">
        <f>IF(PD_skog!C183=0," ",PD_skog!C183)</f>
        <v xml:space="preserve"> </v>
      </c>
      <c r="D182" s="231" t="str">
        <f>IF(PD_skog!D183=0," ",PD_skog!D183)</f>
        <v xml:space="preserve"> </v>
      </c>
      <c r="E182" s="203">
        <f>IF(PD_skog!$G$8=0," ",PD_skog!E183)</f>
        <v>0</v>
      </c>
      <c r="F182" s="234">
        <f>IF(PD_skog!$G$8=0," ",PD_skog!F183)</f>
        <v>0</v>
      </c>
      <c r="G182" s="202">
        <f>IF(PD_skog!$G$8=0," ",PD_skog!G183)</f>
        <v>0</v>
      </c>
      <c r="H182" s="231">
        <f>IF(PD_skog!$G$8=0," ",PD_skog!H183)</f>
        <v>0</v>
      </c>
      <c r="I182" s="203">
        <f>IF(PD_skog!$G$8=0," ",PD_skog!I183)</f>
        <v>0</v>
      </c>
      <c r="J182" s="234">
        <f>IF(PD_skog!$G$8=0," ",PD_skog!J183)</f>
        <v>0</v>
      </c>
      <c r="K182" s="202">
        <f>IF(PD_skog!$G$8=0," ",PD_skog!K183)</f>
        <v>0</v>
      </c>
      <c r="L182" s="231">
        <f>IF(PD_skog!$G$8=0," ",PD_skog!L183)</f>
        <v>0</v>
      </c>
    </row>
    <row r="183" spans="2:12" x14ac:dyDescent="0.2">
      <c r="B183" s="208" t="str">
        <f>IF(PD_skog!B184=0," ",PD_skog!B184)</f>
        <v xml:space="preserve"> </v>
      </c>
      <c r="C183" s="202" t="str">
        <f>IF(PD_skog!C184=0," ",PD_skog!C184)</f>
        <v xml:space="preserve"> </v>
      </c>
      <c r="D183" s="231" t="str">
        <f>IF(PD_skog!D184=0," ",PD_skog!D184)</f>
        <v xml:space="preserve"> </v>
      </c>
      <c r="E183" s="203">
        <f>IF(PD_skog!$G$8=0," ",PD_skog!E184)</f>
        <v>0</v>
      </c>
      <c r="F183" s="234">
        <f>IF(PD_skog!$G$8=0," ",PD_skog!F184)</f>
        <v>0</v>
      </c>
      <c r="G183" s="202">
        <f>IF(PD_skog!$G$8=0," ",PD_skog!G184)</f>
        <v>0</v>
      </c>
      <c r="H183" s="231">
        <f>IF(PD_skog!$G$8=0," ",PD_skog!H184)</f>
        <v>0</v>
      </c>
      <c r="I183" s="203">
        <f>IF(PD_skog!$G$8=0," ",PD_skog!I184)</f>
        <v>0</v>
      </c>
      <c r="J183" s="234">
        <f>IF(PD_skog!$G$8=0," ",PD_skog!J184)</f>
        <v>0</v>
      </c>
      <c r="K183" s="202">
        <f>IF(PD_skog!$G$8=0," ",PD_skog!K184)</f>
        <v>0</v>
      </c>
      <c r="L183" s="231">
        <f>IF(PD_skog!$G$8=0," ",PD_skog!L184)</f>
        <v>0</v>
      </c>
    </row>
    <row r="184" spans="2:12" x14ac:dyDescent="0.2">
      <c r="B184" s="208" t="str">
        <f>IF(PD_skog!B185=0," ",PD_skog!B185)</f>
        <v xml:space="preserve"> </v>
      </c>
      <c r="C184" s="202" t="str">
        <f>IF(PD_skog!C185=0," ",PD_skog!C185)</f>
        <v xml:space="preserve"> </v>
      </c>
      <c r="D184" s="231" t="str">
        <f>IF(PD_skog!D185=0," ",PD_skog!D185)</f>
        <v xml:space="preserve"> </v>
      </c>
      <c r="E184" s="203">
        <f>IF(PD_skog!$G$8=0," ",PD_skog!E185)</f>
        <v>0</v>
      </c>
      <c r="F184" s="234">
        <f>IF(PD_skog!$G$8=0," ",PD_skog!F185)</f>
        <v>0</v>
      </c>
      <c r="G184" s="202">
        <f>IF(PD_skog!$G$8=0," ",PD_skog!G185)</f>
        <v>0</v>
      </c>
      <c r="H184" s="231">
        <f>IF(PD_skog!$G$8=0," ",PD_skog!H185)</f>
        <v>0</v>
      </c>
      <c r="I184" s="203">
        <f>IF(PD_skog!$G$8=0," ",PD_skog!I185)</f>
        <v>0</v>
      </c>
      <c r="J184" s="234">
        <f>IF(PD_skog!$G$8=0," ",PD_skog!J185)</f>
        <v>0</v>
      </c>
      <c r="K184" s="202">
        <f>IF(PD_skog!$G$8=0," ",PD_skog!K185)</f>
        <v>0</v>
      </c>
      <c r="L184" s="231">
        <f>IF(PD_skog!$G$8=0," ",PD_skog!L185)</f>
        <v>0</v>
      </c>
    </row>
    <row r="185" spans="2:12" x14ac:dyDescent="0.2">
      <c r="B185" s="208" t="str">
        <f>IF(PD_skog!B186=0," ",PD_skog!B186)</f>
        <v xml:space="preserve"> </v>
      </c>
      <c r="C185" s="202" t="str">
        <f>IF(PD_skog!C186=0," ",PD_skog!C186)</f>
        <v xml:space="preserve"> </v>
      </c>
      <c r="D185" s="231" t="str">
        <f>IF(PD_skog!D186=0," ",PD_skog!D186)</f>
        <v xml:space="preserve"> </v>
      </c>
      <c r="E185" s="203">
        <f>IF(PD_skog!$G$8=0," ",PD_skog!E186)</f>
        <v>0</v>
      </c>
      <c r="F185" s="234">
        <f>IF(PD_skog!$G$8=0," ",PD_skog!F186)</f>
        <v>0</v>
      </c>
      <c r="G185" s="202">
        <f>IF(PD_skog!$G$8=0," ",PD_skog!G186)</f>
        <v>0</v>
      </c>
      <c r="H185" s="231">
        <f>IF(PD_skog!$G$8=0," ",PD_skog!H186)</f>
        <v>0</v>
      </c>
      <c r="I185" s="203">
        <f>IF(PD_skog!$G$8=0," ",PD_skog!I186)</f>
        <v>0</v>
      </c>
      <c r="J185" s="234">
        <f>IF(PD_skog!$G$8=0," ",PD_skog!J186)</f>
        <v>0</v>
      </c>
      <c r="K185" s="202">
        <f>IF(PD_skog!$G$8=0," ",PD_skog!K186)</f>
        <v>0</v>
      </c>
      <c r="L185" s="231">
        <f>IF(PD_skog!$G$8=0," ",PD_skog!L186)</f>
        <v>0</v>
      </c>
    </row>
    <row r="186" spans="2:12" x14ac:dyDescent="0.2">
      <c r="B186" s="208" t="str">
        <f>IF(PD_skog!B187=0," ",PD_skog!B187)</f>
        <v xml:space="preserve"> </v>
      </c>
      <c r="C186" s="202" t="str">
        <f>IF(PD_skog!C187=0," ",PD_skog!C187)</f>
        <v xml:space="preserve"> </v>
      </c>
      <c r="D186" s="231" t="str">
        <f>IF(PD_skog!D187=0," ",PD_skog!D187)</f>
        <v xml:space="preserve"> </v>
      </c>
      <c r="E186" s="203">
        <f>IF(PD_skog!$G$8=0," ",PD_skog!E187)</f>
        <v>0</v>
      </c>
      <c r="F186" s="234">
        <f>IF(PD_skog!$G$8=0," ",PD_skog!F187)</f>
        <v>0</v>
      </c>
      <c r="G186" s="202">
        <f>IF(PD_skog!$G$8=0," ",PD_skog!G187)</f>
        <v>0</v>
      </c>
      <c r="H186" s="231">
        <f>IF(PD_skog!$G$8=0," ",PD_skog!H187)</f>
        <v>0</v>
      </c>
      <c r="I186" s="203">
        <f>IF(PD_skog!$G$8=0," ",PD_skog!I187)</f>
        <v>0</v>
      </c>
      <c r="J186" s="234">
        <f>IF(PD_skog!$G$8=0," ",PD_skog!J187)</f>
        <v>0</v>
      </c>
      <c r="K186" s="202">
        <f>IF(PD_skog!$G$8=0," ",PD_skog!K187)</f>
        <v>0</v>
      </c>
      <c r="L186" s="231">
        <f>IF(PD_skog!$G$8=0," ",PD_skog!L187)</f>
        <v>0</v>
      </c>
    </row>
    <row r="187" spans="2:12" x14ac:dyDescent="0.2">
      <c r="B187" s="208" t="str">
        <f>IF(PD_skog!B188=0," ",PD_skog!B188)</f>
        <v xml:space="preserve"> </v>
      </c>
      <c r="C187" s="202" t="str">
        <f>IF(PD_skog!C188=0," ",PD_skog!C188)</f>
        <v xml:space="preserve"> </v>
      </c>
      <c r="D187" s="231" t="str">
        <f>IF(PD_skog!D188=0," ",PD_skog!D188)</f>
        <v xml:space="preserve"> </v>
      </c>
      <c r="E187" s="203">
        <f>IF(PD_skog!$G$8=0," ",PD_skog!E188)</f>
        <v>0</v>
      </c>
      <c r="F187" s="234">
        <f>IF(PD_skog!$G$8=0," ",PD_skog!F188)</f>
        <v>0</v>
      </c>
      <c r="G187" s="202">
        <f>IF(PD_skog!$G$8=0," ",PD_skog!G188)</f>
        <v>0</v>
      </c>
      <c r="H187" s="231">
        <f>IF(PD_skog!$G$8=0," ",PD_skog!H188)</f>
        <v>0</v>
      </c>
      <c r="I187" s="203">
        <f>IF(PD_skog!$G$8=0," ",PD_skog!I188)</f>
        <v>0</v>
      </c>
      <c r="J187" s="234">
        <f>IF(PD_skog!$G$8=0," ",PD_skog!J188)</f>
        <v>0</v>
      </c>
      <c r="K187" s="202">
        <f>IF(PD_skog!$G$8=0," ",PD_skog!K188)</f>
        <v>0</v>
      </c>
      <c r="L187" s="231">
        <f>IF(PD_skog!$G$8=0," ",PD_skog!L188)</f>
        <v>0</v>
      </c>
    </row>
    <row r="188" spans="2:12" x14ac:dyDescent="0.2">
      <c r="B188" s="208" t="str">
        <f>IF(PD_skog!B189=0," ",PD_skog!B189)</f>
        <v xml:space="preserve"> </v>
      </c>
      <c r="C188" s="202" t="str">
        <f>IF(PD_skog!C189=0," ",PD_skog!C189)</f>
        <v xml:space="preserve"> </v>
      </c>
      <c r="D188" s="231" t="str">
        <f>IF(PD_skog!D189=0," ",PD_skog!D189)</f>
        <v xml:space="preserve"> </v>
      </c>
      <c r="E188" s="203">
        <f>IF(PD_skog!$G$8=0," ",PD_skog!E189)</f>
        <v>0</v>
      </c>
      <c r="F188" s="234">
        <f>IF(PD_skog!$G$8=0," ",PD_skog!F189)</f>
        <v>0</v>
      </c>
      <c r="G188" s="202">
        <f>IF(PD_skog!$G$8=0," ",PD_skog!G189)</f>
        <v>0</v>
      </c>
      <c r="H188" s="231">
        <f>IF(PD_skog!$G$8=0," ",PD_skog!H189)</f>
        <v>0</v>
      </c>
      <c r="I188" s="203">
        <f>IF(PD_skog!$G$8=0," ",PD_skog!I189)</f>
        <v>0</v>
      </c>
      <c r="J188" s="234">
        <f>IF(PD_skog!$G$8=0," ",PD_skog!J189)</f>
        <v>0</v>
      </c>
      <c r="K188" s="202">
        <f>IF(PD_skog!$G$8=0," ",PD_skog!K189)</f>
        <v>0</v>
      </c>
      <c r="L188" s="231">
        <f>IF(PD_skog!$G$8=0," ",PD_skog!L189)</f>
        <v>0</v>
      </c>
    </row>
    <row r="189" spans="2:12" x14ac:dyDescent="0.2">
      <c r="B189" s="208" t="str">
        <f>IF(PD_skog!B190=0," ",PD_skog!B190)</f>
        <v xml:space="preserve"> </v>
      </c>
      <c r="C189" s="202" t="str">
        <f>IF(PD_skog!C190=0," ",PD_skog!C190)</f>
        <v xml:space="preserve"> </v>
      </c>
      <c r="D189" s="231" t="str">
        <f>IF(PD_skog!D190=0," ",PD_skog!D190)</f>
        <v xml:space="preserve"> </v>
      </c>
      <c r="E189" s="203">
        <f>IF(PD_skog!$G$8=0," ",PD_skog!E190)</f>
        <v>0</v>
      </c>
      <c r="F189" s="234">
        <f>IF(PD_skog!$G$8=0," ",PD_skog!F190)</f>
        <v>0</v>
      </c>
      <c r="G189" s="202">
        <f>IF(PD_skog!$G$8=0," ",PD_skog!G190)</f>
        <v>0</v>
      </c>
      <c r="H189" s="231">
        <f>IF(PD_skog!$G$8=0," ",PD_skog!H190)</f>
        <v>0</v>
      </c>
      <c r="I189" s="203">
        <f>IF(PD_skog!$G$8=0," ",PD_skog!I190)</f>
        <v>0</v>
      </c>
      <c r="J189" s="234">
        <f>IF(PD_skog!$G$8=0," ",PD_skog!J190)</f>
        <v>0</v>
      </c>
      <c r="K189" s="202">
        <f>IF(PD_skog!$G$8=0," ",PD_skog!K190)</f>
        <v>0</v>
      </c>
      <c r="L189" s="231">
        <f>IF(PD_skog!$G$8=0," ",PD_skog!L190)</f>
        <v>0</v>
      </c>
    </row>
    <row r="190" spans="2:12" x14ac:dyDescent="0.2">
      <c r="B190" s="208" t="str">
        <f>IF(PD_skog!B191=0," ",PD_skog!B191)</f>
        <v xml:space="preserve"> </v>
      </c>
      <c r="C190" s="202" t="str">
        <f>IF(PD_skog!C191=0," ",PD_skog!C191)</f>
        <v xml:space="preserve"> </v>
      </c>
      <c r="D190" s="231" t="str">
        <f>IF(PD_skog!D191=0," ",PD_skog!D191)</f>
        <v xml:space="preserve"> </v>
      </c>
      <c r="E190" s="203">
        <f>IF(PD_skog!$G$8=0," ",PD_skog!E191)</f>
        <v>0</v>
      </c>
      <c r="F190" s="234">
        <f>IF(PD_skog!$G$8=0," ",PD_skog!F191)</f>
        <v>0</v>
      </c>
      <c r="G190" s="202">
        <f>IF(PD_skog!$G$8=0," ",PD_skog!G191)</f>
        <v>0</v>
      </c>
      <c r="H190" s="231">
        <f>IF(PD_skog!$G$8=0," ",PD_skog!H191)</f>
        <v>0</v>
      </c>
      <c r="I190" s="203">
        <f>IF(PD_skog!$G$8=0," ",PD_skog!I191)</f>
        <v>0</v>
      </c>
      <c r="J190" s="234">
        <f>IF(PD_skog!$G$8=0," ",PD_skog!J191)</f>
        <v>0</v>
      </c>
      <c r="K190" s="202">
        <f>IF(PD_skog!$G$8=0," ",PD_skog!K191)</f>
        <v>0</v>
      </c>
      <c r="L190" s="231">
        <f>IF(PD_skog!$G$8=0," ",PD_skog!L191)</f>
        <v>0</v>
      </c>
    </row>
    <row r="191" spans="2:12" x14ac:dyDescent="0.2">
      <c r="B191" s="208" t="str">
        <f>IF(PD_skog!B192=0," ",PD_skog!B192)</f>
        <v xml:space="preserve"> </v>
      </c>
      <c r="C191" s="202" t="str">
        <f>IF(PD_skog!C192=0," ",PD_skog!C192)</f>
        <v xml:space="preserve"> </v>
      </c>
      <c r="D191" s="231" t="str">
        <f>IF(PD_skog!D192=0," ",PD_skog!D192)</f>
        <v xml:space="preserve"> </v>
      </c>
      <c r="E191" s="203">
        <f>IF(PD_skog!$G$8=0," ",PD_skog!E192)</f>
        <v>0</v>
      </c>
      <c r="F191" s="234">
        <f>IF(PD_skog!$G$8=0," ",PD_skog!F192)</f>
        <v>0</v>
      </c>
      <c r="G191" s="202">
        <f>IF(PD_skog!$G$8=0," ",PD_skog!G192)</f>
        <v>0</v>
      </c>
      <c r="H191" s="231">
        <f>IF(PD_skog!$G$8=0," ",PD_skog!H192)</f>
        <v>0</v>
      </c>
      <c r="I191" s="203">
        <f>IF(PD_skog!$G$8=0," ",PD_skog!I192)</f>
        <v>0</v>
      </c>
      <c r="J191" s="234">
        <f>IF(PD_skog!$G$8=0," ",PD_skog!J192)</f>
        <v>0</v>
      </c>
      <c r="K191" s="202">
        <f>IF(PD_skog!$G$8=0," ",PD_skog!K192)</f>
        <v>0</v>
      </c>
      <c r="L191" s="231">
        <f>IF(PD_skog!$G$8=0," ",PD_skog!L192)</f>
        <v>0</v>
      </c>
    </row>
    <row r="192" spans="2:12" x14ac:dyDescent="0.2">
      <c r="B192" s="208" t="str">
        <f>IF(PD_skog!B193=0," ",PD_skog!B193)</f>
        <v xml:space="preserve"> </v>
      </c>
      <c r="C192" s="202" t="str">
        <f>IF(PD_skog!C193=0," ",PD_skog!C193)</f>
        <v xml:space="preserve"> </v>
      </c>
      <c r="D192" s="231" t="str">
        <f>IF(PD_skog!D193=0," ",PD_skog!D193)</f>
        <v xml:space="preserve"> </v>
      </c>
      <c r="E192" s="203">
        <f>IF(PD_skog!$G$8=0," ",PD_skog!E193)</f>
        <v>0</v>
      </c>
      <c r="F192" s="234">
        <f>IF(PD_skog!$G$8=0," ",PD_skog!F193)</f>
        <v>0</v>
      </c>
      <c r="G192" s="202">
        <f>IF(PD_skog!$G$8=0," ",PD_skog!G193)</f>
        <v>0</v>
      </c>
      <c r="H192" s="231">
        <f>IF(PD_skog!$G$8=0," ",PD_skog!H193)</f>
        <v>0</v>
      </c>
      <c r="I192" s="203">
        <f>IF(PD_skog!$G$8=0," ",PD_skog!I193)</f>
        <v>0</v>
      </c>
      <c r="J192" s="234">
        <f>IF(PD_skog!$G$8=0," ",PD_skog!J193)</f>
        <v>0</v>
      </c>
      <c r="K192" s="202">
        <f>IF(PD_skog!$G$8=0," ",PD_skog!K193)</f>
        <v>0</v>
      </c>
      <c r="L192" s="231">
        <f>IF(PD_skog!$G$8=0," ",PD_skog!L193)</f>
        <v>0</v>
      </c>
    </row>
    <row r="193" spans="2:12" x14ac:dyDescent="0.2">
      <c r="B193" s="208" t="str">
        <f>IF(PD_skog!B194=0," ",PD_skog!B194)</f>
        <v xml:space="preserve"> </v>
      </c>
      <c r="C193" s="202" t="str">
        <f>IF(PD_skog!C194=0," ",PD_skog!C194)</f>
        <v xml:space="preserve"> </v>
      </c>
      <c r="D193" s="231" t="str">
        <f>IF(PD_skog!D194=0," ",PD_skog!D194)</f>
        <v xml:space="preserve"> </v>
      </c>
      <c r="E193" s="203">
        <f>IF(PD_skog!$G$8=0," ",PD_skog!E194)</f>
        <v>0</v>
      </c>
      <c r="F193" s="234">
        <f>IF(PD_skog!$G$8=0," ",PD_skog!F194)</f>
        <v>0</v>
      </c>
      <c r="G193" s="202">
        <f>IF(PD_skog!$G$8=0," ",PD_skog!G194)</f>
        <v>0</v>
      </c>
      <c r="H193" s="231">
        <f>IF(PD_skog!$G$8=0," ",PD_skog!H194)</f>
        <v>0</v>
      </c>
      <c r="I193" s="203">
        <f>IF(PD_skog!$G$8=0," ",PD_skog!I194)</f>
        <v>0</v>
      </c>
      <c r="J193" s="234">
        <f>IF(PD_skog!$G$8=0," ",PD_skog!J194)</f>
        <v>0</v>
      </c>
      <c r="K193" s="202">
        <f>IF(PD_skog!$G$8=0," ",PD_skog!K194)</f>
        <v>0</v>
      </c>
      <c r="L193" s="231">
        <f>IF(PD_skog!$G$8=0," ",PD_skog!L194)</f>
        <v>0</v>
      </c>
    </row>
    <row r="194" spans="2:12" x14ac:dyDescent="0.2">
      <c r="B194" s="208" t="str">
        <f>IF(PD_skog!B195=0," ",PD_skog!B195)</f>
        <v xml:space="preserve"> </v>
      </c>
      <c r="C194" s="202" t="str">
        <f>IF(PD_skog!C195=0," ",PD_skog!C195)</f>
        <v xml:space="preserve"> </v>
      </c>
      <c r="D194" s="231" t="str">
        <f>IF(PD_skog!D195=0," ",PD_skog!D195)</f>
        <v xml:space="preserve"> </v>
      </c>
      <c r="E194" s="203">
        <f>IF(PD_skog!$G$8=0," ",PD_skog!E195)</f>
        <v>0</v>
      </c>
      <c r="F194" s="234">
        <f>IF(PD_skog!$G$8=0," ",PD_skog!F195)</f>
        <v>0</v>
      </c>
      <c r="G194" s="202">
        <f>IF(PD_skog!$G$8=0," ",PD_skog!G195)</f>
        <v>0</v>
      </c>
      <c r="H194" s="231">
        <f>IF(PD_skog!$G$8=0," ",PD_skog!H195)</f>
        <v>0</v>
      </c>
      <c r="I194" s="203">
        <f>IF(PD_skog!$G$8=0," ",PD_skog!I195)</f>
        <v>0</v>
      </c>
      <c r="J194" s="234">
        <f>IF(PD_skog!$G$8=0," ",PD_skog!J195)</f>
        <v>0</v>
      </c>
      <c r="K194" s="202">
        <f>IF(PD_skog!$G$8=0," ",PD_skog!K195)</f>
        <v>0</v>
      </c>
      <c r="L194" s="231">
        <f>IF(PD_skog!$G$8=0," ",PD_skog!L195)</f>
        <v>0</v>
      </c>
    </row>
    <row r="195" spans="2:12" x14ac:dyDescent="0.2">
      <c r="B195" s="208" t="str">
        <f>IF(PD_skog!B196=0," ",PD_skog!B196)</f>
        <v xml:space="preserve"> </v>
      </c>
      <c r="C195" s="202" t="str">
        <f>IF(PD_skog!C196=0," ",PD_skog!C196)</f>
        <v xml:space="preserve"> </v>
      </c>
      <c r="D195" s="231" t="str">
        <f>IF(PD_skog!D196=0," ",PD_skog!D196)</f>
        <v xml:space="preserve"> </v>
      </c>
      <c r="E195" s="203">
        <f>IF(PD_skog!$G$8=0," ",PD_skog!E196)</f>
        <v>0</v>
      </c>
      <c r="F195" s="234">
        <f>IF(PD_skog!$G$8=0," ",PD_skog!F196)</f>
        <v>0</v>
      </c>
      <c r="G195" s="202">
        <f>IF(PD_skog!$G$8=0," ",PD_skog!G196)</f>
        <v>0</v>
      </c>
      <c r="H195" s="231">
        <f>IF(PD_skog!$G$8=0," ",PD_skog!H196)</f>
        <v>0</v>
      </c>
      <c r="I195" s="203">
        <f>IF(PD_skog!$G$8=0," ",PD_skog!I196)</f>
        <v>0</v>
      </c>
      <c r="J195" s="234">
        <f>IF(PD_skog!$G$8=0," ",PD_skog!J196)</f>
        <v>0</v>
      </c>
      <c r="K195" s="202">
        <f>IF(PD_skog!$G$8=0," ",PD_skog!K196)</f>
        <v>0</v>
      </c>
      <c r="L195" s="231">
        <f>IF(PD_skog!$G$8=0," ",PD_skog!L196)</f>
        <v>0</v>
      </c>
    </row>
    <row r="196" spans="2:12" x14ac:dyDescent="0.2">
      <c r="B196" s="208" t="str">
        <f>IF(PD_skog!B197=0," ",PD_skog!B197)</f>
        <v xml:space="preserve"> </v>
      </c>
      <c r="C196" s="202" t="str">
        <f>IF(PD_skog!C197=0," ",PD_skog!C197)</f>
        <v xml:space="preserve"> </v>
      </c>
      <c r="D196" s="231" t="str">
        <f>IF(PD_skog!D197=0," ",PD_skog!D197)</f>
        <v xml:space="preserve"> </v>
      </c>
      <c r="E196" s="203">
        <f>IF(PD_skog!$G$8=0," ",PD_skog!E197)</f>
        <v>0</v>
      </c>
      <c r="F196" s="234">
        <f>IF(PD_skog!$G$8=0," ",PD_skog!F197)</f>
        <v>0</v>
      </c>
      <c r="G196" s="202">
        <f>IF(PD_skog!$G$8=0," ",PD_skog!G197)</f>
        <v>0</v>
      </c>
      <c r="H196" s="231">
        <f>IF(PD_skog!$G$8=0," ",PD_skog!H197)</f>
        <v>0</v>
      </c>
      <c r="I196" s="203">
        <f>IF(PD_skog!$G$8=0," ",PD_skog!I197)</f>
        <v>0</v>
      </c>
      <c r="J196" s="234">
        <f>IF(PD_skog!$G$8=0," ",PD_skog!J197)</f>
        <v>0</v>
      </c>
      <c r="K196" s="202">
        <f>IF(PD_skog!$G$8=0," ",PD_skog!K197)</f>
        <v>0</v>
      </c>
      <c r="L196" s="231">
        <f>IF(PD_skog!$G$8=0," ",PD_skog!L197)</f>
        <v>0</v>
      </c>
    </row>
    <row r="197" spans="2:12" x14ac:dyDescent="0.2">
      <c r="B197" s="208" t="str">
        <f>IF(PD_skog!B198=0," ",PD_skog!B198)</f>
        <v xml:space="preserve"> </v>
      </c>
      <c r="C197" s="202" t="str">
        <f>IF(PD_skog!C198=0," ",PD_skog!C198)</f>
        <v xml:space="preserve"> </v>
      </c>
      <c r="D197" s="231" t="str">
        <f>IF(PD_skog!D198=0," ",PD_skog!D198)</f>
        <v xml:space="preserve"> </v>
      </c>
      <c r="E197" s="203">
        <f>IF(PD_skog!$G$8=0," ",PD_skog!E198)</f>
        <v>0</v>
      </c>
      <c r="F197" s="234">
        <f>IF(PD_skog!$G$8=0," ",PD_skog!F198)</f>
        <v>0</v>
      </c>
      <c r="G197" s="202">
        <f>IF(PD_skog!$G$8=0," ",PD_skog!G198)</f>
        <v>0</v>
      </c>
      <c r="H197" s="231">
        <f>IF(PD_skog!$G$8=0," ",PD_skog!H198)</f>
        <v>0</v>
      </c>
      <c r="I197" s="203">
        <f>IF(PD_skog!$G$8=0," ",PD_skog!I198)</f>
        <v>0</v>
      </c>
      <c r="J197" s="234">
        <f>IF(PD_skog!$G$8=0," ",PD_skog!J198)</f>
        <v>0</v>
      </c>
      <c r="K197" s="202">
        <f>IF(PD_skog!$G$8=0," ",PD_skog!K198)</f>
        <v>0</v>
      </c>
      <c r="L197" s="231">
        <f>IF(PD_skog!$G$8=0," ",PD_skog!L198)</f>
        <v>0</v>
      </c>
    </row>
    <row r="198" spans="2:12" x14ac:dyDescent="0.2">
      <c r="B198" s="208" t="str">
        <f>IF(PD_skog!B199=0," ",PD_skog!B199)</f>
        <v xml:space="preserve"> </v>
      </c>
      <c r="C198" s="202" t="str">
        <f>IF(PD_skog!C199=0," ",PD_skog!C199)</f>
        <v xml:space="preserve"> </v>
      </c>
      <c r="D198" s="231" t="str">
        <f>IF(PD_skog!D199=0," ",PD_skog!D199)</f>
        <v xml:space="preserve"> </v>
      </c>
      <c r="E198" s="203">
        <f>IF(PD_skog!$G$8=0," ",PD_skog!E199)</f>
        <v>0</v>
      </c>
      <c r="F198" s="234">
        <f>IF(PD_skog!$G$8=0," ",PD_skog!F199)</f>
        <v>0</v>
      </c>
      <c r="G198" s="202">
        <f>IF(PD_skog!$G$8=0," ",PD_skog!G199)</f>
        <v>0</v>
      </c>
      <c r="H198" s="231">
        <f>IF(PD_skog!$G$8=0," ",PD_skog!H199)</f>
        <v>0</v>
      </c>
      <c r="I198" s="203">
        <f>IF(PD_skog!$G$8=0," ",PD_skog!I199)</f>
        <v>0</v>
      </c>
      <c r="J198" s="234">
        <f>IF(PD_skog!$G$8=0," ",PD_skog!J199)</f>
        <v>0</v>
      </c>
      <c r="K198" s="202">
        <f>IF(PD_skog!$G$8=0," ",PD_skog!K199)</f>
        <v>0</v>
      </c>
      <c r="L198" s="231">
        <f>IF(PD_skog!$G$8=0," ",PD_skog!L199)</f>
        <v>0</v>
      </c>
    </row>
    <row r="199" spans="2:12" x14ac:dyDescent="0.2">
      <c r="B199" s="208" t="str">
        <f>IF(PD_skog!B200=0," ",PD_skog!B200)</f>
        <v xml:space="preserve"> </v>
      </c>
      <c r="C199" s="202" t="str">
        <f>IF(PD_skog!C200=0," ",PD_skog!C200)</f>
        <v xml:space="preserve"> </v>
      </c>
      <c r="D199" s="231" t="str">
        <f>IF(PD_skog!D200=0," ",PD_skog!D200)</f>
        <v xml:space="preserve"> </v>
      </c>
      <c r="E199" s="203">
        <f>IF(PD_skog!$G$8=0," ",PD_skog!E200)</f>
        <v>0</v>
      </c>
      <c r="F199" s="234">
        <f>IF(PD_skog!$G$8=0," ",PD_skog!F200)</f>
        <v>0</v>
      </c>
      <c r="G199" s="202">
        <f>IF(PD_skog!$G$8=0," ",PD_skog!G200)</f>
        <v>0</v>
      </c>
      <c r="H199" s="231">
        <f>IF(PD_skog!$G$8=0," ",PD_skog!H200)</f>
        <v>0</v>
      </c>
      <c r="I199" s="203">
        <f>IF(PD_skog!$G$8=0," ",PD_skog!I200)</f>
        <v>0</v>
      </c>
      <c r="J199" s="234">
        <f>IF(PD_skog!$G$8=0," ",PD_skog!J200)</f>
        <v>0</v>
      </c>
      <c r="K199" s="202">
        <f>IF(PD_skog!$G$8=0," ",PD_skog!K200)</f>
        <v>0</v>
      </c>
      <c r="L199" s="231">
        <f>IF(PD_skog!$G$8=0," ",PD_skog!L200)</f>
        <v>0</v>
      </c>
    </row>
    <row r="200" spans="2:12" x14ac:dyDescent="0.2">
      <c r="B200" s="208" t="str">
        <f>IF(PD_skog!B201=0," ",PD_skog!B201)</f>
        <v xml:space="preserve"> </v>
      </c>
      <c r="C200" s="202" t="str">
        <f>IF(PD_skog!C201=0," ",PD_skog!C201)</f>
        <v xml:space="preserve"> </v>
      </c>
      <c r="D200" s="231" t="str">
        <f>IF(PD_skog!D201=0," ",PD_skog!D201)</f>
        <v xml:space="preserve"> </v>
      </c>
      <c r="E200" s="203">
        <f>IF(PD_skog!$G$8=0," ",PD_skog!E201)</f>
        <v>0</v>
      </c>
      <c r="F200" s="234">
        <f>IF(PD_skog!$G$8=0," ",PD_skog!F201)</f>
        <v>0</v>
      </c>
      <c r="G200" s="202">
        <f>IF(PD_skog!$G$8=0," ",PD_skog!G201)</f>
        <v>0</v>
      </c>
      <c r="H200" s="231">
        <f>IF(PD_skog!$G$8=0," ",PD_skog!H201)</f>
        <v>0</v>
      </c>
      <c r="I200" s="203">
        <f>IF(PD_skog!$G$8=0," ",PD_skog!I201)</f>
        <v>0</v>
      </c>
      <c r="J200" s="234">
        <f>IF(PD_skog!$G$8=0," ",PD_skog!J201)</f>
        <v>0</v>
      </c>
      <c r="K200" s="202">
        <f>IF(PD_skog!$G$8=0," ",PD_skog!K201)</f>
        <v>0</v>
      </c>
      <c r="L200" s="231">
        <f>IF(PD_skog!$G$8=0," ",PD_skog!L201)</f>
        <v>0</v>
      </c>
    </row>
    <row r="201" spans="2:12" x14ac:dyDescent="0.2">
      <c r="B201" s="208" t="str">
        <f>IF(PD_skog!B202=0," ",PD_skog!B202)</f>
        <v xml:space="preserve"> </v>
      </c>
      <c r="C201" s="202" t="str">
        <f>IF(PD_skog!C202=0," ",PD_skog!C202)</f>
        <v xml:space="preserve"> </v>
      </c>
      <c r="D201" s="231" t="str">
        <f>IF(PD_skog!D202=0," ",PD_skog!D202)</f>
        <v xml:space="preserve"> </v>
      </c>
      <c r="E201" s="203">
        <f>IF(PD_skog!$G$8=0," ",PD_skog!E202)</f>
        <v>0</v>
      </c>
      <c r="F201" s="234">
        <f>IF(PD_skog!$G$8=0," ",PD_skog!F202)</f>
        <v>0</v>
      </c>
      <c r="G201" s="202">
        <f>IF(PD_skog!$G$8=0," ",PD_skog!G202)</f>
        <v>0</v>
      </c>
      <c r="H201" s="231">
        <f>IF(PD_skog!$G$8=0," ",PD_skog!H202)</f>
        <v>0</v>
      </c>
      <c r="I201" s="203">
        <f>IF(PD_skog!$G$8=0," ",PD_skog!I202)</f>
        <v>0</v>
      </c>
      <c r="J201" s="234">
        <f>IF(PD_skog!$G$8=0," ",PD_skog!J202)</f>
        <v>0</v>
      </c>
      <c r="K201" s="202">
        <f>IF(PD_skog!$G$8=0," ",PD_skog!K202)</f>
        <v>0</v>
      </c>
      <c r="L201" s="231">
        <f>IF(PD_skog!$G$8=0," ",PD_skog!L202)</f>
        <v>0</v>
      </c>
    </row>
    <row r="202" spans="2:12" x14ac:dyDescent="0.2">
      <c r="B202" s="208" t="str">
        <f>IF(PD_skog!B203=0," ",PD_skog!B203)</f>
        <v xml:space="preserve"> </v>
      </c>
      <c r="C202" s="202" t="str">
        <f>IF(PD_skog!C203=0," ",PD_skog!C203)</f>
        <v xml:space="preserve"> </v>
      </c>
      <c r="D202" s="231" t="str">
        <f>IF(PD_skog!D203=0," ",PD_skog!D203)</f>
        <v xml:space="preserve"> </v>
      </c>
      <c r="E202" s="203">
        <f>IF(PD_skog!$G$8=0," ",PD_skog!E203)</f>
        <v>0</v>
      </c>
      <c r="F202" s="234">
        <f>IF(PD_skog!$G$8=0," ",PD_skog!F203)</f>
        <v>0</v>
      </c>
      <c r="G202" s="202">
        <f>IF(PD_skog!$G$8=0," ",PD_skog!G203)</f>
        <v>0</v>
      </c>
      <c r="H202" s="231">
        <f>IF(PD_skog!$G$8=0," ",PD_skog!H203)</f>
        <v>0</v>
      </c>
      <c r="I202" s="203">
        <f>IF(PD_skog!$G$8=0," ",PD_skog!I203)</f>
        <v>0</v>
      </c>
      <c r="J202" s="234">
        <f>IF(PD_skog!$G$8=0," ",PD_skog!J203)</f>
        <v>0</v>
      </c>
      <c r="K202" s="202">
        <f>IF(PD_skog!$G$8=0," ",PD_skog!K203)</f>
        <v>0</v>
      </c>
      <c r="L202" s="231">
        <f>IF(PD_skog!$G$8=0," ",PD_skog!L203)</f>
        <v>0</v>
      </c>
    </row>
    <row r="203" spans="2:12" x14ac:dyDescent="0.2">
      <c r="B203" s="208" t="str">
        <f>IF(PD_skog!B204=0," ",PD_skog!B204)</f>
        <v xml:space="preserve"> </v>
      </c>
      <c r="C203" s="202" t="str">
        <f>IF(PD_skog!C204=0," ",PD_skog!C204)</f>
        <v xml:space="preserve"> </v>
      </c>
      <c r="D203" s="231" t="str">
        <f>IF(PD_skog!D204=0," ",PD_skog!D204)</f>
        <v xml:space="preserve"> </v>
      </c>
      <c r="E203" s="203">
        <f>IF(PD_skog!$G$8=0," ",PD_skog!E204)</f>
        <v>0</v>
      </c>
      <c r="F203" s="234">
        <f>IF(PD_skog!$G$8=0," ",PD_skog!F204)</f>
        <v>0</v>
      </c>
      <c r="G203" s="202">
        <f>IF(PD_skog!$G$8=0," ",PD_skog!G204)</f>
        <v>0</v>
      </c>
      <c r="H203" s="231">
        <f>IF(PD_skog!$G$8=0," ",PD_skog!H204)</f>
        <v>0</v>
      </c>
      <c r="I203" s="203">
        <f>IF(PD_skog!$G$8=0," ",PD_skog!I204)</f>
        <v>0</v>
      </c>
      <c r="J203" s="234">
        <f>IF(PD_skog!$G$8=0," ",PD_skog!J204)</f>
        <v>0</v>
      </c>
      <c r="K203" s="202">
        <f>IF(PD_skog!$G$8=0," ",PD_skog!K204)</f>
        <v>0</v>
      </c>
      <c r="L203" s="231">
        <f>IF(PD_skog!$G$8=0," ",PD_skog!L204)</f>
        <v>0</v>
      </c>
    </row>
    <row r="204" spans="2:12" x14ac:dyDescent="0.2">
      <c r="B204" s="208" t="str">
        <f>IF(PD_skog!B205=0," ",PD_skog!B205)</f>
        <v xml:space="preserve"> </v>
      </c>
      <c r="C204" s="202" t="str">
        <f>IF(PD_skog!C205=0," ",PD_skog!C205)</f>
        <v xml:space="preserve"> </v>
      </c>
      <c r="D204" s="231" t="str">
        <f>IF(PD_skog!D205=0," ",PD_skog!D205)</f>
        <v xml:space="preserve"> </v>
      </c>
      <c r="E204" s="203">
        <f>IF(PD_skog!$G$8=0," ",PD_skog!E205)</f>
        <v>0</v>
      </c>
      <c r="F204" s="234">
        <f>IF(PD_skog!$G$8=0," ",PD_skog!F205)</f>
        <v>0</v>
      </c>
      <c r="G204" s="202">
        <f>IF(PD_skog!$G$8=0," ",PD_skog!G205)</f>
        <v>0</v>
      </c>
      <c r="H204" s="231">
        <f>IF(PD_skog!$G$8=0," ",PD_skog!H205)</f>
        <v>0</v>
      </c>
      <c r="I204" s="203">
        <f>IF(PD_skog!$G$8=0," ",PD_skog!I205)</f>
        <v>0</v>
      </c>
      <c r="J204" s="234">
        <f>IF(PD_skog!$G$8=0," ",PD_skog!J205)</f>
        <v>0</v>
      </c>
      <c r="K204" s="202">
        <f>IF(PD_skog!$G$8=0," ",PD_skog!K205)</f>
        <v>0</v>
      </c>
      <c r="L204" s="231">
        <f>IF(PD_skog!$G$8=0," ",PD_skog!L205)</f>
        <v>0</v>
      </c>
    </row>
    <row r="205" spans="2:12" x14ac:dyDescent="0.2">
      <c r="B205" s="208" t="str">
        <f>IF(PD_skog!B206=0," ",PD_skog!B206)</f>
        <v xml:space="preserve"> </v>
      </c>
      <c r="C205" s="202" t="str">
        <f>IF(PD_skog!C206=0," ",PD_skog!C206)</f>
        <v xml:space="preserve"> </v>
      </c>
      <c r="D205" s="231" t="str">
        <f>IF(PD_skog!D206=0," ",PD_skog!D206)</f>
        <v xml:space="preserve"> </v>
      </c>
      <c r="E205" s="203">
        <f>IF(PD_skog!$G$8=0," ",PD_skog!E206)</f>
        <v>0</v>
      </c>
      <c r="F205" s="234">
        <f>IF(PD_skog!$G$8=0," ",PD_skog!F206)</f>
        <v>0</v>
      </c>
      <c r="G205" s="202">
        <f>IF(PD_skog!$G$8=0," ",PD_skog!G206)</f>
        <v>0</v>
      </c>
      <c r="H205" s="231">
        <f>IF(PD_skog!$G$8=0," ",PD_skog!H206)</f>
        <v>0</v>
      </c>
      <c r="I205" s="203">
        <f>IF(PD_skog!$G$8=0," ",PD_skog!I206)</f>
        <v>0</v>
      </c>
      <c r="J205" s="234">
        <f>IF(PD_skog!$G$8=0," ",PD_skog!J206)</f>
        <v>0</v>
      </c>
      <c r="K205" s="202">
        <f>IF(PD_skog!$G$8=0," ",PD_skog!K206)</f>
        <v>0</v>
      </c>
      <c r="L205" s="231">
        <f>IF(PD_skog!$G$8=0," ",PD_skog!L206)</f>
        <v>0</v>
      </c>
    </row>
    <row r="206" spans="2:12" x14ac:dyDescent="0.2">
      <c r="B206" s="208" t="str">
        <f>IF(PD_skog!B207=0," ",PD_skog!B207)</f>
        <v xml:space="preserve"> </v>
      </c>
      <c r="C206" s="202" t="str">
        <f>IF(PD_skog!C207=0," ",PD_skog!C207)</f>
        <v xml:space="preserve"> </v>
      </c>
      <c r="D206" s="231" t="str">
        <f>IF(PD_skog!D207=0," ",PD_skog!D207)</f>
        <v xml:space="preserve"> </v>
      </c>
      <c r="E206" s="203">
        <f>IF(PD_skog!$G$8=0," ",PD_skog!E207)</f>
        <v>0</v>
      </c>
      <c r="F206" s="234">
        <f>IF(PD_skog!$G$8=0," ",PD_skog!F207)</f>
        <v>0</v>
      </c>
      <c r="G206" s="202">
        <f>IF(PD_skog!$G$8=0," ",PD_skog!G207)</f>
        <v>0</v>
      </c>
      <c r="H206" s="231">
        <f>IF(PD_skog!$G$8=0," ",PD_skog!H207)</f>
        <v>0</v>
      </c>
      <c r="I206" s="203">
        <f>IF(PD_skog!$G$8=0," ",PD_skog!I207)</f>
        <v>0</v>
      </c>
      <c r="J206" s="234">
        <f>IF(PD_skog!$G$8=0," ",PD_skog!J207)</f>
        <v>0</v>
      </c>
      <c r="K206" s="202">
        <f>IF(PD_skog!$G$8=0," ",PD_skog!K207)</f>
        <v>0</v>
      </c>
      <c r="L206" s="231">
        <f>IF(PD_skog!$G$8=0," ",PD_skog!L207)</f>
        <v>0</v>
      </c>
    </row>
    <row r="207" spans="2:12" x14ac:dyDescent="0.2">
      <c r="B207" s="208" t="str">
        <f>IF(PD_skog!B208=0," ",PD_skog!B208)</f>
        <v xml:space="preserve"> </v>
      </c>
      <c r="C207" s="202" t="str">
        <f>IF(PD_skog!C208=0," ",PD_skog!C208)</f>
        <v xml:space="preserve"> </v>
      </c>
      <c r="D207" s="231" t="str">
        <f>IF(PD_skog!D208=0," ",PD_skog!D208)</f>
        <v xml:space="preserve"> </v>
      </c>
      <c r="E207" s="203">
        <f>IF(PD_skog!$G$8=0," ",PD_skog!E208)</f>
        <v>0</v>
      </c>
      <c r="F207" s="234">
        <f>IF(PD_skog!$G$8=0," ",PD_skog!F208)</f>
        <v>0</v>
      </c>
      <c r="G207" s="202">
        <f>IF(PD_skog!$G$8=0," ",PD_skog!G208)</f>
        <v>0</v>
      </c>
      <c r="H207" s="231">
        <f>IF(PD_skog!$G$8=0," ",PD_skog!H208)</f>
        <v>0</v>
      </c>
      <c r="I207" s="203">
        <f>IF(PD_skog!$G$8=0," ",PD_skog!I208)</f>
        <v>0</v>
      </c>
      <c r="J207" s="234">
        <f>IF(PD_skog!$G$8=0," ",PD_skog!J208)</f>
        <v>0</v>
      </c>
      <c r="K207" s="202">
        <f>IF(PD_skog!$G$8=0," ",PD_skog!K208)</f>
        <v>0</v>
      </c>
      <c r="L207" s="231">
        <f>IF(PD_skog!$G$8=0," ",PD_skog!L208)</f>
        <v>0</v>
      </c>
    </row>
    <row r="208" spans="2:12" x14ac:dyDescent="0.2">
      <c r="B208" s="208" t="str">
        <f>IF(PD_skog!B209=0," ",PD_skog!B209)</f>
        <v xml:space="preserve"> </v>
      </c>
      <c r="C208" s="202" t="str">
        <f>IF(PD_skog!C209=0," ",PD_skog!C209)</f>
        <v xml:space="preserve"> </v>
      </c>
      <c r="D208" s="231" t="str">
        <f>IF(PD_skog!D209=0," ",PD_skog!D209)</f>
        <v xml:space="preserve"> </v>
      </c>
      <c r="E208" s="203">
        <f>IF(PD_skog!$G$8=0," ",PD_skog!E209)</f>
        <v>0</v>
      </c>
      <c r="F208" s="234">
        <f>IF(PD_skog!$G$8=0," ",PD_skog!F209)</f>
        <v>0</v>
      </c>
      <c r="G208" s="202">
        <f>IF(PD_skog!$G$8=0," ",PD_skog!G209)</f>
        <v>0</v>
      </c>
      <c r="H208" s="231">
        <f>IF(PD_skog!$G$8=0," ",PD_skog!H209)</f>
        <v>0</v>
      </c>
      <c r="I208" s="203">
        <f>IF(PD_skog!$G$8=0," ",PD_skog!I209)</f>
        <v>0</v>
      </c>
      <c r="J208" s="234">
        <f>IF(PD_skog!$G$8=0," ",PD_skog!J209)</f>
        <v>0</v>
      </c>
      <c r="K208" s="202">
        <f>IF(PD_skog!$G$8=0," ",PD_skog!K209)</f>
        <v>0</v>
      </c>
      <c r="L208" s="231">
        <f>IF(PD_skog!$G$8=0," ",PD_skog!L209)</f>
        <v>0</v>
      </c>
    </row>
    <row r="209" spans="2:12" x14ac:dyDescent="0.2">
      <c r="B209" s="208" t="str">
        <f>IF(PD_skog!B210=0," ",PD_skog!B210)</f>
        <v xml:space="preserve"> </v>
      </c>
      <c r="C209" s="202" t="str">
        <f>IF(PD_skog!C210=0," ",PD_skog!C210)</f>
        <v xml:space="preserve"> </v>
      </c>
      <c r="D209" s="231" t="str">
        <f>IF(PD_skog!D210=0," ",PD_skog!D210)</f>
        <v xml:space="preserve"> </v>
      </c>
      <c r="E209" s="203">
        <f>IF(PD_skog!$G$8=0," ",PD_skog!E210)</f>
        <v>0</v>
      </c>
      <c r="F209" s="234">
        <f>IF(PD_skog!$G$8=0," ",PD_skog!F210)</f>
        <v>0</v>
      </c>
      <c r="G209" s="202">
        <f>IF(PD_skog!$G$8=0," ",PD_skog!G210)</f>
        <v>0</v>
      </c>
      <c r="H209" s="231">
        <f>IF(PD_skog!$G$8=0," ",PD_skog!H210)</f>
        <v>0</v>
      </c>
      <c r="I209" s="203">
        <f>IF(PD_skog!$G$8=0," ",PD_skog!I210)</f>
        <v>0</v>
      </c>
      <c r="J209" s="234">
        <f>IF(PD_skog!$G$8=0," ",PD_skog!J210)</f>
        <v>0</v>
      </c>
      <c r="K209" s="202">
        <f>IF(PD_skog!$G$8=0," ",PD_skog!K210)</f>
        <v>0</v>
      </c>
      <c r="L209" s="231">
        <f>IF(PD_skog!$G$8=0," ",PD_skog!L210)</f>
        <v>0</v>
      </c>
    </row>
    <row r="210" spans="2:12" x14ac:dyDescent="0.2">
      <c r="B210" s="208" t="str">
        <f>IF(PD_skog!B211=0," ",PD_skog!B211)</f>
        <v xml:space="preserve"> </v>
      </c>
      <c r="C210" s="202" t="str">
        <f>IF(PD_skog!C211=0," ",PD_skog!C211)</f>
        <v xml:space="preserve"> </v>
      </c>
      <c r="D210" s="231" t="str">
        <f>IF(PD_skog!D211=0," ",PD_skog!D211)</f>
        <v xml:space="preserve"> </v>
      </c>
      <c r="E210" s="203">
        <f>IF(PD_skog!$G$8=0," ",PD_skog!E211)</f>
        <v>0</v>
      </c>
      <c r="F210" s="234">
        <f>IF(PD_skog!$G$8=0," ",PD_skog!F211)</f>
        <v>0</v>
      </c>
      <c r="G210" s="202">
        <f>IF(PD_skog!$G$8=0," ",PD_skog!G211)</f>
        <v>0</v>
      </c>
      <c r="H210" s="231">
        <f>IF(PD_skog!$G$8=0," ",PD_skog!H211)</f>
        <v>0</v>
      </c>
      <c r="I210" s="203">
        <f>IF(PD_skog!$G$8=0," ",PD_skog!I211)</f>
        <v>0</v>
      </c>
      <c r="J210" s="234">
        <f>IF(PD_skog!$G$8=0," ",PD_skog!J211)</f>
        <v>0</v>
      </c>
      <c r="K210" s="202">
        <f>IF(PD_skog!$G$8=0," ",PD_skog!K211)</f>
        <v>0</v>
      </c>
      <c r="L210" s="231">
        <f>IF(PD_skog!$G$8=0," ",PD_skog!L211)</f>
        <v>0</v>
      </c>
    </row>
    <row r="211" spans="2:12" x14ac:dyDescent="0.2">
      <c r="B211" s="208" t="str">
        <f>IF(PD_skog!B212=0," ",PD_skog!B212)</f>
        <v xml:space="preserve"> </v>
      </c>
      <c r="C211" s="202" t="str">
        <f>IF(PD_skog!C212=0," ",PD_skog!C212)</f>
        <v xml:space="preserve"> </v>
      </c>
      <c r="D211" s="231" t="str">
        <f>IF(PD_skog!D212=0," ",PD_skog!D212)</f>
        <v xml:space="preserve"> </v>
      </c>
      <c r="E211" s="203">
        <f>IF(PD_skog!$G$8=0," ",PD_skog!E212)</f>
        <v>0</v>
      </c>
      <c r="F211" s="234">
        <f>IF(PD_skog!$G$8=0," ",PD_skog!F212)</f>
        <v>0</v>
      </c>
      <c r="G211" s="202">
        <f>IF(PD_skog!$G$8=0," ",PD_skog!G212)</f>
        <v>0</v>
      </c>
      <c r="H211" s="231">
        <f>IF(PD_skog!$G$8=0," ",PD_skog!H212)</f>
        <v>0</v>
      </c>
      <c r="I211" s="203">
        <f>IF(PD_skog!$G$8=0," ",PD_skog!I212)</f>
        <v>0</v>
      </c>
      <c r="J211" s="234">
        <f>IF(PD_skog!$G$8=0," ",PD_skog!J212)</f>
        <v>0</v>
      </c>
      <c r="K211" s="202">
        <f>IF(PD_skog!$G$8=0," ",PD_skog!K212)</f>
        <v>0</v>
      </c>
      <c r="L211" s="231">
        <f>IF(PD_skog!$G$8=0," ",PD_skog!L212)</f>
        <v>0</v>
      </c>
    </row>
    <row r="212" spans="2:12" x14ac:dyDescent="0.2">
      <c r="B212" s="208" t="str">
        <f>IF(PD_skog!B213=0," ",PD_skog!B213)</f>
        <v xml:space="preserve"> </v>
      </c>
      <c r="C212" s="202" t="str">
        <f>IF(PD_skog!C213=0," ",PD_skog!C213)</f>
        <v xml:space="preserve"> </v>
      </c>
      <c r="D212" s="231" t="str">
        <f>IF(PD_skog!D213=0," ",PD_skog!D213)</f>
        <v xml:space="preserve"> </v>
      </c>
      <c r="E212" s="203">
        <f>IF(PD_skog!$G$8=0," ",PD_skog!E213)</f>
        <v>0</v>
      </c>
      <c r="F212" s="234">
        <f>IF(PD_skog!$G$8=0," ",PD_skog!F213)</f>
        <v>0</v>
      </c>
      <c r="G212" s="202">
        <f>IF(PD_skog!$G$8=0," ",PD_skog!G213)</f>
        <v>0</v>
      </c>
      <c r="H212" s="231">
        <f>IF(PD_skog!$G$8=0," ",PD_skog!H213)</f>
        <v>0</v>
      </c>
      <c r="I212" s="203">
        <f>IF(PD_skog!$G$8=0," ",PD_skog!I213)</f>
        <v>0</v>
      </c>
      <c r="J212" s="234">
        <f>IF(PD_skog!$G$8=0," ",PD_skog!J213)</f>
        <v>0</v>
      </c>
      <c r="K212" s="202">
        <f>IF(PD_skog!$G$8=0," ",PD_skog!K213)</f>
        <v>0</v>
      </c>
      <c r="L212" s="231">
        <f>IF(PD_skog!$G$8=0," ",PD_skog!L213)</f>
        <v>0</v>
      </c>
    </row>
    <row r="213" spans="2:12" x14ac:dyDescent="0.2">
      <c r="B213" s="208" t="str">
        <f>IF(PD_skog!B214=0," ",PD_skog!B214)</f>
        <v xml:space="preserve"> </v>
      </c>
      <c r="C213" s="202" t="str">
        <f>IF(PD_skog!C214=0," ",PD_skog!C214)</f>
        <v xml:space="preserve"> </v>
      </c>
      <c r="D213" s="231" t="str">
        <f>IF(PD_skog!D214=0," ",PD_skog!D214)</f>
        <v xml:space="preserve"> </v>
      </c>
      <c r="E213" s="203">
        <f>IF(PD_skog!$G$8=0," ",PD_skog!E214)</f>
        <v>0</v>
      </c>
      <c r="F213" s="234">
        <f>IF(PD_skog!$G$8=0," ",PD_skog!F214)</f>
        <v>0</v>
      </c>
      <c r="G213" s="202">
        <f>IF(PD_skog!$G$8=0," ",PD_skog!G214)</f>
        <v>0</v>
      </c>
      <c r="H213" s="231">
        <f>IF(PD_skog!$G$8=0," ",PD_skog!H214)</f>
        <v>0</v>
      </c>
      <c r="I213" s="203">
        <f>IF(PD_skog!$G$8=0," ",PD_skog!I214)</f>
        <v>0</v>
      </c>
      <c r="J213" s="234">
        <f>IF(PD_skog!$G$8=0," ",PD_skog!J214)</f>
        <v>0</v>
      </c>
      <c r="K213" s="202">
        <f>IF(PD_skog!$G$8=0," ",PD_skog!K214)</f>
        <v>0</v>
      </c>
      <c r="L213" s="231">
        <f>IF(PD_skog!$G$8=0," ",PD_skog!L214)</f>
        <v>0</v>
      </c>
    </row>
    <row r="214" spans="2:12" x14ac:dyDescent="0.2">
      <c r="B214" s="208" t="str">
        <f>IF(PD_skog!B215=0," ",PD_skog!B215)</f>
        <v xml:space="preserve"> </v>
      </c>
      <c r="C214" s="202" t="str">
        <f>IF(PD_skog!C215=0," ",PD_skog!C215)</f>
        <v xml:space="preserve"> </v>
      </c>
      <c r="D214" s="231" t="str">
        <f>IF(PD_skog!D215=0," ",PD_skog!D215)</f>
        <v xml:space="preserve"> </v>
      </c>
      <c r="E214" s="203">
        <f>IF(PD_skog!$G$8=0," ",PD_skog!E215)</f>
        <v>0</v>
      </c>
      <c r="F214" s="234">
        <f>IF(PD_skog!$G$8=0," ",PD_skog!F215)</f>
        <v>0</v>
      </c>
      <c r="G214" s="202">
        <f>IF(PD_skog!$G$8=0," ",PD_skog!G215)</f>
        <v>0</v>
      </c>
      <c r="H214" s="231">
        <f>IF(PD_skog!$G$8=0," ",PD_skog!H215)</f>
        <v>0</v>
      </c>
      <c r="I214" s="203">
        <f>IF(PD_skog!$G$8=0," ",PD_skog!I215)</f>
        <v>0</v>
      </c>
      <c r="J214" s="234">
        <f>IF(PD_skog!$G$8=0," ",PD_skog!J215)</f>
        <v>0</v>
      </c>
      <c r="K214" s="202">
        <f>IF(PD_skog!$G$8=0," ",PD_skog!K215)</f>
        <v>0</v>
      </c>
      <c r="L214" s="231">
        <f>IF(PD_skog!$G$8=0," ",PD_skog!L215)</f>
        <v>0</v>
      </c>
    </row>
    <row r="215" spans="2:12" x14ac:dyDescent="0.2">
      <c r="B215" s="208" t="str">
        <f>IF(PD_skog!B216=0," ",PD_skog!B216)</f>
        <v xml:space="preserve"> </v>
      </c>
      <c r="C215" s="202" t="str">
        <f>IF(PD_skog!C216=0," ",PD_skog!C216)</f>
        <v xml:space="preserve"> </v>
      </c>
      <c r="D215" s="231" t="str">
        <f>IF(PD_skog!D216=0," ",PD_skog!D216)</f>
        <v xml:space="preserve"> </v>
      </c>
      <c r="E215" s="203">
        <f>IF(PD_skog!$G$8=0," ",PD_skog!E216)</f>
        <v>0</v>
      </c>
      <c r="F215" s="234">
        <f>IF(PD_skog!$G$8=0," ",PD_skog!F216)</f>
        <v>0</v>
      </c>
      <c r="G215" s="202">
        <f>IF(PD_skog!$G$8=0," ",PD_skog!G216)</f>
        <v>0</v>
      </c>
      <c r="H215" s="231">
        <f>IF(PD_skog!$G$8=0," ",PD_skog!H216)</f>
        <v>0</v>
      </c>
      <c r="I215" s="203">
        <f>IF(PD_skog!$G$8=0," ",PD_skog!I216)</f>
        <v>0</v>
      </c>
      <c r="J215" s="234">
        <f>IF(PD_skog!$G$8=0," ",PD_skog!J216)</f>
        <v>0</v>
      </c>
      <c r="K215" s="202">
        <f>IF(PD_skog!$G$8=0," ",PD_skog!K216)</f>
        <v>0</v>
      </c>
      <c r="L215" s="231">
        <f>IF(PD_skog!$G$8=0," ",PD_skog!L216)</f>
        <v>0</v>
      </c>
    </row>
    <row r="216" spans="2:12" x14ac:dyDescent="0.2">
      <c r="B216" s="208" t="str">
        <f>IF(PD_skog!B217=0," ",PD_skog!B217)</f>
        <v xml:space="preserve"> </v>
      </c>
      <c r="C216" s="202" t="str">
        <f>IF(PD_skog!C217=0," ",PD_skog!C217)</f>
        <v xml:space="preserve"> </v>
      </c>
      <c r="D216" s="231" t="str">
        <f>IF(PD_skog!D217=0," ",PD_skog!D217)</f>
        <v xml:space="preserve"> </v>
      </c>
      <c r="E216" s="203">
        <f>IF(PD_skog!$G$8=0," ",PD_skog!E217)</f>
        <v>0</v>
      </c>
      <c r="F216" s="234">
        <f>IF(PD_skog!$G$8=0," ",PD_skog!F217)</f>
        <v>0</v>
      </c>
      <c r="G216" s="202">
        <f>IF(PD_skog!$G$8=0," ",PD_skog!G217)</f>
        <v>0</v>
      </c>
      <c r="H216" s="231">
        <f>IF(PD_skog!$G$8=0," ",PD_skog!H217)</f>
        <v>0</v>
      </c>
      <c r="I216" s="203">
        <f>IF(PD_skog!$G$8=0," ",PD_skog!I217)</f>
        <v>0</v>
      </c>
      <c r="J216" s="234">
        <f>IF(PD_skog!$G$8=0," ",PD_skog!J217)</f>
        <v>0</v>
      </c>
      <c r="K216" s="202">
        <f>IF(PD_skog!$G$8=0," ",PD_skog!K217)</f>
        <v>0</v>
      </c>
      <c r="L216" s="231">
        <f>IF(PD_skog!$G$8=0," ",PD_skog!L217)</f>
        <v>0</v>
      </c>
    </row>
    <row r="217" spans="2:12" x14ac:dyDescent="0.2">
      <c r="B217" s="208" t="str">
        <f>IF(PD_skog!B218=0," ",PD_skog!B218)</f>
        <v xml:space="preserve"> </v>
      </c>
      <c r="C217" s="202" t="str">
        <f>IF(PD_skog!C218=0," ",PD_skog!C218)</f>
        <v xml:space="preserve"> </v>
      </c>
      <c r="D217" s="231" t="str">
        <f>IF(PD_skog!D218=0," ",PD_skog!D218)</f>
        <v xml:space="preserve"> </v>
      </c>
      <c r="E217" s="203">
        <f>IF(PD_skog!$G$8=0," ",PD_skog!E218)</f>
        <v>0</v>
      </c>
      <c r="F217" s="234">
        <f>IF(PD_skog!$G$8=0," ",PD_skog!F218)</f>
        <v>0</v>
      </c>
      <c r="G217" s="202">
        <f>IF(PD_skog!$G$8=0," ",PD_skog!G218)</f>
        <v>0</v>
      </c>
      <c r="H217" s="231">
        <f>IF(PD_skog!$G$8=0," ",PD_skog!H218)</f>
        <v>0</v>
      </c>
      <c r="I217" s="203">
        <f>IF(PD_skog!$G$8=0," ",PD_skog!I218)</f>
        <v>0</v>
      </c>
      <c r="J217" s="234">
        <f>IF(PD_skog!$G$8=0," ",PD_skog!J218)</f>
        <v>0</v>
      </c>
      <c r="K217" s="202">
        <f>IF(PD_skog!$G$8=0," ",PD_skog!K218)</f>
        <v>0</v>
      </c>
      <c r="L217" s="231">
        <f>IF(PD_skog!$G$8=0," ",PD_skog!L218)</f>
        <v>0</v>
      </c>
    </row>
    <row r="218" spans="2:12" x14ac:dyDescent="0.2">
      <c r="B218" s="208" t="str">
        <f>IF(PD_skog!B219=0," ",PD_skog!B219)</f>
        <v xml:space="preserve"> </v>
      </c>
      <c r="C218" s="202" t="str">
        <f>IF(PD_skog!C219=0," ",PD_skog!C219)</f>
        <v xml:space="preserve"> </v>
      </c>
      <c r="D218" s="231" t="str">
        <f>IF(PD_skog!D219=0," ",PD_skog!D219)</f>
        <v xml:space="preserve"> </v>
      </c>
      <c r="E218" s="203">
        <f>IF(PD_skog!$G$8=0," ",PD_skog!E219)</f>
        <v>0</v>
      </c>
      <c r="F218" s="234">
        <f>IF(PD_skog!$G$8=0," ",PD_skog!F219)</f>
        <v>0</v>
      </c>
      <c r="G218" s="202">
        <f>IF(PD_skog!$G$8=0," ",PD_skog!G219)</f>
        <v>0</v>
      </c>
      <c r="H218" s="231">
        <f>IF(PD_skog!$G$8=0," ",PD_skog!H219)</f>
        <v>0</v>
      </c>
      <c r="I218" s="203">
        <f>IF(PD_skog!$G$8=0," ",PD_skog!I219)</f>
        <v>0</v>
      </c>
      <c r="J218" s="234">
        <f>IF(PD_skog!$G$8=0," ",PD_skog!J219)</f>
        <v>0</v>
      </c>
      <c r="K218" s="202">
        <f>IF(PD_skog!$G$8=0," ",PD_skog!K219)</f>
        <v>0</v>
      </c>
      <c r="L218" s="231">
        <f>IF(PD_skog!$G$8=0," ",PD_skog!L219)</f>
        <v>0</v>
      </c>
    </row>
    <row r="219" spans="2:12" x14ac:dyDescent="0.2">
      <c r="B219" s="208" t="str">
        <f>IF(PD_skog!B220=0," ",PD_skog!B220)</f>
        <v xml:space="preserve"> </v>
      </c>
      <c r="C219" s="202" t="str">
        <f>IF(PD_skog!C220=0," ",PD_skog!C220)</f>
        <v xml:space="preserve"> </v>
      </c>
      <c r="D219" s="231" t="str">
        <f>IF(PD_skog!D220=0," ",PD_skog!D220)</f>
        <v xml:space="preserve"> </v>
      </c>
      <c r="E219" s="203">
        <f>IF(PD_skog!$G$8=0," ",PD_skog!E220)</f>
        <v>0</v>
      </c>
      <c r="F219" s="234">
        <f>IF(PD_skog!$G$8=0," ",PD_skog!F220)</f>
        <v>0</v>
      </c>
      <c r="G219" s="202">
        <f>IF(PD_skog!$G$8=0," ",PD_skog!G220)</f>
        <v>0</v>
      </c>
      <c r="H219" s="231">
        <f>IF(PD_skog!$G$8=0," ",PD_skog!H220)</f>
        <v>0</v>
      </c>
      <c r="I219" s="203">
        <f>IF(PD_skog!$G$8=0," ",PD_skog!I220)</f>
        <v>0</v>
      </c>
      <c r="J219" s="234">
        <f>IF(PD_skog!$G$8=0," ",PD_skog!J220)</f>
        <v>0</v>
      </c>
      <c r="K219" s="202">
        <f>IF(PD_skog!$G$8=0," ",PD_skog!K220)</f>
        <v>0</v>
      </c>
      <c r="L219" s="231">
        <f>IF(PD_skog!$G$8=0," ",PD_skog!L220)</f>
        <v>0</v>
      </c>
    </row>
    <row r="220" spans="2:12" x14ac:dyDescent="0.2">
      <c r="B220" s="208" t="str">
        <f>IF(PD_skog!B221=0," ",PD_skog!B221)</f>
        <v xml:space="preserve"> </v>
      </c>
      <c r="C220" s="202" t="str">
        <f>IF(PD_skog!C221=0," ",PD_skog!C221)</f>
        <v xml:space="preserve"> </v>
      </c>
      <c r="D220" s="231" t="str">
        <f>IF(PD_skog!D221=0," ",PD_skog!D221)</f>
        <v xml:space="preserve"> </v>
      </c>
      <c r="E220" s="203">
        <f>IF(PD_skog!$G$8=0," ",PD_skog!E221)</f>
        <v>0</v>
      </c>
      <c r="F220" s="234">
        <f>IF(PD_skog!$G$8=0," ",PD_skog!F221)</f>
        <v>0</v>
      </c>
      <c r="G220" s="202">
        <f>IF(PD_skog!$G$8=0," ",PD_skog!G221)</f>
        <v>0</v>
      </c>
      <c r="H220" s="231">
        <f>IF(PD_skog!$G$8=0," ",PD_skog!H221)</f>
        <v>0</v>
      </c>
      <c r="I220" s="203">
        <f>IF(PD_skog!$G$8=0," ",PD_skog!I221)</f>
        <v>0</v>
      </c>
      <c r="J220" s="234">
        <f>IF(PD_skog!$G$8=0," ",PD_skog!J221)</f>
        <v>0</v>
      </c>
      <c r="K220" s="202">
        <f>IF(PD_skog!$G$8=0," ",PD_skog!K221)</f>
        <v>0</v>
      </c>
      <c r="L220" s="231">
        <f>IF(PD_skog!$G$8=0," ",PD_skog!L221)</f>
        <v>0</v>
      </c>
    </row>
    <row r="221" spans="2:12" x14ac:dyDescent="0.2">
      <c r="B221" s="208" t="str">
        <f>IF(PD_skog!B222=0," ",PD_skog!B222)</f>
        <v xml:space="preserve"> </v>
      </c>
      <c r="C221" s="202" t="str">
        <f>IF(PD_skog!C222=0," ",PD_skog!C222)</f>
        <v xml:space="preserve"> </v>
      </c>
      <c r="D221" s="231" t="str">
        <f>IF(PD_skog!D222=0," ",PD_skog!D222)</f>
        <v xml:space="preserve"> </v>
      </c>
      <c r="E221" s="203">
        <f>IF(PD_skog!$G$8=0," ",PD_skog!E222)</f>
        <v>0</v>
      </c>
      <c r="F221" s="234">
        <f>IF(PD_skog!$G$8=0," ",PD_skog!F222)</f>
        <v>0</v>
      </c>
      <c r="G221" s="202">
        <f>IF(PD_skog!$G$8=0," ",PD_skog!G222)</f>
        <v>0</v>
      </c>
      <c r="H221" s="231">
        <f>IF(PD_skog!$G$8=0," ",PD_skog!H222)</f>
        <v>0</v>
      </c>
      <c r="I221" s="203">
        <f>IF(PD_skog!$G$8=0," ",PD_skog!I222)</f>
        <v>0</v>
      </c>
      <c r="J221" s="234">
        <f>IF(PD_skog!$G$8=0," ",PD_skog!J222)</f>
        <v>0</v>
      </c>
      <c r="K221" s="202">
        <f>IF(PD_skog!$G$8=0," ",PD_skog!K222)</f>
        <v>0</v>
      </c>
      <c r="L221" s="231">
        <f>IF(PD_skog!$G$8=0," ",PD_skog!L222)</f>
        <v>0</v>
      </c>
    </row>
    <row r="222" spans="2:12" x14ac:dyDescent="0.2">
      <c r="B222" s="208" t="str">
        <f>IF(PD_skog!B223=0," ",PD_skog!B223)</f>
        <v xml:space="preserve"> </v>
      </c>
      <c r="C222" s="202" t="str">
        <f>IF(PD_skog!C223=0," ",PD_skog!C223)</f>
        <v xml:space="preserve"> </v>
      </c>
      <c r="D222" s="231" t="str">
        <f>IF(PD_skog!D223=0," ",PD_skog!D223)</f>
        <v xml:space="preserve"> </v>
      </c>
      <c r="E222" s="203">
        <f>IF(PD_skog!$G$8=0," ",PD_skog!E223)</f>
        <v>0</v>
      </c>
      <c r="F222" s="234">
        <f>IF(PD_skog!$G$8=0," ",PD_skog!F223)</f>
        <v>0</v>
      </c>
      <c r="G222" s="202">
        <f>IF(PD_skog!$G$8=0," ",PD_skog!G223)</f>
        <v>0</v>
      </c>
      <c r="H222" s="231">
        <f>IF(PD_skog!$G$8=0," ",PD_skog!H223)</f>
        <v>0</v>
      </c>
      <c r="I222" s="203">
        <f>IF(PD_skog!$G$8=0," ",PD_skog!I223)</f>
        <v>0</v>
      </c>
      <c r="J222" s="234">
        <f>IF(PD_skog!$G$8=0," ",PD_skog!J223)</f>
        <v>0</v>
      </c>
      <c r="K222" s="202">
        <f>IF(PD_skog!$G$8=0," ",PD_skog!K223)</f>
        <v>0</v>
      </c>
      <c r="L222" s="231">
        <f>IF(PD_skog!$G$8=0," ",PD_skog!L223)</f>
        <v>0</v>
      </c>
    </row>
    <row r="223" spans="2:12" x14ac:dyDescent="0.2">
      <c r="B223" s="208" t="str">
        <f>IF(PD_skog!B224=0," ",PD_skog!B224)</f>
        <v xml:space="preserve"> </v>
      </c>
      <c r="C223" s="202" t="str">
        <f>IF(PD_skog!C224=0," ",PD_skog!C224)</f>
        <v xml:space="preserve"> </v>
      </c>
      <c r="D223" s="231" t="str">
        <f>IF(PD_skog!D224=0," ",PD_skog!D224)</f>
        <v xml:space="preserve"> </v>
      </c>
      <c r="E223" s="203">
        <f>IF(PD_skog!$G$8=0," ",PD_skog!E224)</f>
        <v>0</v>
      </c>
      <c r="F223" s="234">
        <f>IF(PD_skog!$G$8=0," ",PD_skog!F224)</f>
        <v>0</v>
      </c>
      <c r="G223" s="202">
        <f>IF(PD_skog!$G$8=0," ",PD_skog!G224)</f>
        <v>0</v>
      </c>
      <c r="H223" s="231">
        <f>IF(PD_skog!$G$8=0," ",PD_skog!H224)</f>
        <v>0</v>
      </c>
      <c r="I223" s="203">
        <f>IF(PD_skog!$G$8=0," ",PD_skog!I224)</f>
        <v>0</v>
      </c>
      <c r="J223" s="234">
        <f>IF(PD_skog!$G$8=0," ",PD_skog!J224)</f>
        <v>0</v>
      </c>
      <c r="K223" s="202">
        <f>IF(PD_skog!$G$8=0," ",PD_skog!K224)</f>
        <v>0</v>
      </c>
      <c r="L223" s="231">
        <f>IF(PD_skog!$G$8=0," ",PD_skog!L224)</f>
        <v>0</v>
      </c>
    </row>
    <row r="224" spans="2:12" x14ac:dyDescent="0.2">
      <c r="B224" s="208" t="str">
        <f>IF(PD_skog!B225=0," ",PD_skog!B225)</f>
        <v xml:space="preserve"> </v>
      </c>
      <c r="C224" s="202" t="str">
        <f>IF(PD_skog!C225=0," ",PD_skog!C225)</f>
        <v xml:space="preserve"> </v>
      </c>
      <c r="D224" s="231" t="str">
        <f>IF(PD_skog!D225=0," ",PD_skog!D225)</f>
        <v xml:space="preserve"> </v>
      </c>
      <c r="E224" s="203">
        <f>IF(PD_skog!$G$8=0," ",PD_skog!E225)</f>
        <v>0</v>
      </c>
      <c r="F224" s="234">
        <f>IF(PD_skog!$G$8=0," ",PD_skog!F225)</f>
        <v>0</v>
      </c>
      <c r="G224" s="202">
        <f>IF(PD_skog!$G$8=0," ",PD_skog!G225)</f>
        <v>0</v>
      </c>
      <c r="H224" s="231">
        <f>IF(PD_skog!$G$8=0," ",PD_skog!H225)</f>
        <v>0</v>
      </c>
      <c r="I224" s="203">
        <f>IF(PD_skog!$G$8=0," ",PD_skog!I225)</f>
        <v>0</v>
      </c>
      <c r="J224" s="234">
        <f>IF(PD_skog!$G$8=0," ",PD_skog!J225)</f>
        <v>0</v>
      </c>
      <c r="K224" s="202">
        <f>IF(PD_skog!$G$8=0," ",PD_skog!K225)</f>
        <v>0</v>
      </c>
      <c r="L224" s="231">
        <f>IF(PD_skog!$G$8=0," ",PD_skog!L225)</f>
        <v>0</v>
      </c>
    </row>
    <row r="225" spans="2:12" x14ac:dyDescent="0.2">
      <c r="B225" s="208" t="str">
        <f>IF(PD_skog!B226=0," ",PD_skog!B226)</f>
        <v xml:space="preserve"> </v>
      </c>
      <c r="C225" s="202" t="str">
        <f>IF(PD_skog!C226=0," ",PD_skog!C226)</f>
        <v xml:space="preserve"> </v>
      </c>
      <c r="D225" s="231" t="str">
        <f>IF(PD_skog!D226=0," ",PD_skog!D226)</f>
        <v xml:space="preserve"> </v>
      </c>
      <c r="E225" s="203">
        <f>IF(PD_skog!$G$8=0," ",PD_skog!E226)</f>
        <v>0</v>
      </c>
      <c r="F225" s="234">
        <f>IF(PD_skog!$G$8=0," ",PD_skog!F226)</f>
        <v>0</v>
      </c>
      <c r="G225" s="202">
        <f>IF(PD_skog!$G$8=0," ",PD_skog!G226)</f>
        <v>0</v>
      </c>
      <c r="H225" s="231">
        <f>IF(PD_skog!$G$8=0," ",PD_skog!H226)</f>
        <v>0</v>
      </c>
      <c r="I225" s="203">
        <f>IF(PD_skog!$G$8=0," ",PD_skog!I226)</f>
        <v>0</v>
      </c>
      <c r="J225" s="234">
        <f>IF(PD_skog!$G$8=0," ",PD_skog!J226)</f>
        <v>0</v>
      </c>
      <c r="K225" s="202">
        <f>IF(PD_skog!$G$8=0," ",PD_skog!K226)</f>
        <v>0</v>
      </c>
      <c r="L225" s="231">
        <f>IF(PD_skog!$G$8=0," ",PD_skog!L226)</f>
        <v>0</v>
      </c>
    </row>
    <row r="226" spans="2:12" x14ac:dyDescent="0.2">
      <c r="B226" s="208" t="str">
        <f>IF(PD_skog!B227=0," ",PD_skog!B227)</f>
        <v xml:space="preserve"> </v>
      </c>
      <c r="C226" s="202" t="str">
        <f>IF(PD_skog!C227=0," ",PD_skog!C227)</f>
        <v xml:space="preserve"> </v>
      </c>
      <c r="D226" s="231" t="str">
        <f>IF(PD_skog!D227=0," ",PD_skog!D227)</f>
        <v xml:space="preserve"> </v>
      </c>
      <c r="E226" s="203">
        <f>IF(PD_skog!$G$8=0," ",PD_skog!E227)</f>
        <v>0</v>
      </c>
      <c r="F226" s="234">
        <f>IF(PD_skog!$G$8=0," ",PD_skog!F227)</f>
        <v>0</v>
      </c>
      <c r="G226" s="202">
        <f>IF(PD_skog!$G$8=0," ",PD_skog!G227)</f>
        <v>0</v>
      </c>
      <c r="H226" s="231">
        <f>IF(PD_skog!$G$8=0," ",PD_skog!H227)</f>
        <v>0</v>
      </c>
      <c r="I226" s="203">
        <f>IF(PD_skog!$G$8=0," ",PD_skog!I227)</f>
        <v>0</v>
      </c>
      <c r="J226" s="234">
        <f>IF(PD_skog!$G$8=0," ",PD_skog!J227)</f>
        <v>0</v>
      </c>
      <c r="K226" s="202">
        <f>IF(PD_skog!$G$8=0," ",PD_skog!K227)</f>
        <v>0</v>
      </c>
      <c r="L226" s="231">
        <f>IF(PD_skog!$G$8=0," ",PD_skog!L227)</f>
        <v>0</v>
      </c>
    </row>
    <row r="227" spans="2:12" x14ac:dyDescent="0.2">
      <c r="B227" s="208" t="str">
        <f>IF(PD_skog!B228=0," ",PD_skog!B228)</f>
        <v xml:space="preserve"> </v>
      </c>
      <c r="C227" s="202" t="str">
        <f>IF(PD_skog!C228=0," ",PD_skog!C228)</f>
        <v xml:space="preserve"> </v>
      </c>
      <c r="D227" s="231" t="str">
        <f>IF(PD_skog!D228=0," ",PD_skog!D228)</f>
        <v xml:space="preserve"> </v>
      </c>
      <c r="E227" s="203">
        <f>IF(PD_skog!$G$8=0," ",PD_skog!E228)</f>
        <v>0</v>
      </c>
      <c r="F227" s="234">
        <f>IF(PD_skog!$G$8=0," ",PD_skog!F228)</f>
        <v>0</v>
      </c>
      <c r="G227" s="202">
        <f>IF(PD_skog!$G$8=0," ",PD_skog!G228)</f>
        <v>0</v>
      </c>
      <c r="H227" s="231">
        <f>IF(PD_skog!$G$8=0," ",PD_skog!H228)</f>
        <v>0</v>
      </c>
      <c r="I227" s="203">
        <f>IF(PD_skog!$G$8=0," ",PD_skog!I228)</f>
        <v>0</v>
      </c>
      <c r="J227" s="234">
        <f>IF(PD_skog!$G$8=0," ",PD_skog!J228)</f>
        <v>0</v>
      </c>
      <c r="K227" s="202">
        <f>IF(PD_skog!$G$8=0," ",PD_skog!K228)</f>
        <v>0</v>
      </c>
      <c r="L227" s="231">
        <f>IF(PD_skog!$G$8=0," ",PD_skog!L228)</f>
        <v>0</v>
      </c>
    </row>
    <row r="228" spans="2:12" x14ac:dyDescent="0.2">
      <c r="B228" s="208" t="str">
        <f>IF(PD_skog!B229=0," ",PD_skog!B229)</f>
        <v xml:space="preserve"> </v>
      </c>
      <c r="C228" s="202" t="str">
        <f>IF(PD_skog!C229=0," ",PD_skog!C229)</f>
        <v xml:space="preserve"> </v>
      </c>
      <c r="D228" s="231" t="str">
        <f>IF(PD_skog!D229=0," ",PD_skog!D229)</f>
        <v xml:space="preserve"> </v>
      </c>
      <c r="E228" s="203">
        <f>IF(PD_skog!$G$8=0," ",PD_skog!E229)</f>
        <v>0</v>
      </c>
      <c r="F228" s="234">
        <f>IF(PD_skog!$G$8=0," ",PD_skog!F229)</f>
        <v>0</v>
      </c>
      <c r="G228" s="202">
        <f>IF(PD_skog!$G$8=0," ",PD_skog!G229)</f>
        <v>0</v>
      </c>
      <c r="H228" s="231">
        <f>IF(PD_skog!$G$8=0," ",PD_skog!H229)</f>
        <v>0</v>
      </c>
      <c r="I228" s="203">
        <f>IF(PD_skog!$G$8=0," ",PD_skog!I229)</f>
        <v>0</v>
      </c>
      <c r="J228" s="234">
        <f>IF(PD_skog!$G$8=0," ",PD_skog!J229)</f>
        <v>0</v>
      </c>
      <c r="K228" s="202">
        <f>IF(PD_skog!$G$8=0," ",PD_skog!K229)</f>
        <v>0</v>
      </c>
      <c r="L228" s="231">
        <f>IF(PD_skog!$G$8=0," ",PD_skog!L229)</f>
        <v>0</v>
      </c>
    </row>
    <row r="229" spans="2:12" x14ac:dyDescent="0.2">
      <c r="B229" s="208" t="str">
        <f>IF(PD_skog!B230=0," ",PD_skog!B230)</f>
        <v xml:space="preserve"> </v>
      </c>
      <c r="C229" s="202" t="str">
        <f>IF(PD_skog!C230=0," ",PD_skog!C230)</f>
        <v xml:space="preserve"> </v>
      </c>
      <c r="D229" s="231" t="str">
        <f>IF(PD_skog!D230=0," ",PD_skog!D230)</f>
        <v xml:space="preserve"> </v>
      </c>
      <c r="E229" s="203">
        <f>IF(PD_skog!$G$8=0," ",PD_skog!E230)</f>
        <v>0</v>
      </c>
      <c r="F229" s="234">
        <f>IF(PD_skog!$G$8=0," ",PD_skog!F230)</f>
        <v>0</v>
      </c>
      <c r="G229" s="202">
        <f>IF(PD_skog!$G$8=0," ",PD_skog!G230)</f>
        <v>0</v>
      </c>
      <c r="H229" s="231">
        <f>IF(PD_skog!$G$8=0," ",PD_skog!H230)</f>
        <v>0</v>
      </c>
      <c r="I229" s="203">
        <f>IF(PD_skog!$G$8=0," ",PD_skog!I230)</f>
        <v>0</v>
      </c>
      <c r="J229" s="234">
        <f>IF(PD_skog!$G$8=0," ",PD_skog!J230)</f>
        <v>0</v>
      </c>
      <c r="K229" s="202">
        <f>IF(PD_skog!$G$8=0," ",PD_skog!K230)</f>
        <v>0</v>
      </c>
      <c r="L229" s="231">
        <f>IF(PD_skog!$G$8=0," ",PD_skog!L230)</f>
        <v>0</v>
      </c>
    </row>
    <row r="230" spans="2:12" x14ac:dyDescent="0.2">
      <c r="B230" s="208" t="str">
        <f>IF(PD_skog!B231=0," ",PD_skog!B231)</f>
        <v xml:space="preserve"> </v>
      </c>
      <c r="C230" s="202" t="str">
        <f>IF(PD_skog!C231=0," ",PD_skog!C231)</f>
        <v xml:space="preserve"> </v>
      </c>
      <c r="D230" s="231" t="str">
        <f>IF(PD_skog!D231=0," ",PD_skog!D231)</f>
        <v xml:space="preserve"> </v>
      </c>
      <c r="E230" s="203">
        <f>IF(PD_skog!$G$8=0," ",PD_skog!E231)</f>
        <v>0</v>
      </c>
      <c r="F230" s="234">
        <f>IF(PD_skog!$G$8=0," ",PD_skog!F231)</f>
        <v>0</v>
      </c>
      <c r="G230" s="202">
        <f>IF(PD_skog!$G$8=0," ",PD_skog!G231)</f>
        <v>0</v>
      </c>
      <c r="H230" s="231">
        <f>IF(PD_skog!$G$8=0," ",PD_skog!H231)</f>
        <v>0</v>
      </c>
      <c r="I230" s="203">
        <f>IF(PD_skog!$G$8=0," ",PD_skog!I231)</f>
        <v>0</v>
      </c>
      <c r="J230" s="234">
        <f>IF(PD_skog!$G$8=0," ",PD_skog!J231)</f>
        <v>0</v>
      </c>
      <c r="K230" s="202">
        <f>IF(PD_skog!$G$8=0," ",PD_skog!K231)</f>
        <v>0</v>
      </c>
      <c r="L230" s="231">
        <f>IF(PD_skog!$G$8=0," ",PD_skog!L231)</f>
        <v>0</v>
      </c>
    </row>
    <row r="231" spans="2:12" x14ac:dyDescent="0.2">
      <c r="B231" s="208" t="str">
        <f>IF(PD_skog!B232=0," ",PD_skog!B232)</f>
        <v xml:space="preserve"> </v>
      </c>
      <c r="C231" s="202" t="str">
        <f>IF(PD_skog!C232=0," ",PD_skog!C232)</f>
        <v xml:space="preserve"> </v>
      </c>
      <c r="D231" s="231" t="str">
        <f>IF(PD_skog!D232=0," ",PD_skog!D232)</f>
        <v xml:space="preserve"> </v>
      </c>
      <c r="E231" s="203">
        <f>IF(PD_skog!$G$8=0," ",PD_skog!E232)</f>
        <v>0</v>
      </c>
      <c r="F231" s="234">
        <f>IF(PD_skog!$G$8=0," ",PD_skog!F232)</f>
        <v>0</v>
      </c>
      <c r="G231" s="202">
        <f>IF(PD_skog!$G$8=0," ",PD_skog!G232)</f>
        <v>0</v>
      </c>
      <c r="H231" s="231">
        <f>IF(PD_skog!$G$8=0," ",PD_skog!H232)</f>
        <v>0</v>
      </c>
      <c r="I231" s="203">
        <f>IF(PD_skog!$G$8=0," ",PD_skog!I232)</f>
        <v>0</v>
      </c>
      <c r="J231" s="234">
        <f>IF(PD_skog!$G$8=0," ",PD_skog!J232)</f>
        <v>0</v>
      </c>
      <c r="K231" s="202">
        <f>IF(PD_skog!$G$8=0," ",PD_skog!K232)</f>
        <v>0</v>
      </c>
      <c r="L231" s="231">
        <f>IF(PD_skog!$G$8=0," ",PD_skog!L232)</f>
        <v>0</v>
      </c>
    </row>
    <row r="232" spans="2:12" x14ac:dyDescent="0.2">
      <c r="B232" s="208" t="str">
        <f>IF(PD_skog!B233=0," ",PD_skog!B233)</f>
        <v xml:space="preserve"> </v>
      </c>
      <c r="C232" s="202" t="str">
        <f>IF(PD_skog!C233=0," ",PD_skog!C233)</f>
        <v xml:space="preserve"> </v>
      </c>
      <c r="D232" s="231" t="str">
        <f>IF(PD_skog!D233=0," ",PD_skog!D233)</f>
        <v xml:space="preserve"> </v>
      </c>
      <c r="E232" s="203">
        <f>IF(PD_skog!$G$8=0," ",PD_skog!E233)</f>
        <v>0</v>
      </c>
      <c r="F232" s="234">
        <f>IF(PD_skog!$G$8=0," ",PD_skog!F233)</f>
        <v>0</v>
      </c>
      <c r="G232" s="202">
        <f>IF(PD_skog!$G$8=0," ",PD_skog!G233)</f>
        <v>0</v>
      </c>
      <c r="H232" s="231">
        <f>IF(PD_skog!$G$8=0," ",PD_skog!H233)</f>
        <v>0</v>
      </c>
      <c r="I232" s="203">
        <f>IF(PD_skog!$G$8=0," ",PD_skog!I233)</f>
        <v>0</v>
      </c>
      <c r="J232" s="234">
        <f>IF(PD_skog!$G$8=0," ",PD_skog!J233)</f>
        <v>0</v>
      </c>
      <c r="K232" s="202">
        <f>IF(PD_skog!$G$8=0," ",PD_skog!K233)</f>
        <v>0</v>
      </c>
      <c r="L232" s="231">
        <f>IF(PD_skog!$G$8=0," ",PD_skog!L233)</f>
        <v>0</v>
      </c>
    </row>
    <row r="233" spans="2:12" x14ac:dyDescent="0.2">
      <c r="B233" s="208" t="str">
        <f>IF(PD_skog!B234=0," ",PD_skog!B234)</f>
        <v xml:space="preserve"> </v>
      </c>
      <c r="C233" s="202" t="str">
        <f>IF(PD_skog!C234=0," ",PD_skog!C234)</f>
        <v xml:space="preserve"> </v>
      </c>
      <c r="D233" s="231" t="str">
        <f>IF(PD_skog!D234=0," ",PD_skog!D234)</f>
        <v xml:space="preserve"> </v>
      </c>
      <c r="E233" s="203">
        <f>IF(PD_skog!$G$8=0," ",PD_skog!E234)</f>
        <v>0</v>
      </c>
      <c r="F233" s="234">
        <f>IF(PD_skog!$G$8=0," ",PD_skog!F234)</f>
        <v>0</v>
      </c>
      <c r="G233" s="202">
        <f>IF(PD_skog!$G$8=0," ",PD_skog!G234)</f>
        <v>0</v>
      </c>
      <c r="H233" s="231">
        <f>IF(PD_skog!$G$8=0," ",PD_skog!H234)</f>
        <v>0</v>
      </c>
      <c r="I233" s="203">
        <f>IF(PD_skog!$G$8=0," ",PD_skog!I234)</f>
        <v>0</v>
      </c>
      <c r="J233" s="234">
        <f>IF(PD_skog!$G$8=0," ",PD_skog!J234)</f>
        <v>0</v>
      </c>
      <c r="K233" s="202">
        <f>IF(PD_skog!$G$8=0," ",PD_skog!K234)</f>
        <v>0</v>
      </c>
      <c r="L233" s="231">
        <f>IF(PD_skog!$G$8=0," ",PD_skog!L234)</f>
        <v>0</v>
      </c>
    </row>
    <row r="234" spans="2:12" x14ac:dyDescent="0.2">
      <c r="B234" s="208" t="str">
        <f>IF(PD_skog!B235=0," ",PD_skog!B235)</f>
        <v xml:space="preserve"> </v>
      </c>
      <c r="C234" s="202" t="str">
        <f>IF(PD_skog!C235=0," ",PD_skog!C235)</f>
        <v xml:space="preserve"> </v>
      </c>
      <c r="D234" s="231" t="str">
        <f>IF(PD_skog!D235=0," ",PD_skog!D235)</f>
        <v xml:space="preserve"> </v>
      </c>
      <c r="E234" s="203">
        <f>IF(PD_skog!$G$8=0," ",PD_skog!E235)</f>
        <v>0</v>
      </c>
      <c r="F234" s="234">
        <f>IF(PD_skog!$G$8=0," ",PD_skog!F235)</f>
        <v>0</v>
      </c>
      <c r="G234" s="202">
        <f>IF(PD_skog!$G$8=0," ",PD_skog!G235)</f>
        <v>0</v>
      </c>
      <c r="H234" s="231">
        <f>IF(PD_skog!$G$8=0," ",PD_skog!H235)</f>
        <v>0</v>
      </c>
      <c r="I234" s="203">
        <f>IF(PD_skog!$G$8=0," ",PD_skog!I235)</f>
        <v>0</v>
      </c>
      <c r="J234" s="234">
        <f>IF(PD_skog!$G$8=0," ",PD_skog!J235)</f>
        <v>0</v>
      </c>
      <c r="K234" s="202">
        <f>IF(PD_skog!$G$8=0," ",PD_skog!K235)</f>
        <v>0</v>
      </c>
      <c r="L234" s="231">
        <f>IF(PD_skog!$G$8=0," ",PD_skog!L235)</f>
        <v>0</v>
      </c>
    </row>
    <row r="235" spans="2:12" x14ac:dyDescent="0.2">
      <c r="B235" s="208" t="str">
        <f>IF(PD_skog!B236=0," ",PD_skog!B236)</f>
        <v xml:space="preserve"> </v>
      </c>
      <c r="C235" s="202" t="str">
        <f>IF(PD_skog!C236=0," ",PD_skog!C236)</f>
        <v xml:space="preserve"> </v>
      </c>
      <c r="D235" s="231" t="str">
        <f>IF(PD_skog!D236=0," ",PD_skog!D236)</f>
        <v xml:space="preserve"> </v>
      </c>
      <c r="E235" s="203">
        <f>IF(PD_skog!$G$8=0," ",PD_skog!E236)</f>
        <v>0</v>
      </c>
      <c r="F235" s="234">
        <f>IF(PD_skog!$G$8=0," ",PD_skog!F236)</f>
        <v>0</v>
      </c>
      <c r="G235" s="202">
        <f>IF(PD_skog!$G$8=0," ",PD_skog!G236)</f>
        <v>0</v>
      </c>
      <c r="H235" s="231">
        <f>IF(PD_skog!$G$8=0," ",PD_skog!H236)</f>
        <v>0</v>
      </c>
      <c r="I235" s="203">
        <f>IF(PD_skog!$G$8=0," ",PD_skog!I236)</f>
        <v>0</v>
      </c>
      <c r="J235" s="234">
        <f>IF(PD_skog!$G$8=0," ",PD_skog!J236)</f>
        <v>0</v>
      </c>
      <c r="K235" s="202">
        <f>IF(PD_skog!$G$8=0," ",PD_skog!K236)</f>
        <v>0</v>
      </c>
      <c r="L235" s="231">
        <f>IF(PD_skog!$G$8=0," ",PD_skog!L236)</f>
        <v>0</v>
      </c>
    </row>
    <row r="236" spans="2:12" x14ac:dyDescent="0.2">
      <c r="B236" s="208" t="str">
        <f>IF(PD_skog!B237=0," ",PD_skog!B237)</f>
        <v xml:space="preserve"> </v>
      </c>
      <c r="C236" s="202" t="str">
        <f>IF(PD_skog!C237=0," ",PD_skog!C237)</f>
        <v xml:space="preserve"> </v>
      </c>
      <c r="D236" s="231" t="str">
        <f>IF(PD_skog!D237=0," ",PD_skog!D237)</f>
        <v xml:space="preserve"> </v>
      </c>
      <c r="E236" s="203">
        <f>IF(PD_skog!$G$8=0," ",PD_skog!E237)</f>
        <v>0</v>
      </c>
      <c r="F236" s="234">
        <f>IF(PD_skog!$G$8=0," ",PD_skog!F237)</f>
        <v>0</v>
      </c>
      <c r="G236" s="202">
        <f>IF(PD_skog!$G$8=0," ",PD_skog!G237)</f>
        <v>0</v>
      </c>
      <c r="H236" s="231">
        <f>IF(PD_skog!$G$8=0," ",PD_skog!H237)</f>
        <v>0</v>
      </c>
      <c r="I236" s="203">
        <f>IF(PD_skog!$G$8=0," ",PD_skog!I237)</f>
        <v>0</v>
      </c>
      <c r="J236" s="234">
        <f>IF(PD_skog!$G$8=0," ",PD_skog!J237)</f>
        <v>0</v>
      </c>
      <c r="K236" s="202">
        <f>IF(PD_skog!$G$8=0," ",PD_skog!K237)</f>
        <v>0</v>
      </c>
      <c r="L236" s="231">
        <f>IF(PD_skog!$G$8=0," ",PD_skog!L237)</f>
        <v>0</v>
      </c>
    </row>
    <row r="237" spans="2:12" x14ac:dyDescent="0.2">
      <c r="B237" s="208" t="str">
        <f>IF(PD_skog!B238=0," ",PD_skog!B238)</f>
        <v xml:space="preserve"> </v>
      </c>
      <c r="C237" s="202" t="str">
        <f>IF(PD_skog!C238=0," ",PD_skog!C238)</f>
        <v xml:space="preserve"> </v>
      </c>
      <c r="D237" s="231" t="str">
        <f>IF(PD_skog!D238=0," ",PD_skog!D238)</f>
        <v xml:space="preserve"> </v>
      </c>
      <c r="E237" s="203">
        <f>IF(PD_skog!$G$8=0," ",PD_skog!E238)</f>
        <v>0</v>
      </c>
      <c r="F237" s="234">
        <f>IF(PD_skog!$G$8=0," ",PD_skog!F238)</f>
        <v>0</v>
      </c>
      <c r="G237" s="202">
        <f>IF(PD_skog!$G$8=0," ",PD_skog!G238)</f>
        <v>0</v>
      </c>
      <c r="H237" s="231">
        <f>IF(PD_skog!$G$8=0," ",PD_skog!H238)</f>
        <v>0</v>
      </c>
      <c r="I237" s="203">
        <f>IF(PD_skog!$G$8=0," ",PD_skog!I238)</f>
        <v>0</v>
      </c>
      <c r="J237" s="234">
        <f>IF(PD_skog!$G$8=0," ",PD_skog!J238)</f>
        <v>0</v>
      </c>
      <c r="K237" s="202">
        <f>IF(PD_skog!$G$8=0," ",PD_skog!K238)</f>
        <v>0</v>
      </c>
      <c r="L237" s="231">
        <f>IF(PD_skog!$G$8=0," ",PD_skog!L238)</f>
        <v>0</v>
      </c>
    </row>
    <row r="238" spans="2:12" x14ac:dyDescent="0.2">
      <c r="B238" s="208" t="str">
        <f>IF(PD_skog!B239=0," ",PD_skog!B239)</f>
        <v xml:space="preserve"> </v>
      </c>
      <c r="C238" s="202" t="str">
        <f>IF(PD_skog!C239=0," ",PD_skog!C239)</f>
        <v xml:space="preserve"> </v>
      </c>
      <c r="D238" s="231" t="str">
        <f>IF(PD_skog!D239=0," ",PD_skog!D239)</f>
        <v xml:space="preserve"> </v>
      </c>
      <c r="E238" s="203">
        <f>IF(PD_skog!$G$8=0," ",PD_skog!E239)</f>
        <v>0</v>
      </c>
      <c r="F238" s="234">
        <f>IF(PD_skog!$G$8=0," ",PD_skog!F239)</f>
        <v>0</v>
      </c>
      <c r="G238" s="202">
        <f>IF(PD_skog!$G$8=0," ",PD_skog!G239)</f>
        <v>0</v>
      </c>
      <c r="H238" s="231">
        <f>IF(PD_skog!$G$8=0," ",PD_skog!H239)</f>
        <v>0</v>
      </c>
      <c r="I238" s="203">
        <f>IF(PD_skog!$G$8=0," ",PD_skog!I239)</f>
        <v>0</v>
      </c>
      <c r="J238" s="234">
        <f>IF(PD_skog!$G$8=0," ",PD_skog!J239)</f>
        <v>0</v>
      </c>
      <c r="K238" s="202">
        <f>IF(PD_skog!$G$8=0," ",PD_skog!K239)</f>
        <v>0</v>
      </c>
      <c r="L238" s="231">
        <f>IF(PD_skog!$G$8=0," ",PD_skog!L239)</f>
        <v>0</v>
      </c>
    </row>
    <row r="239" spans="2:12" x14ac:dyDescent="0.2">
      <c r="B239" s="208" t="str">
        <f>IF(PD_skog!B240=0," ",PD_skog!B240)</f>
        <v xml:space="preserve"> </v>
      </c>
      <c r="C239" s="202" t="str">
        <f>IF(PD_skog!C240=0," ",PD_skog!C240)</f>
        <v xml:space="preserve"> </v>
      </c>
      <c r="D239" s="231" t="str">
        <f>IF(PD_skog!D240=0," ",PD_skog!D240)</f>
        <v xml:space="preserve"> </v>
      </c>
      <c r="E239" s="203">
        <f>IF(PD_skog!$G$8=0," ",PD_skog!E240)</f>
        <v>0</v>
      </c>
      <c r="F239" s="234">
        <f>IF(PD_skog!$G$8=0," ",PD_skog!F240)</f>
        <v>0</v>
      </c>
      <c r="G239" s="202">
        <f>IF(PD_skog!$G$8=0," ",PD_skog!G240)</f>
        <v>0</v>
      </c>
      <c r="H239" s="231">
        <f>IF(PD_skog!$G$8=0," ",PD_skog!H240)</f>
        <v>0</v>
      </c>
      <c r="I239" s="203">
        <f>IF(PD_skog!$G$8=0," ",PD_skog!I240)</f>
        <v>0</v>
      </c>
      <c r="J239" s="234">
        <f>IF(PD_skog!$G$8=0," ",PD_skog!J240)</f>
        <v>0</v>
      </c>
      <c r="K239" s="202">
        <f>IF(PD_skog!$G$8=0," ",PD_skog!K240)</f>
        <v>0</v>
      </c>
      <c r="L239" s="231">
        <f>IF(PD_skog!$G$8=0," ",PD_skog!L240)</f>
        <v>0</v>
      </c>
    </row>
    <row r="240" spans="2:12" x14ac:dyDescent="0.2">
      <c r="B240" s="208" t="str">
        <f>IF(PD_skog!B241=0," ",PD_skog!B241)</f>
        <v xml:space="preserve"> </v>
      </c>
      <c r="C240" s="202" t="str">
        <f>IF(PD_skog!C241=0," ",PD_skog!C241)</f>
        <v xml:space="preserve"> </v>
      </c>
      <c r="D240" s="231" t="str">
        <f>IF(PD_skog!D241=0," ",PD_skog!D241)</f>
        <v xml:space="preserve"> </v>
      </c>
      <c r="E240" s="203">
        <f>IF(PD_skog!$G$8=0," ",PD_skog!E241)</f>
        <v>0</v>
      </c>
      <c r="F240" s="234">
        <f>IF(PD_skog!$G$8=0," ",PD_skog!F241)</f>
        <v>0</v>
      </c>
      <c r="G240" s="202">
        <f>IF(PD_skog!$G$8=0," ",PD_skog!G241)</f>
        <v>0</v>
      </c>
      <c r="H240" s="231">
        <f>IF(PD_skog!$G$8=0," ",PD_skog!H241)</f>
        <v>0</v>
      </c>
      <c r="I240" s="203">
        <f>IF(PD_skog!$G$8=0," ",PD_skog!I241)</f>
        <v>0</v>
      </c>
      <c r="J240" s="234">
        <f>IF(PD_skog!$G$8=0," ",PD_skog!J241)</f>
        <v>0</v>
      </c>
      <c r="K240" s="202">
        <f>IF(PD_skog!$G$8=0," ",PD_skog!K241)</f>
        <v>0</v>
      </c>
      <c r="L240" s="231">
        <f>IF(PD_skog!$G$8=0," ",PD_skog!L241)</f>
        <v>0</v>
      </c>
    </row>
    <row r="241" spans="2:12" x14ac:dyDescent="0.2">
      <c r="B241" s="208" t="str">
        <f>IF(PD_skog!B242=0," ",PD_skog!B242)</f>
        <v xml:space="preserve"> </v>
      </c>
      <c r="C241" s="202" t="str">
        <f>IF(PD_skog!C242=0," ",PD_skog!C242)</f>
        <v xml:space="preserve"> </v>
      </c>
      <c r="D241" s="231" t="str">
        <f>IF(PD_skog!D242=0," ",PD_skog!D242)</f>
        <v xml:space="preserve"> </v>
      </c>
      <c r="E241" s="203">
        <f>IF(PD_skog!$G$8=0," ",PD_skog!E242)</f>
        <v>0</v>
      </c>
      <c r="F241" s="234">
        <f>IF(PD_skog!$G$8=0," ",PD_skog!F242)</f>
        <v>0</v>
      </c>
      <c r="G241" s="202">
        <f>IF(PD_skog!$G$8=0," ",PD_skog!G242)</f>
        <v>0</v>
      </c>
      <c r="H241" s="231">
        <f>IF(PD_skog!$G$8=0," ",PD_skog!H242)</f>
        <v>0</v>
      </c>
      <c r="I241" s="203">
        <f>IF(PD_skog!$G$8=0," ",PD_skog!I242)</f>
        <v>0</v>
      </c>
      <c r="J241" s="234">
        <f>IF(PD_skog!$G$8=0," ",PD_skog!J242)</f>
        <v>0</v>
      </c>
      <c r="K241" s="202">
        <f>IF(PD_skog!$G$8=0," ",PD_skog!K242)</f>
        <v>0</v>
      </c>
      <c r="L241" s="231">
        <f>IF(PD_skog!$G$8=0," ",PD_skog!L242)</f>
        <v>0</v>
      </c>
    </row>
    <row r="242" spans="2:12" x14ac:dyDescent="0.2">
      <c r="B242" s="208" t="str">
        <f>IF(PD_skog!B243=0," ",PD_skog!B243)</f>
        <v xml:space="preserve"> </v>
      </c>
      <c r="C242" s="202" t="str">
        <f>IF(PD_skog!C243=0," ",PD_skog!C243)</f>
        <v xml:space="preserve"> </v>
      </c>
      <c r="D242" s="231" t="str">
        <f>IF(PD_skog!D243=0," ",PD_skog!D243)</f>
        <v xml:space="preserve"> </v>
      </c>
      <c r="E242" s="203">
        <f>IF(PD_skog!$G$8=0," ",PD_skog!E243)</f>
        <v>0</v>
      </c>
      <c r="F242" s="234">
        <f>IF(PD_skog!$G$8=0," ",PD_skog!F243)</f>
        <v>0</v>
      </c>
      <c r="G242" s="202">
        <f>IF(PD_skog!$G$8=0," ",PD_skog!G243)</f>
        <v>0</v>
      </c>
      <c r="H242" s="231">
        <f>IF(PD_skog!$G$8=0," ",PD_skog!H243)</f>
        <v>0</v>
      </c>
      <c r="I242" s="203">
        <f>IF(PD_skog!$G$8=0," ",PD_skog!I243)</f>
        <v>0</v>
      </c>
      <c r="J242" s="234">
        <f>IF(PD_skog!$G$8=0," ",PD_skog!J243)</f>
        <v>0</v>
      </c>
      <c r="K242" s="202">
        <f>IF(PD_skog!$G$8=0," ",PD_skog!K243)</f>
        <v>0</v>
      </c>
      <c r="L242" s="231">
        <f>IF(PD_skog!$G$8=0," ",PD_skog!L243)</f>
        <v>0</v>
      </c>
    </row>
    <row r="243" spans="2:12" x14ac:dyDescent="0.2">
      <c r="B243" s="208" t="str">
        <f>IF(PD_skog!B244=0," ",PD_skog!B244)</f>
        <v xml:space="preserve"> </v>
      </c>
      <c r="C243" s="202" t="str">
        <f>IF(PD_skog!C244=0," ",PD_skog!C244)</f>
        <v xml:space="preserve"> </v>
      </c>
      <c r="D243" s="231" t="str">
        <f>IF(PD_skog!D244=0," ",PD_skog!D244)</f>
        <v xml:space="preserve"> </v>
      </c>
      <c r="E243" s="203">
        <f>IF(PD_skog!$G$8=0," ",PD_skog!E244)</f>
        <v>0</v>
      </c>
      <c r="F243" s="234">
        <f>IF(PD_skog!$G$8=0," ",PD_skog!F244)</f>
        <v>0</v>
      </c>
      <c r="G243" s="202">
        <f>IF(PD_skog!$G$8=0," ",PD_skog!G244)</f>
        <v>0</v>
      </c>
      <c r="H243" s="231">
        <f>IF(PD_skog!$G$8=0," ",PD_skog!H244)</f>
        <v>0</v>
      </c>
      <c r="I243" s="203">
        <f>IF(PD_skog!$G$8=0," ",PD_skog!I244)</f>
        <v>0</v>
      </c>
      <c r="J243" s="234">
        <f>IF(PD_skog!$G$8=0," ",PD_skog!J244)</f>
        <v>0</v>
      </c>
      <c r="K243" s="202">
        <f>IF(PD_skog!$G$8=0," ",PD_skog!K244)</f>
        <v>0</v>
      </c>
      <c r="L243" s="231">
        <f>IF(PD_skog!$G$8=0," ",PD_skog!L244)</f>
        <v>0</v>
      </c>
    </row>
    <row r="244" spans="2:12" x14ac:dyDescent="0.2">
      <c r="B244" s="208" t="str">
        <f>IF(PD_skog!B245=0," ",PD_skog!B245)</f>
        <v xml:space="preserve"> </v>
      </c>
      <c r="C244" s="202" t="str">
        <f>IF(PD_skog!C245=0," ",PD_skog!C245)</f>
        <v xml:space="preserve"> </v>
      </c>
      <c r="D244" s="231" t="str">
        <f>IF(PD_skog!D245=0," ",PD_skog!D245)</f>
        <v xml:space="preserve"> </v>
      </c>
      <c r="E244" s="203">
        <f>IF(PD_skog!$G$8=0," ",PD_skog!E245)</f>
        <v>0</v>
      </c>
      <c r="F244" s="234">
        <f>IF(PD_skog!$G$8=0," ",PD_skog!F245)</f>
        <v>0</v>
      </c>
      <c r="G244" s="202">
        <f>IF(PD_skog!$G$8=0," ",PD_skog!G245)</f>
        <v>0</v>
      </c>
      <c r="H244" s="231">
        <f>IF(PD_skog!$G$8=0," ",PD_skog!H245)</f>
        <v>0</v>
      </c>
      <c r="I244" s="203">
        <f>IF(PD_skog!$G$8=0," ",PD_skog!I245)</f>
        <v>0</v>
      </c>
      <c r="J244" s="234">
        <f>IF(PD_skog!$G$8=0," ",PD_skog!J245)</f>
        <v>0</v>
      </c>
      <c r="K244" s="202">
        <f>IF(PD_skog!$G$8=0," ",PD_skog!K245)</f>
        <v>0</v>
      </c>
      <c r="L244" s="231">
        <f>IF(PD_skog!$G$8=0," ",PD_skog!L245)</f>
        <v>0</v>
      </c>
    </row>
    <row r="245" spans="2:12" x14ac:dyDescent="0.2">
      <c r="B245" s="208" t="str">
        <f>IF(PD_skog!B246=0," ",PD_skog!B246)</f>
        <v xml:space="preserve"> </v>
      </c>
      <c r="C245" s="202" t="str">
        <f>IF(PD_skog!C246=0," ",PD_skog!C246)</f>
        <v xml:space="preserve"> </v>
      </c>
      <c r="D245" s="231" t="str">
        <f>IF(PD_skog!D246=0," ",PD_skog!D246)</f>
        <v xml:space="preserve"> </v>
      </c>
      <c r="E245" s="203">
        <f>IF(PD_skog!$G$8=0," ",PD_skog!E246)</f>
        <v>0</v>
      </c>
      <c r="F245" s="234">
        <f>IF(PD_skog!$G$8=0," ",PD_skog!F246)</f>
        <v>0</v>
      </c>
      <c r="G245" s="202">
        <f>IF(PD_skog!$G$8=0," ",PD_skog!G246)</f>
        <v>0</v>
      </c>
      <c r="H245" s="231">
        <f>IF(PD_skog!$G$8=0," ",PD_skog!H246)</f>
        <v>0</v>
      </c>
      <c r="I245" s="203">
        <f>IF(PD_skog!$G$8=0," ",PD_skog!I246)</f>
        <v>0</v>
      </c>
      <c r="J245" s="234">
        <f>IF(PD_skog!$G$8=0," ",PD_skog!J246)</f>
        <v>0</v>
      </c>
      <c r="K245" s="202">
        <f>IF(PD_skog!$G$8=0," ",PD_skog!K246)</f>
        <v>0</v>
      </c>
      <c r="L245" s="231">
        <f>IF(PD_skog!$G$8=0," ",PD_skog!L246)</f>
        <v>0</v>
      </c>
    </row>
    <row r="246" spans="2:12" x14ac:dyDescent="0.2">
      <c r="B246" s="208" t="str">
        <f>IF(PD_skog!B247=0," ",PD_skog!B247)</f>
        <v xml:space="preserve"> </v>
      </c>
      <c r="C246" s="202" t="str">
        <f>IF(PD_skog!C247=0," ",PD_skog!C247)</f>
        <v xml:space="preserve"> </v>
      </c>
      <c r="D246" s="231" t="str">
        <f>IF(PD_skog!D247=0," ",PD_skog!D247)</f>
        <v xml:space="preserve"> </v>
      </c>
      <c r="E246" s="203">
        <f>IF(PD_skog!$G$8=0," ",PD_skog!E247)</f>
        <v>0</v>
      </c>
      <c r="F246" s="234">
        <f>IF(PD_skog!$G$8=0," ",PD_skog!F247)</f>
        <v>0</v>
      </c>
      <c r="G246" s="202">
        <f>IF(PD_skog!$G$8=0," ",PD_skog!G247)</f>
        <v>0</v>
      </c>
      <c r="H246" s="231">
        <f>IF(PD_skog!$G$8=0," ",PD_skog!H247)</f>
        <v>0</v>
      </c>
      <c r="I246" s="203">
        <f>IF(PD_skog!$G$8=0," ",PD_skog!I247)</f>
        <v>0</v>
      </c>
      <c r="J246" s="234">
        <f>IF(PD_skog!$G$8=0," ",PD_skog!J247)</f>
        <v>0</v>
      </c>
      <c r="K246" s="202">
        <f>IF(PD_skog!$G$8=0," ",PD_skog!K247)</f>
        <v>0</v>
      </c>
      <c r="L246" s="231">
        <f>IF(PD_skog!$G$8=0," ",PD_skog!L247)</f>
        <v>0</v>
      </c>
    </row>
    <row r="247" spans="2:12" x14ac:dyDescent="0.2">
      <c r="B247" s="208" t="str">
        <f>IF(PD_skog!B248=0," ",PD_skog!B248)</f>
        <v xml:space="preserve"> </v>
      </c>
      <c r="C247" s="202" t="str">
        <f>IF(PD_skog!C248=0," ",PD_skog!C248)</f>
        <v xml:space="preserve"> </v>
      </c>
      <c r="D247" s="231" t="str">
        <f>IF(PD_skog!D248=0," ",PD_skog!D248)</f>
        <v xml:space="preserve"> </v>
      </c>
      <c r="E247" s="203">
        <f>IF(PD_skog!$G$8=0," ",PD_skog!E248)</f>
        <v>0</v>
      </c>
      <c r="F247" s="234">
        <f>IF(PD_skog!$G$8=0," ",PD_skog!F248)</f>
        <v>0</v>
      </c>
      <c r="G247" s="202">
        <f>IF(PD_skog!$G$8=0," ",PD_skog!G248)</f>
        <v>0</v>
      </c>
      <c r="H247" s="231">
        <f>IF(PD_skog!$G$8=0," ",PD_skog!H248)</f>
        <v>0</v>
      </c>
      <c r="I247" s="203">
        <f>IF(PD_skog!$G$8=0," ",PD_skog!I248)</f>
        <v>0</v>
      </c>
      <c r="J247" s="234">
        <f>IF(PD_skog!$G$8=0," ",PD_skog!J248)</f>
        <v>0</v>
      </c>
      <c r="K247" s="202">
        <f>IF(PD_skog!$G$8=0," ",PD_skog!K248)</f>
        <v>0</v>
      </c>
      <c r="L247" s="231">
        <f>IF(PD_skog!$G$8=0," ",PD_skog!L248)</f>
        <v>0</v>
      </c>
    </row>
    <row r="248" spans="2:12" x14ac:dyDescent="0.2">
      <c r="B248" s="208" t="str">
        <f>IF(PD_skog!B249=0," ",PD_skog!B249)</f>
        <v xml:space="preserve"> </v>
      </c>
      <c r="C248" s="202" t="str">
        <f>IF(PD_skog!C249=0," ",PD_skog!C249)</f>
        <v xml:space="preserve"> </v>
      </c>
      <c r="D248" s="231" t="str">
        <f>IF(PD_skog!D249=0," ",PD_skog!D249)</f>
        <v xml:space="preserve"> </v>
      </c>
      <c r="E248" s="203">
        <f>IF(PD_skog!$G$8=0," ",PD_skog!E249)</f>
        <v>0</v>
      </c>
      <c r="F248" s="234">
        <f>IF(PD_skog!$G$8=0," ",PD_skog!F249)</f>
        <v>0</v>
      </c>
      <c r="G248" s="202">
        <f>IF(PD_skog!$G$8=0," ",PD_skog!G249)</f>
        <v>0</v>
      </c>
      <c r="H248" s="231">
        <f>IF(PD_skog!$G$8=0," ",PD_skog!H249)</f>
        <v>0</v>
      </c>
      <c r="I248" s="203">
        <f>IF(PD_skog!$G$8=0," ",PD_skog!I249)</f>
        <v>0</v>
      </c>
      <c r="J248" s="234">
        <f>IF(PD_skog!$G$8=0," ",PD_skog!J249)</f>
        <v>0</v>
      </c>
      <c r="K248" s="202">
        <f>IF(PD_skog!$G$8=0," ",PD_skog!K249)</f>
        <v>0</v>
      </c>
      <c r="L248" s="231">
        <f>IF(PD_skog!$G$8=0," ",PD_skog!L249)</f>
        <v>0</v>
      </c>
    </row>
    <row r="249" spans="2:12" x14ac:dyDescent="0.2">
      <c r="B249" s="208" t="str">
        <f>IF(PD_skog!B250=0," ",PD_skog!B250)</f>
        <v xml:space="preserve"> </v>
      </c>
      <c r="C249" s="202" t="str">
        <f>IF(PD_skog!C250=0," ",PD_skog!C250)</f>
        <v xml:space="preserve"> </v>
      </c>
      <c r="D249" s="231" t="str">
        <f>IF(PD_skog!D250=0," ",PD_skog!D250)</f>
        <v xml:space="preserve"> </v>
      </c>
      <c r="E249" s="203">
        <f>IF(PD_skog!$G$8=0," ",PD_skog!E250)</f>
        <v>0</v>
      </c>
      <c r="F249" s="234">
        <f>IF(PD_skog!$G$8=0," ",PD_skog!F250)</f>
        <v>0</v>
      </c>
      <c r="G249" s="202">
        <f>IF(PD_skog!$G$8=0," ",PD_skog!G250)</f>
        <v>0</v>
      </c>
      <c r="H249" s="231">
        <f>IF(PD_skog!$G$8=0," ",PD_skog!H250)</f>
        <v>0</v>
      </c>
      <c r="I249" s="203">
        <f>IF(PD_skog!$G$8=0," ",PD_skog!I250)</f>
        <v>0</v>
      </c>
      <c r="J249" s="234">
        <f>IF(PD_skog!$G$8=0," ",PD_skog!J250)</f>
        <v>0</v>
      </c>
      <c r="K249" s="202">
        <f>IF(PD_skog!$G$8=0," ",PD_skog!K250)</f>
        <v>0</v>
      </c>
      <c r="L249" s="231">
        <f>IF(PD_skog!$G$8=0," ",PD_skog!L250)</f>
        <v>0</v>
      </c>
    </row>
    <row r="250" spans="2:12" x14ac:dyDescent="0.2">
      <c r="B250" s="208" t="str">
        <f>IF(PD_skog!B251=0," ",PD_skog!B251)</f>
        <v xml:space="preserve"> </v>
      </c>
      <c r="C250" s="202" t="str">
        <f>IF(PD_skog!C251=0," ",PD_skog!C251)</f>
        <v xml:space="preserve"> </v>
      </c>
      <c r="D250" s="231" t="str">
        <f>IF(PD_skog!D251=0," ",PD_skog!D251)</f>
        <v xml:space="preserve"> </v>
      </c>
      <c r="E250" s="203">
        <f>IF(PD_skog!$G$8=0," ",PD_skog!E251)</f>
        <v>0</v>
      </c>
      <c r="F250" s="234">
        <f>IF(PD_skog!$G$8=0," ",PD_skog!F251)</f>
        <v>0</v>
      </c>
      <c r="G250" s="202">
        <f>IF(PD_skog!$G$8=0," ",PD_skog!G251)</f>
        <v>0</v>
      </c>
      <c r="H250" s="231">
        <f>IF(PD_skog!$G$8=0," ",PD_skog!H251)</f>
        <v>0</v>
      </c>
      <c r="I250" s="203">
        <f>IF(PD_skog!$G$8=0," ",PD_skog!I251)</f>
        <v>0</v>
      </c>
      <c r="J250" s="234">
        <f>IF(PD_skog!$G$8=0," ",PD_skog!J251)</f>
        <v>0</v>
      </c>
      <c r="K250" s="202">
        <f>IF(PD_skog!$G$8=0," ",PD_skog!K251)</f>
        <v>0</v>
      </c>
      <c r="L250" s="231">
        <f>IF(PD_skog!$G$8=0," ",PD_skog!L251)</f>
        <v>0</v>
      </c>
    </row>
    <row r="251" spans="2:12" x14ac:dyDescent="0.2">
      <c r="B251" s="208" t="str">
        <f>IF(PD_skog!B252=0," ",PD_skog!B252)</f>
        <v xml:space="preserve"> </v>
      </c>
      <c r="C251" s="202" t="str">
        <f>IF(PD_skog!C252=0," ",PD_skog!C252)</f>
        <v xml:space="preserve"> </v>
      </c>
      <c r="D251" s="231" t="str">
        <f>IF(PD_skog!D252=0," ",PD_skog!D252)</f>
        <v xml:space="preserve"> </v>
      </c>
      <c r="E251" s="203">
        <f>IF(PD_skog!$G$8=0," ",PD_skog!E252)</f>
        <v>0</v>
      </c>
      <c r="F251" s="234">
        <f>IF(PD_skog!$G$8=0," ",PD_skog!F252)</f>
        <v>0</v>
      </c>
      <c r="G251" s="202">
        <f>IF(PD_skog!$G$8=0," ",PD_skog!G252)</f>
        <v>0</v>
      </c>
      <c r="H251" s="231">
        <f>IF(PD_skog!$G$8=0," ",PD_skog!H252)</f>
        <v>0</v>
      </c>
      <c r="I251" s="203">
        <f>IF(PD_skog!$G$8=0," ",PD_skog!I252)</f>
        <v>0</v>
      </c>
      <c r="J251" s="234">
        <f>IF(PD_skog!$G$8=0," ",PD_skog!J252)</f>
        <v>0</v>
      </c>
      <c r="K251" s="202">
        <f>IF(PD_skog!$G$8=0," ",PD_skog!K252)</f>
        <v>0</v>
      </c>
      <c r="L251" s="231">
        <f>IF(PD_skog!$G$8=0," ",PD_skog!L252)</f>
        <v>0</v>
      </c>
    </row>
    <row r="252" spans="2:12" x14ac:dyDescent="0.2">
      <c r="B252" s="208" t="str">
        <f>IF(PD_skog!B253=0," ",PD_skog!B253)</f>
        <v xml:space="preserve"> </v>
      </c>
      <c r="C252" s="202" t="str">
        <f>IF(PD_skog!C253=0," ",PD_skog!C253)</f>
        <v xml:space="preserve"> </v>
      </c>
      <c r="D252" s="231" t="str">
        <f>IF(PD_skog!D253=0," ",PD_skog!D253)</f>
        <v xml:space="preserve"> </v>
      </c>
      <c r="E252" s="203">
        <f>IF(PD_skog!$G$8=0," ",PD_skog!E253)</f>
        <v>0</v>
      </c>
      <c r="F252" s="234">
        <f>IF(PD_skog!$G$8=0," ",PD_skog!F253)</f>
        <v>0</v>
      </c>
      <c r="G252" s="202">
        <f>IF(PD_skog!$G$8=0," ",PD_skog!G253)</f>
        <v>0</v>
      </c>
      <c r="H252" s="231">
        <f>IF(PD_skog!$G$8=0," ",PD_skog!H253)</f>
        <v>0</v>
      </c>
      <c r="I252" s="203">
        <f>IF(PD_skog!$G$8=0," ",PD_skog!I253)</f>
        <v>0</v>
      </c>
      <c r="J252" s="234">
        <f>IF(PD_skog!$G$8=0," ",PD_skog!J253)</f>
        <v>0</v>
      </c>
      <c r="K252" s="202">
        <f>IF(PD_skog!$G$8=0," ",PD_skog!K253)</f>
        <v>0</v>
      </c>
      <c r="L252" s="231">
        <f>IF(PD_skog!$G$8=0," ",PD_skog!L253)</f>
        <v>0</v>
      </c>
    </row>
    <row r="253" spans="2:12" x14ac:dyDescent="0.2">
      <c r="B253" s="208" t="str">
        <f>IF(PD_skog!B254=0," ",PD_skog!B254)</f>
        <v xml:space="preserve"> </v>
      </c>
      <c r="C253" s="202" t="str">
        <f>IF(PD_skog!C254=0," ",PD_skog!C254)</f>
        <v xml:space="preserve"> </v>
      </c>
      <c r="D253" s="231" t="str">
        <f>IF(PD_skog!D254=0," ",PD_skog!D254)</f>
        <v xml:space="preserve"> </v>
      </c>
      <c r="E253" s="203">
        <f>IF(PD_skog!$G$8=0," ",PD_skog!E254)</f>
        <v>0</v>
      </c>
      <c r="F253" s="234">
        <f>IF(PD_skog!$G$8=0," ",PD_skog!F254)</f>
        <v>0</v>
      </c>
      <c r="G253" s="202">
        <f>IF(PD_skog!$G$8=0," ",PD_skog!G254)</f>
        <v>0</v>
      </c>
      <c r="H253" s="231">
        <f>IF(PD_skog!$G$8=0," ",PD_skog!H254)</f>
        <v>0</v>
      </c>
      <c r="I253" s="203">
        <f>IF(PD_skog!$G$8=0," ",PD_skog!I254)</f>
        <v>0</v>
      </c>
      <c r="J253" s="234">
        <f>IF(PD_skog!$G$8=0," ",PD_skog!J254)</f>
        <v>0</v>
      </c>
      <c r="K253" s="202">
        <f>IF(PD_skog!$G$8=0," ",PD_skog!K254)</f>
        <v>0</v>
      </c>
      <c r="L253" s="231">
        <f>IF(PD_skog!$G$8=0," ",PD_skog!L254)</f>
        <v>0</v>
      </c>
    </row>
    <row r="254" spans="2:12" x14ac:dyDescent="0.2">
      <c r="B254" s="208" t="str">
        <f>IF(PD_skog!B255=0," ",PD_skog!B255)</f>
        <v xml:space="preserve"> </v>
      </c>
      <c r="C254" s="202" t="str">
        <f>IF(PD_skog!C255=0," ",PD_skog!C255)</f>
        <v xml:space="preserve"> </v>
      </c>
      <c r="D254" s="231" t="str">
        <f>IF(PD_skog!D255=0," ",PD_skog!D255)</f>
        <v xml:space="preserve"> </v>
      </c>
      <c r="E254" s="203">
        <f>IF(PD_skog!$G$8=0," ",PD_skog!E255)</f>
        <v>0</v>
      </c>
      <c r="F254" s="234">
        <f>IF(PD_skog!$G$8=0," ",PD_skog!F255)</f>
        <v>0</v>
      </c>
      <c r="G254" s="202">
        <f>IF(PD_skog!$G$8=0," ",PD_skog!G255)</f>
        <v>0</v>
      </c>
      <c r="H254" s="231">
        <f>IF(PD_skog!$G$8=0," ",PD_skog!H255)</f>
        <v>0</v>
      </c>
      <c r="I254" s="203">
        <f>IF(PD_skog!$G$8=0," ",PD_skog!I255)</f>
        <v>0</v>
      </c>
      <c r="J254" s="234">
        <f>IF(PD_skog!$G$8=0," ",PD_skog!J255)</f>
        <v>0</v>
      </c>
      <c r="K254" s="202">
        <f>IF(PD_skog!$G$8=0," ",PD_skog!K255)</f>
        <v>0</v>
      </c>
      <c r="L254" s="231">
        <f>IF(PD_skog!$G$8=0," ",PD_skog!L255)</f>
        <v>0</v>
      </c>
    </row>
    <row r="255" spans="2:12" x14ac:dyDescent="0.2">
      <c r="B255" s="208" t="str">
        <f>IF(PD_skog!B256=0," ",PD_skog!B256)</f>
        <v xml:space="preserve"> </v>
      </c>
      <c r="C255" s="202" t="str">
        <f>IF(PD_skog!C256=0," ",PD_skog!C256)</f>
        <v xml:space="preserve"> </v>
      </c>
      <c r="D255" s="231" t="str">
        <f>IF(PD_skog!D256=0," ",PD_skog!D256)</f>
        <v xml:space="preserve"> </v>
      </c>
      <c r="E255" s="203">
        <f>IF(PD_skog!$G$8=0," ",PD_skog!E256)</f>
        <v>0</v>
      </c>
      <c r="F255" s="234">
        <f>IF(PD_skog!$G$8=0," ",PD_skog!F256)</f>
        <v>0</v>
      </c>
      <c r="G255" s="202">
        <f>IF(PD_skog!$G$8=0," ",PD_skog!G256)</f>
        <v>0</v>
      </c>
      <c r="H255" s="231">
        <f>IF(PD_skog!$G$8=0," ",PD_skog!H256)</f>
        <v>0</v>
      </c>
      <c r="I255" s="203">
        <f>IF(PD_skog!$G$8=0," ",PD_skog!I256)</f>
        <v>0</v>
      </c>
      <c r="J255" s="234">
        <f>IF(PD_skog!$G$8=0," ",PD_skog!J256)</f>
        <v>0</v>
      </c>
      <c r="K255" s="202">
        <f>IF(PD_skog!$G$8=0," ",PD_skog!K256)</f>
        <v>0</v>
      </c>
      <c r="L255" s="231">
        <f>IF(PD_skog!$G$8=0," ",PD_skog!L256)</f>
        <v>0</v>
      </c>
    </row>
    <row r="256" spans="2:12" x14ac:dyDescent="0.2">
      <c r="B256" s="208" t="str">
        <f>IF(PD_skog!B257=0," ",PD_skog!B257)</f>
        <v xml:space="preserve"> </v>
      </c>
      <c r="C256" s="202" t="str">
        <f>IF(PD_skog!C257=0," ",PD_skog!C257)</f>
        <v xml:space="preserve"> </v>
      </c>
      <c r="D256" s="231" t="str">
        <f>IF(PD_skog!D257=0," ",PD_skog!D257)</f>
        <v xml:space="preserve"> </v>
      </c>
      <c r="E256" s="203">
        <f>IF(PD_skog!$G$8=0," ",PD_skog!E257)</f>
        <v>0</v>
      </c>
      <c r="F256" s="234">
        <f>IF(PD_skog!$G$8=0," ",PD_skog!F257)</f>
        <v>0</v>
      </c>
      <c r="G256" s="202">
        <f>IF(PD_skog!$G$8=0," ",PD_skog!G257)</f>
        <v>0</v>
      </c>
      <c r="H256" s="231">
        <f>IF(PD_skog!$G$8=0," ",PD_skog!H257)</f>
        <v>0</v>
      </c>
      <c r="I256" s="203">
        <f>IF(PD_skog!$G$8=0," ",PD_skog!I257)</f>
        <v>0</v>
      </c>
      <c r="J256" s="234">
        <f>IF(PD_skog!$G$8=0," ",PD_skog!J257)</f>
        <v>0</v>
      </c>
      <c r="K256" s="202">
        <f>IF(PD_skog!$G$8=0," ",PD_skog!K257)</f>
        <v>0</v>
      </c>
      <c r="L256" s="231">
        <f>IF(PD_skog!$G$8=0," ",PD_skog!L257)</f>
        <v>0</v>
      </c>
    </row>
    <row r="257" spans="2:12" x14ac:dyDescent="0.2">
      <c r="B257" s="208" t="str">
        <f>IF(PD_skog!B258=0," ",PD_skog!B258)</f>
        <v xml:space="preserve"> </v>
      </c>
      <c r="C257" s="202" t="str">
        <f>IF(PD_skog!C258=0," ",PD_skog!C258)</f>
        <v xml:space="preserve"> </v>
      </c>
      <c r="D257" s="231" t="str">
        <f>IF(PD_skog!D258=0," ",PD_skog!D258)</f>
        <v xml:space="preserve"> </v>
      </c>
      <c r="E257" s="203">
        <f>IF(PD_skog!$G$8=0," ",PD_skog!E258)</f>
        <v>0</v>
      </c>
      <c r="F257" s="234">
        <f>IF(PD_skog!$G$8=0," ",PD_skog!F258)</f>
        <v>0</v>
      </c>
      <c r="G257" s="202">
        <f>IF(PD_skog!$G$8=0," ",PD_skog!G258)</f>
        <v>0</v>
      </c>
      <c r="H257" s="231">
        <f>IF(PD_skog!$G$8=0," ",PD_skog!H258)</f>
        <v>0</v>
      </c>
      <c r="I257" s="203">
        <f>IF(PD_skog!$G$8=0," ",PD_skog!I258)</f>
        <v>0</v>
      </c>
      <c r="J257" s="234">
        <f>IF(PD_skog!$G$8=0," ",PD_skog!J258)</f>
        <v>0</v>
      </c>
      <c r="K257" s="202">
        <f>IF(PD_skog!$G$8=0," ",PD_skog!K258)</f>
        <v>0</v>
      </c>
      <c r="L257" s="231">
        <f>IF(PD_skog!$G$8=0," ",PD_skog!L258)</f>
        <v>0</v>
      </c>
    </row>
    <row r="258" spans="2:12" x14ac:dyDescent="0.2">
      <c r="B258" s="208" t="str">
        <f>IF(PD_skog!B259=0," ",PD_skog!B259)</f>
        <v xml:space="preserve"> </v>
      </c>
      <c r="C258" s="202" t="str">
        <f>IF(PD_skog!C259=0," ",PD_skog!C259)</f>
        <v xml:space="preserve"> </v>
      </c>
      <c r="D258" s="231" t="str">
        <f>IF(PD_skog!D259=0," ",PD_skog!D259)</f>
        <v xml:space="preserve"> </v>
      </c>
      <c r="E258" s="203">
        <f>IF(PD_skog!$G$8=0," ",PD_skog!E259)</f>
        <v>0</v>
      </c>
      <c r="F258" s="234">
        <f>IF(PD_skog!$G$8=0," ",PD_skog!F259)</f>
        <v>0</v>
      </c>
      <c r="G258" s="202">
        <f>IF(PD_skog!$G$8=0," ",PD_skog!G259)</f>
        <v>0</v>
      </c>
      <c r="H258" s="231">
        <f>IF(PD_skog!$G$8=0," ",PD_skog!H259)</f>
        <v>0</v>
      </c>
      <c r="I258" s="203">
        <f>IF(PD_skog!$G$8=0," ",PD_skog!I259)</f>
        <v>0</v>
      </c>
      <c r="J258" s="234">
        <f>IF(PD_skog!$G$8=0," ",PD_skog!J259)</f>
        <v>0</v>
      </c>
      <c r="K258" s="202">
        <f>IF(PD_skog!$G$8=0," ",PD_skog!K259)</f>
        <v>0</v>
      </c>
      <c r="L258" s="231">
        <f>IF(PD_skog!$G$8=0," ",PD_skog!L259)</f>
        <v>0</v>
      </c>
    </row>
    <row r="259" spans="2:12" x14ac:dyDescent="0.2">
      <c r="B259" s="208" t="str">
        <f>IF(PD_skog!B260=0," ",PD_skog!B260)</f>
        <v xml:space="preserve"> </v>
      </c>
      <c r="C259" s="202" t="str">
        <f>IF(PD_skog!C260=0," ",PD_skog!C260)</f>
        <v xml:space="preserve"> </v>
      </c>
      <c r="D259" s="231" t="str">
        <f>IF(PD_skog!D260=0," ",PD_skog!D260)</f>
        <v xml:space="preserve"> </v>
      </c>
      <c r="E259" s="203">
        <f>IF(PD_skog!$G$8=0," ",PD_skog!E260)</f>
        <v>0</v>
      </c>
      <c r="F259" s="234">
        <f>IF(PD_skog!$G$8=0," ",PD_skog!F260)</f>
        <v>0</v>
      </c>
      <c r="G259" s="202">
        <f>IF(PD_skog!$G$8=0," ",PD_skog!G260)</f>
        <v>0</v>
      </c>
      <c r="H259" s="231">
        <f>IF(PD_skog!$G$8=0," ",PD_skog!H260)</f>
        <v>0</v>
      </c>
      <c r="I259" s="203">
        <f>IF(PD_skog!$G$8=0," ",PD_skog!I260)</f>
        <v>0</v>
      </c>
      <c r="J259" s="234">
        <f>IF(PD_skog!$G$8=0," ",PD_skog!J260)</f>
        <v>0</v>
      </c>
      <c r="K259" s="202">
        <f>IF(PD_skog!$G$8=0," ",PD_skog!K260)</f>
        <v>0</v>
      </c>
      <c r="L259" s="231">
        <f>IF(PD_skog!$G$8=0," ",PD_skog!L260)</f>
        <v>0</v>
      </c>
    </row>
    <row r="260" spans="2:12" x14ac:dyDescent="0.2">
      <c r="B260" s="208" t="str">
        <f>IF(PD_skog!B261=0," ",PD_skog!B261)</f>
        <v xml:space="preserve"> </v>
      </c>
      <c r="C260" s="202" t="str">
        <f>IF(PD_skog!C261=0," ",PD_skog!C261)</f>
        <v xml:space="preserve"> </v>
      </c>
      <c r="D260" s="231" t="str">
        <f>IF(PD_skog!D261=0," ",PD_skog!D261)</f>
        <v xml:space="preserve"> </v>
      </c>
      <c r="E260" s="203">
        <f>IF(PD_skog!$G$8=0," ",PD_skog!E261)</f>
        <v>0</v>
      </c>
      <c r="F260" s="234">
        <f>IF(PD_skog!$G$8=0," ",PD_skog!F261)</f>
        <v>0</v>
      </c>
      <c r="G260" s="202">
        <f>IF(PD_skog!$G$8=0," ",PD_skog!G261)</f>
        <v>0</v>
      </c>
      <c r="H260" s="231">
        <f>IF(PD_skog!$G$8=0," ",PD_skog!H261)</f>
        <v>0</v>
      </c>
      <c r="I260" s="203">
        <f>IF(PD_skog!$G$8=0," ",PD_skog!I261)</f>
        <v>0</v>
      </c>
      <c r="J260" s="234">
        <f>IF(PD_skog!$G$8=0," ",PD_skog!J261)</f>
        <v>0</v>
      </c>
      <c r="K260" s="202">
        <f>IF(PD_skog!$G$8=0," ",PD_skog!K261)</f>
        <v>0</v>
      </c>
      <c r="L260" s="231">
        <f>IF(PD_skog!$G$8=0," ",PD_skog!L261)</f>
        <v>0</v>
      </c>
    </row>
    <row r="261" spans="2:12" x14ac:dyDescent="0.2">
      <c r="B261" s="208" t="str">
        <f>IF(PD_skog!B262=0," ",PD_skog!B262)</f>
        <v xml:space="preserve"> </v>
      </c>
      <c r="C261" s="202" t="str">
        <f>IF(PD_skog!C262=0," ",PD_skog!C262)</f>
        <v xml:space="preserve"> </v>
      </c>
      <c r="D261" s="231" t="str">
        <f>IF(PD_skog!D262=0," ",PD_skog!D262)</f>
        <v xml:space="preserve"> </v>
      </c>
      <c r="E261" s="203">
        <f>IF(PD_skog!$G$8=0," ",PD_skog!E262)</f>
        <v>0</v>
      </c>
      <c r="F261" s="234">
        <f>IF(PD_skog!$G$8=0," ",PD_skog!F262)</f>
        <v>0</v>
      </c>
      <c r="G261" s="202">
        <f>IF(PD_skog!$G$8=0," ",PD_skog!G262)</f>
        <v>0</v>
      </c>
      <c r="H261" s="231">
        <f>IF(PD_skog!$G$8=0," ",PD_skog!H262)</f>
        <v>0</v>
      </c>
      <c r="I261" s="203">
        <f>IF(PD_skog!$G$8=0," ",PD_skog!I262)</f>
        <v>0</v>
      </c>
      <c r="J261" s="234">
        <f>IF(PD_skog!$G$8=0," ",PD_skog!J262)</f>
        <v>0</v>
      </c>
      <c r="K261" s="202">
        <f>IF(PD_skog!$G$8=0," ",PD_skog!K262)</f>
        <v>0</v>
      </c>
      <c r="L261" s="231">
        <f>IF(PD_skog!$G$8=0," ",PD_skog!L262)</f>
        <v>0</v>
      </c>
    </row>
    <row r="262" spans="2:12" x14ac:dyDescent="0.2">
      <c r="B262" s="208" t="str">
        <f>IF(PD_skog!B263=0," ",PD_skog!B263)</f>
        <v xml:space="preserve"> </v>
      </c>
      <c r="C262" s="202" t="str">
        <f>IF(PD_skog!C263=0," ",PD_skog!C263)</f>
        <v xml:space="preserve"> </v>
      </c>
      <c r="D262" s="231" t="str">
        <f>IF(PD_skog!D263=0," ",PD_skog!D263)</f>
        <v xml:space="preserve"> </v>
      </c>
      <c r="E262" s="203">
        <f>IF(PD_skog!$G$8=0," ",PD_skog!E263)</f>
        <v>0</v>
      </c>
      <c r="F262" s="234">
        <f>IF(PD_skog!$G$8=0," ",PD_skog!F263)</f>
        <v>0</v>
      </c>
      <c r="G262" s="202">
        <f>IF(PD_skog!$G$8=0," ",PD_skog!G263)</f>
        <v>0</v>
      </c>
      <c r="H262" s="231">
        <f>IF(PD_skog!$G$8=0," ",PD_skog!H263)</f>
        <v>0</v>
      </c>
      <c r="I262" s="203">
        <f>IF(PD_skog!$G$8=0," ",PD_skog!I263)</f>
        <v>0</v>
      </c>
      <c r="J262" s="234">
        <f>IF(PD_skog!$G$8=0," ",PD_skog!J263)</f>
        <v>0</v>
      </c>
      <c r="K262" s="202">
        <f>IF(PD_skog!$G$8=0," ",PD_skog!K263)</f>
        <v>0</v>
      </c>
      <c r="L262" s="231">
        <f>IF(PD_skog!$G$8=0," ",PD_skog!L263)</f>
        <v>0</v>
      </c>
    </row>
    <row r="263" spans="2:12" x14ac:dyDescent="0.2">
      <c r="B263" s="208" t="str">
        <f>IF(PD_skog!B264=0," ",PD_skog!B264)</f>
        <v xml:space="preserve"> </v>
      </c>
      <c r="C263" s="202" t="str">
        <f>IF(PD_skog!C264=0," ",PD_skog!C264)</f>
        <v xml:space="preserve"> </v>
      </c>
      <c r="D263" s="231" t="str">
        <f>IF(PD_skog!D264=0," ",PD_skog!D264)</f>
        <v xml:space="preserve"> </v>
      </c>
      <c r="E263" s="203">
        <f>IF(PD_skog!$G$8=0," ",PD_skog!E264)</f>
        <v>0</v>
      </c>
      <c r="F263" s="234">
        <f>IF(PD_skog!$G$8=0," ",PD_skog!F264)</f>
        <v>0</v>
      </c>
      <c r="G263" s="202">
        <f>IF(PD_skog!$G$8=0," ",PD_skog!G264)</f>
        <v>0</v>
      </c>
      <c r="H263" s="231">
        <f>IF(PD_skog!$G$8=0," ",PD_skog!H264)</f>
        <v>0</v>
      </c>
      <c r="I263" s="203">
        <f>IF(PD_skog!$G$8=0," ",PD_skog!I264)</f>
        <v>0</v>
      </c>
      <c r="J263" s="234">
        <f>IF(PD_skog!$G$8=0," ",PD_skog!J264)</f>
        <v>0</v>
      </c>
      <c r="K263" s="202">
        <f>IF(PD_skog!$G$8=0," ",PD_skog!K264)</f>
        <v>0</v>
      </c>
      <c r="L263" s="231">
        <f>IF(PD_skog!$G$8=0," ",PD_skog!L264)</f>
        <v>0</v>
      </c>
    </row>
    <row r="264" spans="2:12" x14ac:dyDescent="0.2">
      <c r="B264" s="208" t="str">
        <f>IF(PD_skog!B265=0," ",PD_skog!B265)</f>
        <v xml:space="preserve"> </v>
      </c>
      <c r="C264" s="202" t="str">
        <f>IF(PD_skog!C265=0," ",PD_skog!C265)</f>
        <v xml:space="preserve"> </v>
      </c>
      <c r="D264" s="231" t="str">
        <f>IF(PD_skog!D265=0," ",PD_skog!D265)</f>
        <v xml:space="preserve"> </v>
      </c>
      <c r="E264" s="203">
        <f>IF(PD_skog!$G$8=0," ",PD_skog!E265)</f>
        <v>0</v>
      </c>
      <c r="F264" s="234">
        <f>IF(PD_skog!$G$8=0," ",PD_skog!F265)</f>
        <v>0</v>
      </c>
      <c r="G264" s="202">
        <f>IF(PD_skog!$G$8=0," ",PD_skog!G265)</f>
        <v>0</v>
      </c>
      <c r="H264" s="231">
        <f>IF(PD_skog!$G$8=0," ",PD_skog!H265)</f>
        <v>0</v>
      </c>
      <c r="I264" s="203">
        <f>IF(PD_skog!$G$8=0," ",PD_skog!I265)</f>
        <v>0</v>
      </c>
      <c r="J264" s="234">
        <f>IF(PD_skog!$G$8=0," ",PD_skog!J265)</f>
        <v>0</v>
      </c>
      <c r="K264" s="202">
        <f>IF(PD_skog!$G$8=0," ",PD_skog!K265)</f>
        <v>0</v>
      </c>
      <c r="L264" s="231">
        <f>IF(PD_skog!$G$8=0," ",PD_skog!L265)</f>
        <v>0</v>
      </c>
    </row>
    <row r="265" spans="2:12" x14ac:dyDescent="0.2">
      <c r="B265" s="208" t="str">
        <f>IF(PD_skog!B266=0," ",PD_skog!B266)</f>
        <v xml:space="preserve"> </v>
      </c>
      <c r="C265" s="202" t="str">
        <f>IF(PD_skog!C266=0," ",PD_skog!C266)</f>
        <v xml:space="preserve"> </v>
      </c>
      <c r="D265" s="231" t="str">
        <f>IF(PD_skog!D266=0," ",PD_skog!D266)</f>
        <v xml:space="preserve"> </v>
      </c>
      <c r="E265" s="203">
        <f>IF(PD_skog!$G$8=0," ",PD_skog!E266)</f>
        <v>0</v>
      </c>
      <c r="F265" s="234">
        <f>IF(PD_skog!$G$8=0," ",PD_skog!F266)</f>
        <v>0</v>
      </c>
      <c r="G265" s="202">
        <f>IF(PD_skog!$G$8=0," ",PD_skog!G266)</f>
        <v>0</v>
      </c>
      <c r="H265" s="231">
        <f>IF(PD_skog!$G$8=0," ",PD_skog!H266)</f>
        <v>0</v>
      </c>
      <c r="I265" s="203">
        <f>IF(PD_skog!$G$8=0," ",PD_skog!I266)</f>
        <v>0</v>
      </c>
      <c r="J265" s="234">
        <f>IF(PD_skog!$G$8=0," ",PD_skog!J266)</f>
        <v>0</v>
      </c>
      <c r="K265" s="202">
        <f>IF(PD_skog!$G$8=0," ",PD_skog!K266)</f>
        <v>0</v>
      </c>
      <c r="L265" s="231">
        <f>IF(PD_skog!$G$8=0," ",PD_skog!L266)</f>
        <v>0</v>
      </c>
    </row>
    <row r="266" spans="2:12" x14ac:dyDescent="0.2">
      <c r="B266" s="208" t="str">
        <f>IF(PD_skog!B267=0," ",PD_skog!B267)</f>
        <v xml:space="preserve"> </v>
      </c>
      <c r="C266" s="202" t="str">
        <f>IF(PD_skog!C267=0," ",PD_skog!C267)</f>
        <v xml:space="preserve"> </v>
      </c>
      <c r="D266" s="231" t="str">
        <f>IF(PD_skog!D267=0," ",PD_skog!D267)</f>
        <v xml:space="preserve"> </v>
      </c>
      <c r="E266" s="203">
        <f>IF(PD_skog!$G$8=0," ",PD_skog!E267)</f>
        <v>0</v>
      </c>
      <c r="F266" s="234">
        <f>IF(PD_skog!$G$8=0," ",PD_skog!F267)</f>
        <v>0</v>
      </c>
      <c r="G266" s="202">
        <f>IF(PD_skog!$G$8=0," ",PD_skog!G267)</f>
        <v>0</v>
      </c>
      <c r="H266" s="231">
        <f>IF(PD_skog!$G$8=0," ",PD_skog!H267)</f>
        <v>0</v>
      </c>
      <c r="I266" s="203">
        <f>IF(PD_skog!$G$8=0," ",PD_skog!I267)</f>
        <v>0</v>
      </c>
      <c r="J266" s="234">
        <f>IF(PD_skog!$G$8=0," ",PD_skog!J267)</f>
        <v>0</v>
      </c>
      <c r="K266" s="202">
        <f>IF(PD_skog!$G$8=0," ",PD_skog!K267)</f>
        <v>0</v>
      </c>
      <c r="L266" s="231">
        <f>IF(PD_skog!$G$8=0," ",PD_skog!L267)</f>
        <v>0</v>
      </c>
    </row>
    <row r="267" spans="2:12" x14ac:dyDescent="0.2">
      <c r="B267" s="208" t="str">
        <f>IF(PD_skog!B268=0," ",PD_skog!B268)</f>
        <v xml:space="preserve"> </v>
      </c>
      <c r="C267" s="202" t="str">
        <f>IF(PD_skog!C268=0," ",PD_skog!C268)</f>
        <v xml:space="preserve"> </v>
      </c>
      <c r="D267" s="231" t="str">
        <f>IF(PD_skog!D268=0," ",PD_skog!D268)</f>
        <v xml:space="preserve"> </v>
      </c>
      <c r="E267" s="203">
        <f>IF(PD_skog!$G$8=0," ",PD_skog!E268)</f>
        <v>0</v>
      </c>
      <c r="F267" s="234">
        <f>IF(PD_skog!$G$8=0," ",PD_skog!F268)</f>
        <v>0</v>
      </c>
      <c r="G267" s="202">
        <f>IF(PD_skog!$G$8=0," ",PD_skog!G268)</f>
        <v>0</v>
      </c>
      <c r="H267" s="231">
        <f>IF(PD_skog!$G$8=0," ",PD_skog!H268)</f>
        <v>0</v>
      </c>
      <c r="I267" s="203">
        <f>IF(PD_skog!$G$8=0," ",PD_skog!I268)</f>
        <v>0</v>
      </c>
      <c r="J267" s="234">
        <f>IF(PD_skog!$G$8=0," ",PD_skog!J268)</f>
        <v>0</v>
      </c>
      <c r="K267" s="202">
        <f>IF(PD_skog!$G$8=0," ",PD_skog!K268)</f>
        <v>0</v>
      </c>
      <c r="L267" s="231">
        <f>IF(PD_skog!$G$8=0," ",PD_skog!L268)</f>
        <v>0</v>
      </c>
    </row>
    <row r="268" spans="2:12" x14ac:dyDescent="0.2">
      <c r="B268" s="208" t="str">
        <f>IF(PD_skog!B269=0," ",PD_skog!B269)</f>
        <v xml:space="preserve"> </v>
      </c>
      <c r="C268" s="202" t="str">
        <f>IF(PD_skog!C269=0," ",PD_skog!C269)</f>
        <v xml:space="preserve"> </v>
      </c>
      <c r="D268" s="231" t="str">
        <f>IF(PD_skog!D269=0," ",PD_skog!D269)</f>
        <v xml:space="preserve"> </v>
      </c>
      <c r="E268" s="203">
        <f>IF(PD_skog!$G$8=0," ",PD_skog!E269)</f>
        <v>0</v>
      </c>
      <c r="F268" s="234">
        <f>IF(PD_skog!$G$8=0," ",PD_skog!F269)</f>
        <v>0</v>
      </c>
      <c r="G268" s="202">
        <f>IF(PD_skog!$G$8=0," ",PD_skog!G269)</f>
        <v>0</v>
      </c>
      <c r="H268" s="231">
        <f>IF(PD_skog!$G$8=0," ",PD_skog!H269)</f>
        <v>0</v>
      </c>
      <c r="I268" s="203">
        <f>IF(PD_skog!$G$8=0," ",PD_skog!I269)</f>
        <v>0</v>
      </c>
      <c r="J268" s="234">
        <f>IF(PD_skog!$G$8=0," ",PD_skog!J269)</f>
        <v>0</v>
      </c>
      <c r="K268" s="202">
        <f>IF(PD_skog!$G$8=0," ",PD_skog!K269)</f>
        <v>0</v>
      </c>
      <c r="L268" s="231">
        <f>IF(PD_skog!$G$8=0," ",PD_skog!L269)</f>
        <v>0</v>
      </c>
    </row>
    <row r="269" spans="2:12" x14ac:dyDescent="0.2">
      <c r="B269" s="208" t="str">
        <f>IF(PD_skog!B270=0," ",PD_skog!B270)</f>
        <v xml:space="preserve"> </v>
      </c>
      <c r="C269" s="202" t="str">
        <f>IF(PD_skog!C270=0," ",PD_skog!C270)</f>
        <v xml:space="preserve"> </v>
      </c>
      <c r="D269" s="231" t="str">
        <f>IF(PD_skog!D270=0," ",PD_skog!D270)</f>
        <v xml:space="preserve"> </v>
      </c>
      <c r="E269" s="203">
        <f>IF(PD_skog!$G$8=0," ",PD_skog!E270)</f>
        <v>0</v>
      </c>
      <c r="F269" s="234">
        <f>IF(PD_skog!$G$8=0," ",PD_skog!F270)</f>
        <v>0</v>
      </c>
      <c r="G269" s="202">
        <f>IF(PD_skog!$G$8=0," ",PD_skog!G270)</f>
        <v>0</v>
      </c>
      <c r="H269" s="231">
        <f>IF(PD_skog!$G$8=0," ",PD_skog!H270)</f>
        <v>0</v>
      </c>
      <c r="I269" s="203">
        <f>IF(PD_skog!$G$8=0," ",PD_skog!I270)</f>
        <v>0</v>
      </c>
      <c r="J269" s="234">
        <f>IF(PD_skog!$G$8=0," ",PD_skog!J270)</f>
        <v>0</v>
      </c>
      <c r="K269" s="202">
        <f>IF(PD_skog!$G$8=0," ",PD_skog!K270)</f>
        <v>0</v>
      </c>
      <c r="L269" s="231">
        <f>IF(PD_skog!$G$8=0," ",PD_skog!L270)</f>
        <v>0</v>
      </c>
    </row>
    <row r="270" spans="2:12" x14ac:dyDescent="0.2">
      <c r="B270" s="208" t="str">
        <f>IF(PD_skog!B271=0," ",PD_skog!B271)</f>
        <v xml:space="preserve"> </v>
      </c>
      <c r="C270" s="202" t="str">
        <f>IF(PD_skog!C271=0," ",PD_skog!C271)</f>
        <v xml:space="preserve"> </v>
      </c>
      <c r="D270" s="231" t="str">
        <f>IF(PD_skog!D271=0," ",PD_skog!D271)</f>
        <v xml:space="preserve"> </v>
      </c>
      <c r="E270" s="203">
        <f>IF(PD_skog!$G$8=0," ",PD_skog!E271)</f>
        <v>0</v>
      </c>
      <c r="F270" s="234">
        <f>IF(PD_skog!$G$8=0," ",PD_skog!F271)</f>
        <v>0</v>
      </c>
      <c r="G270" s="202">
        <f>IF(PD_skog!$G$8=0," ",PD_skog!G271)</f>
        <v>0</v>
      </c>
      <c r="H270" s="231">
        <f>IF(PD_skog!$G$8=0," ",PD_skog!H271)</f>
        <v>0</v>
      </c>
      <c r="I270" s="203">
        <f>IF(PD_skog!$G$8=0," ",PD_skog!I271)</f>
        <v>0</v>
      </c>
      <c r="J270" s="234">
        <f>IF(PD_skog!$G$8=0," ",PD_skog!J271)</f>
        <v>0</v>
      </c>
      <c r="K270" s="202">
        <f>IF(PD_skog!$G$8=0," ",PD_skog!K271)</f>
        <v>0</v>
      </c>
      <c r="L270" s="231">
        <f>IF(PD_skog!$G$8=0," ",PD_skog!L271)</f>
        <v>0</v>
      </c>
    </row>
    <row r="271" spans="2:12" x14ac:dyDescent="0.2">
      <c r="B271" s="208" t="str">
        <f>IF(PD_skog!B272=0," ",PD_skog!B272)</f>
        <v xml:space="preserve"> </v>
      </c>
      <c r="C271" s="202" t="str">
        <f>IF(PD_skog!C272=0," ",PD_skog!C272)</f>
        <v xml:space="preserve"> </v>
      </c>
      <c r="D271" s="231" t="str">
        <f>IF(PD_skog!D272=0," ",PD_skog!D272)</f>
        <v xml:space="preserve"> </v>
      </c>
      <c r="E271" s="203">
        <f>IF(PD_skog!$G$8=0," ",PD_skog!E272)</f>
        <v>0</v>
      </c>
      <c r="F271" s="234">
        <f>IF(PD_skog!$G$8=0," ",PD_skog!F272)</f>
        <v>0</v>
      </c>
      <c r="G271" s="202">
        <f>IF(PD_skog!$G$8=0," ",PD_skog!G272)</f>
        <v>0</v>
      </c>
      <c r="H271" s="231">
        <f>IF(PD_skog!$G$8=0," ",PD_skog!H272)</f>
        <v>0</v>
      </c>
      <c r="I271" s="203">
        <f>IF(PD_skog!$G$8=0," ",PD_skog!I272)</f>
        <v>0</v>
      </c>
      <c r="J271" s="234">
        <f>IF(PD_skog!$G$8=0," ",PD_skog!J272)</f>
        <v>0</v>
      </c>
      <c r="K271" s="202">
        <f>IF(PD_skog!$G$8=0," ",PD_skog!K272)</f>
        <v>0</v>
      </c>
      <c r="L271" s="231">
        <f>IF(PD_skog!$G$8=0," ",PD_skog!L272)</f>
        <v>0</v>
      </c>
    </row>
    <row r="272" spans="2:12" x14ac:dyDescent="0.2">
      <c r="B272" s="208" t="str">
        <f>IF(PD_skog!B273=0," ",PD_skog!B273)</f>
        <v xml:space="preserve"> </v>
      </c>
      <c r="C272" s="202" t="str">
        <f>IF(PD_skog!C273=0," ",PD_skog!C273)</f>
        <v xml:space="preserve"> </v>
      </c>
      <c r="D272" s="231" t="str">
        <f>IF(PD_skog!D273=0," ",PD_skog!D273)</f>
        <v xml:space="preserve"> </v>
      </c>
      <c r="E272" s="203">
        <f>IF(PD_skog!$G$8=0," ",PD_skog!E273)</f>
        <v>0</v>
      </c>
      <c r="F272" s="234">
        <f>IF(PD_skog!$G$8=0," ",PD_skog!F273)</f>
        <v>0</v>
      </c>
      <c r="G272" s="202">
        <f>IF(PD_skog!$G$8=0," ",PD_skog!G273)</f>
        <v>0</v>
      </c>
      <c r="H272" s="231">
        <f>IF(PD_skog!$G$8=0," ",PD_skog!H273)</f>
        <v>0</v>
      </c>
      <c r="I272" s="203">
        <f>IF(PD_skog!$G$8=0," ",PD_skog!I273)</f>
        <v>0</v>
      </c>
      <c r="J272" s="234">
        <f>IF(PD_skog!$G$8=0," ",PD_skog!J273)</f>
        <v>0</v>
      </c>
      <c r="K272" s="202">
        <f>IF(PD_skog!$G$8=0," ",PD_skog!K273)</f>
        <v>0</v>
      </c>
      <c r="L272" s="231">
        <f>IF(PD_skog!$G$8=0," ",PD_skog!L273)</f>
        <v>0</v>
      </c>
    </row>
    <row r="273" spans="2:12" x14ac:dyDescent="0.2">
      <c r="B273" s="208" t="str">
        <f>IF(PD_skog!B274=0," ",PD_skog!B274)</f>
        <v xml:space="preserve"> </v>
      </c>
      <c r="C273" s="202" t="str">
        <f>IF(PD_skog!C274=0," ",PD_skog!C274)</f>
        <v xml:space="preserve"> </v>
      </c>
      <c r="D273" s="231" t="str">
        <f>IF(PD_skog!D274=0," ",PD_skog!D274)</f>
        <v xml:space="preserve"> </v>
      </c>
      <c r="E273" s="203">
        <f>IF(PD_skog!$G$8=0," ",PD_skog!E274)</f>
        <v>0</v>
      </c>
      <c r="F273" s="234">
        <f>IF(PD_skog!$G$8=0," ",PD_skog!F274)</f>
        <v>0</v>
      </c>
      <c r="G273" s="202">
        <f>IF(PD_skog!$G$8=0," ",PD_skog!G274)</f>
        <v>0</v>
      </c>
      <c r="H273" s="231">
        <f>IF(PD_skog!$G$8=0," ",PD_skog!H274)</f>
        <v>0</v>
      </c>
      <c r="I273" s="203">
        <f>IF(PD_skog!$G$8=0," ",PD_skog!I274)</f>
        <v>0</v>
      </c>
      <c r="J273" s="234">
        <f>IF(PD_skog!$G$8=0," ",PD_skog!J274)</f>
        <v>0</v>
      </c>
      <c r="K273" s="202">
        <f>IF(PD_skog!$G$8=0," ",PD_skog!K274)</f>
        <v>0</v>
      </c>
      <c r="L273" s="231">
        <f>IF(PD_skog!$G$8=0," ",PD_skog!L274)</f>
        <v>0</v>
      </c>
    </row>
    <row r="274" spans="2:12" x14ac:dyDescent="0.2">
      <c r="B274" s="208" t="str">
        <f>IF(PD_skog!B275=0," ",PD_skog!B275)</f>
        <v xml:space="preserve"> </v>
      </c>
      <c r="C274" s="202" t="str">
        <f>IF(PD_skog!C275=0," ",PD_skog!C275)</f>
        <v xml:space="preserve"> </v>
      </c>
      <c r="D274" s="231" t="str">
        <f>IF(PD_skog!D275=0," ",PD_skog!D275)</f>
        <v xml:space="preserve"> </v>
      </c>
      <c r="E274" s="203">
        <f>IF(PD_skog!$G$8=0," ",PD_skog!E275)</f>
        <v>0</v>
      </c>
      <c r="F274" s="234">
        <f>IF(PD_skog!$G$8=0," ",PD_skog!F275)</f>
        <v>0</v>
      </c>
      <c r="G274" s="202">
        <f>IF(PD_skog!$G$8=0," ",PD_skog!G275)</f>
        <v>0</v>
      </c>
      <c r="H274" s="231">
        <f>IF(PD_skog!$G$8=0," ",PD_skog!H275)</f>
        <v>0</v>
      </c>
      <c r="I274" s="203">
        <f>IF(PD_skog!$G$8=0," ",PD_skog!I275)</f>
        <v>0</v>
      </c>
      <c r="J274" s="234">
        <f>IF(PD_skog!$G$8=0," ",PD_skog!J275)</f>
        <v>0</v>
      </c>
      <c r="K274" s="202">
        <f>IF(PD_skog!$G$8=0," ",PD_skog!K275)</f>
        <v>0</v>
      </c>
      <c r="L274" s="231">
        <f>IF(PD_skog!$G$8=0," ",PD_skog!L275)</f>
        <v>0</v>
      </c>
    </row>
    <row r="275" spans="2:12" x14ac:dyDescent="0.2">
      <c r="B275" s="208" t="str">
        <f>IF(PD_skog!B276=0," ",PD_skog!B276)</f>
        <v xml:space="preserve"> </v>
      </c>
      <c r="C275" s="202" t="str">
        <f>IF(PD_skog!C276=0," ",PD_skog!C276)</f>
        <v xml:space="preserve"> </v>
      </c>
      <c r="D275" s="231" t="str">
        <f>IF(PD_skog!D276=0," ",PD_skog!D276)</f>
        <v xml:space="preserve"> </v>
      </c>
      <c r="E275" s="203">
        <f>IF(PD_skog!$G$8=0," ",PD_skog!E276)</f>
        <v>0</v>
      </c>
      <c r="F275" s="234">
        <f>IF(PD_skog!$G$8=0," ",PD_skog!F276)</f>
        <v>0</v>
      </c>
      <c r="G275" s="202">
        <f>IF(PD_skog!$G$8=0," ",PD_skog!G276)</f>
        <v>0</v>
      </c>
      <c r="H275" s="231">
        <f>IF(PD_skog!$G$8=0," ",PD_skog!H276)</f>
        <v>0</v>
      </c>
      <c r="I275" s="203">
        <f>IF(PD_skog!$G$8=0," ",PD_skog!I276)</f>
        <v>0</v>
      </c>
      <c r="J275" s="234">
        <f>IF(PD_skog!$G$8=0," ",PD_skog!J276)</f>
        <v>0</v>
      </c>
      <c r="K275" s="202">
        <f>IF(PD_skog!$G$8=0," ",PD_skog!K276)</f>
        <v>0</v>
      </c>
      <c r="L275" s="231">
        <f>IF(PD_skog!$G$8=0," ",PD_skog!L276)</f>
        <v>0</v>
      </c>
    </row>
    <row r="276" spans="2:12" x14ac:dyDescent="0.2">
      <c r="B276" s="208" t="str">
        <f>IF(PD_skog!B277=0," ",PD_skog!B277)</f>
        <v xml:space="preserve"> </v>
      </c>
      <c r="C276" s="202" t="str">
        <f>IF(PD_skog!C277=0," ",PD_skog!C277)</f>
        <v xml:space="preserve"> </v>
      </c>
      <c r="D276" s="231" t="str">
        <f>IF(PD_skog!D277=0," ",PD_skog!D277)</f>
        <v xml:space="preserve"> </v>
      </c>
      <c r="E276" s="203">
        <f>IF(PD_skog!$G$8=0," ",PD_skog!E277)</f>
        <v>0</v>
      </c>
      <c r="F276" s="234">
        <f>IF(PD_skog!$G$8=0," ",PD_skog!F277)</f>
        <v>0</v>
      </c>
      <c r="G276" s="202">
        <f>IF(PD_skog!$G$8=0," ",PD_skog!G277)</f>
        <v>0</v>
      </c>
      <c r="H276" s="231">
        <f>IF(PD_skog!$G$8=0," ",PD_skog!H277)</f>
        <v>0</v>
      </c>
      <c r="I276" s="203">
        <f>IF(PD_skog!$G$8=0," ",PD_skog!I277)</f>
        <v>0</v>
      </c>
      <c r="J276" s="234">
        <f>IF(PD_skog!$G$8=0," ",PD_skog!J277)</f>
        <v>0</v>
      </c>
      <c r="K276" s="202">
        <f>IF(PD_skog!$G$8=0," ",PD_skog!K277)</f>
        <v>0</v>
      </c>
      <c r="L276" s="231">
        <f>IF(PD_skog!$G$8=0," ",PD_skog!L277)</f>
        <v>0</v>
      </c>
    </row>
    <row r="277" spans="2:12" x14ac:dyDescent="0.2">
      <c r="B277" s="208" t="str">
        <f>IF(PD_skog!B278=0," ",PD_skog!B278)</f>
        <v xml:space="preserve"> </v>
      </c>
      <c r="C277" s="202" t="str">
        <f>IF(PD_skog!C278=0," ",PD_skog!C278)</f>
        <v xml:space="preserve"> </v>
      </c>
      <c r="D277" s="231" t="str">
        <f>IF(PD_skog!D278=0," ",PD_skog!D278)</f>
        <v xml:space="preserve"> </v>
      </c>
      <c r="E277" s="203">
        <f>IF(PD_skog!$G$8=0," ",PD_skog!E278)</f>
        <v>0</v>
      </c>
      <c r="F277" s="234">
        <f>IF(PD_skog!$G$8=0," ",PD_skog!F278)</f>
        <v>0</v>
      </c>
      <c r="G277" s="202">
        <f>IF(PD_skog!$G$8=0," ",PD_skog!G278)</f>
        <v>0</v>
      </c>
      <c r="H277" s="231">
        <f>IF(PD_skog!$G$8=0," ",PD_skog!H278)</f>
        <v>0</v>
      </c>
      <c r="I277" s="203">
        <f>IF(PD_skog!$G$8=0," ",PD_skog!I278)</f>
        <v>0</v>
      </c>
      <c r="J277" s="234">
        <f>IF(PD_skog!$G$8=0," ",PD_skog!J278)</f>
        <v>0</v>
      </c>
      <c r="K277" s="202">
        <f>IF(PD_skog!$G$8=0," ",PD_skog!K278)</f>
        <v>0</v>
      </c>
      <c r="L277" s="231">
        <f>IF(PD_skog!$G$8=0," ",PD_skog!L278)</f>
        <v>0</v>
      </c>
    </row>
    <row r="278" spans="2:12" x14ac:dyDescent="0.2">
      <c r="B278" s="208" t="str">
        <f>IF(PD_skog!B279=0," ",PD_skog!B279)</f>
        <v xml:space="preserve"> </v>
      </c>
      <c r="C278" s="202" t="str">
        <f>IF(PD_skog!C279=0," ",PD_skog!C279)</f>
        <v xml:space="preserve"> </v>
      </c>
      <c r="D278" s="231" t="str">
        <f>IF(PD_skog!D279=0," ",PD_skog!D279)</f>
        <v xml:space="preserve"> </v>
      </c>
      <c r="E278" s="203">
        <f>IF(PD_skog!$G$8=0," ",PD_skog!E279)</f>
        <v>0</v>
      </c>
      <c r="F278" s="234">
        <f>IF(PD_skog!$G$8=0," ",PD_skog!F279)</f>
        <v>0</v>
      </c>
      <c r="G278" s="202">
        <f>IF(PD_skog!$G$8=0," ",PD_skog!G279)</f>
        <v>0</v>
      </c>
      <c r="H278" s="231">
        <f>IF(PD_skog!$G$8=0," ",PD_skog!H279)</f>
        <v>0</v>
      </c>
      <c r="I278" s="203">
        <f>IF(PD_skog!$G$8=0," ",PD_skog!I279)</f>
        <v>0</v>
      </c>
      <c r="J278" s="234">
        <f>IF(PD_skog!$G$8=0," ",PD_skog!J279)</f>
        <v>0</v>
      </c>
      <c r="K278" s="202">
        <f>IF(PD_skog!$G$8=0," ",PD_skog!K279)</f>
        <v>0</v>
      </c>
      <c r="L278" s="231">
        <f>IF(PD_skog!$G$8=0," ",PD_skog!L279)</f>
        <v>0</v>
      </c>
    </row>
    <row r="279" spans="2:12" x14ac:dyDescent="0.2">
      <c r="B279" s="208" t="str">
        <f>IF(PD_skog!B280=0," ",PD_skog!B280)</f>
        <v xml:space="preserve"> </v>
      </c>
      <c r="C279" s="202" t="str">
        <f>IF(PD_skog!C280=0," ",PD_skog!C280)</f>
        <v xml:space="preserve"> </v>
      </c>
      <c r="D279" s="231" t="str">
        <f>IF(PD_skog!D280=0," ",PD_skog!D280)</f>
        <v xml:space="preserve"> </v>
      </c>
      <c r="E279" s="203">
        <f>IF(PD_skog!$G$8=0," ",PD_skog!E280)</f>
        <v>0</v>
      </c>
      <c r="F279" s="234">
        <f>IF(PD_skog!$G$8=0," ",PD_skog!F280)</f>
        <v>0</v>
      </c>
      <c r="G279" s="202">
        <f>IF(PD_skog!$G$8=0," ",PD_skog!G280)</f>
        <v>0</v>
      </c>
      <c r="H279" s="231">
        <f>IF(PD_skog!$G$8=0," ",PD_skog!H280)</f>
        <v>0</v>
      </c>
      <c r="I279" s="203">
        <f>IF(PD_skog!$G$8=0," ",PD_skog!I280)</f>
        <v>0</v>
      </c>
      <c r="J279" s="234">
        <f>IF(PD_skog!$G$8=0," ",PD_skog!J280)</f>
        <v>0</v>
      </c>
      <c r="K279" s="202">
        <f>IF(PD_skog!$G$8=0," ",PD_skog!K280)</f>
        <v>0</v>
      </c>
      <c r="L279" s="231">
        <f>IF(PD_skog!$G$8=0," ",PD_skog!L280)</f>
        <v>0</v>
      </c>
    </row>
    <row r="280" spans="2:12" x14ac:dyDescent="0.2">
      <c r="B280" s="208" t="str">
        <f>IF(PD_skog!B281=0," ",PD_skog!B281)</f>
        <v xml:space="preserve"> </v>
      </c>
      <c r="C280" s="202" t="str">
        <f>IF(PD_skog!C281=0," ",PD_skog!C281)</f>
        <v xml:space="preserve"> </v>
      </c>
      <c r="D280" s="231" t="str">
        <f>IF(PD_skog!D281=0," ",PD_skog!D281)</f>
        <v xml:space="preserve"> </v>
      </c>
      <c r="E280" s="203">
        <f>IF(PD_skog!$G$8=0," ",PD_skog!E281)</f>
        <v>0</v>
      </c>
      <c r="F280" s="234">
        <f>IF(PD_skog!$G$8=0," ",PD_skog!F281)</f>
        <v>0</v>
      </c>
      <c r="G280" s="202">
        <f>IF(PD_skog!$G$8=0," ",PD_skog!G281)</f>
        <v>0</v>
      </c>
      <c r="H280" s="231">
        <f>IF(PD_skog!$G$8=0," ",PD_skog!H281)</f>
        <v>0</v>
      </c>
      <c r="I280" s="203">
        <f>IF(PD_skog!$G$8=0," ",PD_skog!I281)</f>
        <v>0</v>
      </c>
      <c r="J280" s="234">
        <f>IF(PD_skog!$G$8=0," ",PD_skog!J281)</f>
        <v>0</v>
      </c>
      <c r="K280" s="202">
        <f>IF(PD_skog!$G$8=0," ",PD_skog!K281)</f>
        <v>0</v>
      </c>
      <c r="L280" s="231">
        <f>IF(PD_skog!$G$8=0," ",PD_skog!L281)</f>
        <v>0</v>
      </c>
    </row>
    <row r="281" spans="2:12" x14ac:dyDescent="0.2">
      <c r="B281" s="208" t="str">
        <f>IF(PD_skog!B282=0," ",PD_skog!B282)</f>
        <v xml:space="preserve"> </v>
      </c>
      <c r="C281" s="202" t="str">
        <f>IF(PD_skog!C282=0," ",PD_skog!C282)</f>
        <v xml:space="preserve"> </v>
      </c>
      <c r="D281" s="231" t="str">
        <f>IF(PD_skog!D282=0," ",PD_skog!D282)</f>
        <v xml:space="preserve"> </v>
      </c>
      <c r="E281" s="203">
        <f>IF(PD_skog!$G$8=0," ",PD_skog!E282)</f>
        <v>0</v>
      </c>
      <c r="F281" s="234">
        <f>IF(PD_skog!$G$8=0," ",PD_skog!F282)</f>
        <v>0</v>
      </c>
      <c r="G281" s="202">
        <f>IF(PD_skog!$G$8=0," ",PD_skog!G282)</f>
        <v>0</v>
      </c>
      <c r="H281" s="231">
        <f>IF(PD_skog!$G$8=0," ",PD_skog!H282)</f>
        <v>0</v>
      </c>
      <c r="I281" s="203">
        <f>IF(PD_skog!$G$8=0," ",PD_skog!I282)</f>
        <v>0</v>
      </c>
      <c r="J281" s="234">
        <f>IF(PD_skog!$G$8=0," ",PD_skog!J282)</f>
        <v>0</v>
      </c>
      <c r="K281" s="202">
        <f>IF(PD_skog!$G$8=0," ",PD_skog!K282)</f>
        <v>0</v>
      </c>
      <c r="L281" s="231">
        <f>IF(PD_skog!$G$8=0," ",PD_skog!L282)</f>
        <v>0</v>
      </c>
    </row>
    <row r="282" spans="2:12" x14ac:dyDescent="0.2">
      <c r="B282" s="208" t="str">
        <f>IF(PD_skog!B283=0," ",PD_skog!B283)</f>
        <v xml:space="preserve"> </v>
      </c>
      <c r="C282" s="202" t="str">
        <f>IF(PD_skog!C283=0," ",PD_skog!C283)</f>
        <v xml:space="preserve"> </v>
      </c>
      <c r="D282" s="231" t="str">
        <f>IF(PD_skog!D283=0," ",PD_skog!D283)</f>
        <v xml:space="preserve"> </v>
      </c>
      <c r="E282" s="203">
        <f>IF(PD_skog!$G$8=0," ",PD_skog!E283)</f>
        <v>0</v>
      </c>
      <c r="F282" s="234">
        <f>IF(PD_skog!$G$8=0," ",PD_skog!F283)</f>
        <v>0</v>
      </c>
      <c r="G282" s="202">
        <f>IF(PD_skog!$G$8=0," ",PD_skog!G283)</f>
        <v>0</v>
      </c>
      <c r="H282" s="231">
        <f>IF(PD_skog!$G$8=0," ",PD_skog!H283)</f>
        <v>0</v>
      </c>
      <c r="I282" s="203">
        <f>IF(PD_skog!$G$8=0," ",PD_skog!I283)</f>
        <v>0</v>
      </c>
      <c r="J282" s="234">
        <f>IF(PD_skog!$G$8=0," ",PD_skog!J283)</f>
        <v>0</v>
      </c>
      <c r="K282" s="202">
        <f>IF(PD_skog!$G$8=0," ",PD_skog!K283)</f>
        <v>0</v>
      </c>
      <c r="L282" s="231">
        <f>IF(PD_skog!$G$8=0," ",PD_skog!L283)</f>
        <v>0</v>
      </c>
    </row>
    <row r="283" spans="2:12" x14ac:dyDescent="0.2">
      <c r="B283" s="208" t="str">
        <f>IF(PD_skog!B284=0," ",PD_skog!B284)</f>
        <v xml:space="preserve"> </v>
      </c>
      <c r="C283" s="202" t="str">
        <f>IF(PD_skog!C284=0," ",PD_skog!C284)</f>
        <v xml:space="preserve"> </v>
      </c>
      <c r="D283" s="231" t="str">
        <f>IF(PD_skog!D284=0," ",PD_skog!D284)</f>
        <v xml:space="preserve"> </v>
      </c>
      <c r="E283" s="203">
        <f>IF(PD_skog!$G$8=0," ",PD_skog!E284)</f>
        <v>0</v>
      </c>
      <c r="F283" s="234">
        <f>IF(PD_skog!$G$8=0," ",PD_skog!F284)</f>
        <v>0</v>
      </c>
      <c r="G283" s="202">
        <f>IF(PD_skog!$G$8=0," ",PD_skog!G284)</f>
        <v>0</v>
      </c>
      <c r="H283" s="231">
        <f>IF(PD_skog!$G$8=0," ",PD_skog!H284)</f>
        <v>0</v>
      </c>
      <c r="I283" s="203">
        <f>IF(PD_skog!$G$8=0," ",PD_skog!I284)</f>
        <v>0</v>
      </c>
      <c r="J283" s="234">
        <f>IF(PD_skog!$G$8=0," ",PD_skog!J284)</f>
        <v>0</v>
      </c>
      <c r="K283" s="202">
        <f>IF(PD_skog!$G$8=0," ",PD_skog!K284)</f>
        <v>0</v>
      </c>
      <c r="L283" s="231">
        <f>IF(PD_skog!$G$8=0," ",PD_skog!L284)</f>
        <v>0</v>
      </c>
    </row>
    <row r="284" spans="2:12" x14ac:dyDescent="0.2">
      <c r="B284" s="208" t="str">
        <f>IF(PD_skog!B285=0," ",PD_skog!B285)</f>
        <v xml:space="preserve"> </v>
      </c>
      <c r="C284" s="202" t="str">
        <f>IF(PD_skog!C285=0," ",PD_skog!C285)</f>
        <v xml:space="preserve"> </v>
      </c>
      <c r="D284" s="231" t="str">
        <f>IF(PD_skog!D285=0," ",PD_skog!D285)</f>
        <v xml:space="preserve"> </v>
      </c>
      <c r="E284" s="203">
        <f>IF(PD_skog!$G$8=0," ",PD_skog!E285)</f>
        <v>0</v>
      </c>
      <c r="F284" s="234">
        <f>IF(PD_skog!$G$8=0," ",PD_skog!F285)</f>
        <v>0</v>
      </c>
      <c r="G284" s="202">
        <f>IF(PD_skog!$G$8=0," ",PD_skog!G285)</f>
        <v>0</v>
      </c>
      <c r="H284" s="231">
        <f>IF(PD_skog!$G$8=0," ",PD_skog!H285)</f>
        <v>0</v>
      </c>
      <c r="I284" s="203">
        <f>IF(PD_skog!$G$8=0," ",PD_skog!I285)</f>
        <v>0</v>
      </c>
      <c r="J284" s="234">
        <f>IF(PD_skog!$G$8=0," ",PD_skog!J285)</f>
        <v>0</v>
      </c>
      <c r="K284" s="202">
        <f>IF(PD_skog!$G$8=0," ",PD_skog!K285)</f>
        <v>0</v>
      </c>
      <c r="L284" s="231">
        <f>IF(PD_skog!$G$8=0," ",PD_skog!L285)</f>
        <v>0</v>
      </c>
    </row>
    <row r="285" spans="2:12" x14ac:dyDescent="0.2">
      <c r="B285" s="208" t="str">
        <f>IF(PD_skog!B286=0," ",PD_skog!B286)</f>
        <v xml:space="preserve"> </v>
      </c>
      <c r="C285" s="202" t="str">
        <f>IF(PD_skog!C286=0," ",PD_skog!C286)</f>
        <v xml:space="preserve"> </v>
      </c>
      <c r="D285" s="231" t="str">
        <f>IF(PD_skog!D286=0," ",PD_skog!D286)</f>
        <v xml:space="preserve"> </v>
      </c>
      <c r="E285" s="203">
        <f>IF(PD_skog!$G$8=0," ",PD_skog!E286)</f>
        <v>0</v>
      </c>
      <c r="F285" s="234">
        <f>IF(PD_skog!$G$8=0," ",PD_skog!F286)</f>
        <v>0</v>
      </c>
      <c r="G285" s="202">
        <f>IF(PD_skog!$G$8=0," ",PD_skog!G286)</f>
        <v>0</v>
      </c>
      <c r="H285" s="231">
        <f>IF(PD_skog!$G$8=0," ",PD_skog!H286)</f>
        <v>0</v>
      </c>
      <c r="I285" s="203">
        <f>IF(PD_skog!$G$8=0," ",PD_skog!I286)</f>
        <v>0</v>
      </c>
      <c r="J285" s="234">
        <f>IF(PD_skog!$G$8=0," ",PD_skog!J286)</f>
        <v>0</v>
      </c>
      <c r="K285" s="202">
        <f>IF(PD_skog!$G$8=0," ",PD_skog!K286)</f>
        <v>0</v>
      </c>
      <c r="L285" s="231">
        <f>IF(PD_skog!$G$8=0," ",PD_skog!L286)</f>
        <v>0</v>
      </c>
    </row>
    <row r="286" spans="2:12" x14ac:dyDescent="0.2">
      <c r="B286" s="208" t="str">
        <f>IF(PD_skog!B287=0," ",PD_skog!B287)</f>
        <v xml:space="preserve"> </v>
      </c>
      <c r="C286" s="202" t="str">
        <f>IF(PD_skog!C287=0," ",PD_skog!C287)</f>
        <v xml:space="preserve"> </v>
      </c>
      <c r="D286" s="231" t="str">
        <f>IF(PD_skog!D287=0," ",PD_skog!D287)</f>
        <v xml:space="preserve"> </v>
      </c>
      <c r="E286" s="203">
        <f>IF(PD_skog!$G$8=0," ",PD_skog!E287)</f>
        <v>0</v>
      </c>
      <c r="F286" s="234">
        <f>IF(PD_skog!$G$8=0," ",PD_skog!F287)</f>
        <v>0</v>
      </c>
      <c r="G286" s="202">
        <f>IF(PD_skog!$G$8=0," ",PD_skog!G287)</f>
        <v>0</v>
      </c>
      <c r="H286" s="231">
        <f>IF(PD_skog!$G$8=0," ",PD_skog!H287)</f>
        <v>0</v>
      </c>
      <c r="I286" s="203">
        <f>IF(PD_skog!$G$8=0," ",PD_skog!I287)</f>
        <v>0</v>
      </c>
      <c r="J286" s="234">
        <f>IF(PD_skog!$G$8=0," ",PD_skog!J287)</f>
        <v>0</v>
      </c>
      <c r="K286" s="202">
        <f>IF(PD_skog!$G$8=0," ",PD_skog!K287)</f>
        <v>0</v>
      </c>
      <c r="L286" s="231">
        <f>IF(PD_skog!$G$8=0," ",PD_skog!L287)</f>
        <v>0</v>
      </c>
    </row>
    <row r="287" spans="2:12" x14ac:dyDescent="0.2">
      <c r="B287" s="208" t="str">
        <f>IF(PD_skog!B288=0," ",PD_skog!B288)</f>
        <v xml:space="preserve"> </v>
      </c>
      <c r="C287" s="202" t="str">
        <f>IF(PD_skog!C288=0," ",PD_skog!C288)</f>
        <v xml:space="preserve"> </v>
      </c>
      <c r="D287" s="231" t="str">
        <f>IF(PD_skog!D288=0," ",PD_skog!D288)</f>
        <v xml:space="preserve"> </v>
      </c>
      <c r="E287" s="203">
        <f>IF(PD_skog!$G$8=0," ",PD_skog!E288)</f>
        <v>0</v>
      </c>
      <c r="F287" s="234">
        <f>IF(PD_skog!$G$8=0," ",PD_skog!F288)</f>
        <v>0</v>
      </c>
      <c r="G287" s="202">
        <f>IF(PD_skog!$G$8=0," ",PD_skog!G288)</f>
        <v>0</v>
      </c>
      <c r="H287" s="231">
        <f>IF(PD_skog!$G$8=0," ",PD_skog!H288)</f>
        <v>0</v>
      </c>
      <c r="I287" s="203">
        <f>IF(PD_skog!$G$8=0," ",PD_skog!I288)</f>
        <v>0</v>
      </c>
      <c r="J287" s="234">
        <f>IF(PD_skog!$G$8=0," ",PD_skog!J288)</f>
        <v>0</v>
      </c>
      <c r="K287" s="202">
        <f>IF(PD_skog!$G$8=0," ",PD_skog!K288)</f>
        <v>0</v>
      </c>
      <c r="L287" s="231">
        <f>IF(PD_skog!$G$8=0," ",PD_skog!L288)</f>
        <v>0</v>
      </c>
    </row>
    <row r="288" spans="2:12" x14ac:dyDescent="0.2">
      <c r="B288" s="208" t="str">
        <f>IF(PD_skog!B289=0," ",PD_skog!B289)</f>
        <v xml:space="preserve"> </v>
      </c>
      <c r="C288" s="202" t="str">
        <f>IF(PD_skog!C289=0," ",PD_skog!C289)</f>
        <v xml:space="preserve"> </v>
      </c>
      <c r="D288" s="231" t="str">
        <f>IF(PD_skog!D289=0," ",PD_skog!D289)</f>
        <v xml:space="preserve"> </v>
      </c>
      <c r="E288" s="203">
        <f>IF(PD_skog!$G$8=0," ",PD_skog!E289)</f>
        <v>0</v>
      </c>
      <c r="F288" s="234">
        <f>IF(PD_skog!$G$8=0," ",PD_skog!F289)</f>
        <v>0</v>
      </c>
      <c r="G288" s="202">
        <f>IF(PD_skog!$G$8=0," ",PD_skog!G289)</f>
        <v>0</v>
      </c>
      <c r="H288" s="231">
        <f>IF(PD_skog!$G$8=0," ",PD_skog!H289)</f>
        <v>0</v>
      </c>
      <c r="I288" s="203">
        <f>IF(PD_skog!$G$8=0," ",PD_skog!I289)</f>
        <v>0</v>
      </c>
      <c r="J288" s="234">
        <f>IF(PD_skog!$G$8=0," ",PD_skog!J289)</f>
        <v>0</v>
      </c>
      <c r="K288" s="202">
        <f>IF(PD_skog!$G$8=0," ",PD_skog!K289)</f>
        <v>0</v>
      </c>
      <c r="L288" s="231">
        <f>IF(PD_skog!$G$8=0," ",PD_skog!L289)</f>
        <v>0</v>
      </c>
    </row>
    <row r="289" spans="2:12" x14ac:dyDescent="0.2">
      <c r="B289" s="208" t="str">
        <f>IF(PD_skog!B290=0," ",PD_skog!B290)</f>
        <v xml:space="preserve"> </v>
      </c>
      <c r="C289" s="202" t="str">
        <f>IF(PD_skog!C290=0," ",PD_skog!C290)</f>
        <v xml:space="preserve"> </v>
      </c>
      <c r="D289" s="231" t="str">
        <f>IF(PD_skog!D290=0," ",PD_skog!D290)</f>
        <v xml:space="preserve"> </v>
      </c>
      <c r="E289" s="203">
        <f>IF(PD_skog!$G$8=0," ",PD_skog!E290)</f>
        <v>0</v>
      </c>
      <c r="F289" s="234">
        <f>IF(PD_skog!$G$8=0," ",PD_skog!F290)</f>
        <v>0</v>
      </c>
      <c r="G289" s="202">
        <f>IF(PD_skog!$G$8=0," ",PD_skog!G290)</f>
        <v>0</v>
      </c>
      <c r="H289" s="231">
        <f>IF(PD_skog!$G$8=0," ",PD_skog!H290)</f>
        <v>0</v>
      </c>
      <c r="I289" s="203">
        <f>IF(PD_skog!$G$8=0," ",PD_skog!I290)</f>
        <v>0</v>
      </c>
      <c r="J289" s="234">
        <f>IF(PD_skog!$G$8=0," ",PD_skog!J290)</f>
        <v>0</v>
      </c>
      <c r="K289" s="202">
        <f>IF(PD_skog!$G$8=0," ",PD_skog!K290)</f>
        <v>0</v>
      </c>
      <c r="L289" s="231">
        <f>IF(PD_skog!$G$8=0," ",PD_skog!L290)</f>
        <v>0</v>
      </c>
    </row>
    <row r="290" spans="2:12" x14ac:dyDescent="0.2">
      <c r="B290" s="208" t="str">
        <f>IF(PD_skog!B291=0," ",PD_skog!B291)</f>
        <v xml:space="preserve"> </v>
      </c>
      <c r="C290" s="202" t="str">
        <f>IF(PD_skog!C291=0," ",PD_skog!C291)</f>
        <v xml:space="preserve"> </v>
      </c>
      <c r="D290" s="231" t="str">
        <f>IF(PD_skog!D291=0," ",PD_skog!D291)</f>
        <v xml:space="preserve"> </v>
      </c>
      <c r="E290" s="203">
        <f>IF(PD_skog!$G$8=0," ",PD_skog!E291)</f>
        <v>0</v>
      </c>
      <c r="F290" s="234">
        <f>IF(PD_skog!$G$8=0," ",PD_skog!F291)</f>
        <v>0</v>
      </c>
      <c r="G290" s="202">
        <f>IF(PD_skog!$G$8=0," ",PD_skog!G291)</f>
        <v>0</v>
      </c>
      <c r="H290" s="231">
        <f>IF(PD_skog!$G$8=0," ",PD_skog!H291)</f>
        <v>0</v>
      </c>
      <c r="I290" s="203">
        <f>IF(PD_skog!$G$8=0," ",PD_skog!I291)</f>
        <v>0</v>
      </c>
      <c r="J290" s="234">
        <f>IF(PD_skog!$G$8=0," ",PD_skog!J291)</f>
        <v>0</v>
      </c>
      <c r="K290" s="202">
        <f>IF(PD_skog!$G$8=0," ",PD_skog!K291)</f>
        <v>0</v>
      </c>
      <c r="L290" s="231">
        <f>IF(PD_skog!$G$8=0," ",PD_skog!L291)</f>
        <v>0</v>
      </c>
    </row>
    <row r="291" spans="2:12" x14ac:dyDescent="0.2">
      <c r="B291" s="208" t="str">
        <f>IF(PD_skog!B292=0," ",PD_skog!B292)</f>
        <v xml:space="preserve"> </v>
      </c>
      <c r="C291" s="202" t="str">
        <f>IF(PD_skog!C292=0," ",PD_skog!C292)</f>
        <v xml:space="preserve"> </v>
      </c>
      <c r="D291" s="231" t="str">
        <f>IF(PD_skog!D292=0," ",PD_skog!D292)</f>
        <v xml:space="preserve"> </v>
      </c>
      <c r="E291" s="203">
        <f>IF(PD_skog!$G$8=0," ",PD_skog!E292)</f>
        <v>0</v>
      </c>
      <c r="F291" s="234">
        <f>IF(PD_skog!$G$8=0," ",PD_skog!F292)</f>
        <v>0</v>
      </c>
      <c r="G291" s="202">
        <f>IF(PD_skog!$G$8=0," ",PD_skog!G292)</f>
        <v>0</v>
      </c>
      <c r="H291" s="231">
        <f>IF(PD_skog!$G$8=0," ",PD_skog!H292)</f>
        <v>0</v>
      </c>
      <c r="I291" s="203">
        <f>IF(PD_skog!$G$8=0," ",PD_skog!I292)</f>
        <v>0</v>
      </c>
      <c r="J291" s="234">
        <f>IF(PD_skog!$G$8=0," ",PD_skog!J292)</f>
        <v>0</v>
      </c>
      <c r="K291" s="202">
        <f>IF(PD_skog!$G$8=0," ",PD_skog!K292)</f>
        <v>0</v>
      </c>
      <c r="L291" s="231">
        <f>IF(PD_skog!$G$8=0," ",PD_skog!L292)</f>
        <v>0</v>
      </c>
    </row>
    <row r="292" spans="2:12" x14ac:dyDescent="0.2">
      <c r="B292" s="208" t="str">
        <f>IF(PD_skog!B293=0," ",PD_skog!B293)</f>
        <v xml:space="preserve"> </v>
      </c>
      <c r="C292" s="202" t="str">
        <f>IF(PD_skog!C293=0," ",PD_skog!C293)</f>
        <v xml:space="preserve"> </v>
      </c>
      <c r="D292" s="231" t="str">
        <f>IF(PD_skog!D293=0," ",PD_skog!D293)</f>
        <v xml:space="preserve"> </v>
      </c>
      <c r="E292" s="203">
        <f>IF(PD_skog!$G$8=0," ",PD_skog!E293)</f>
        <v>0</v>
      </c>
      <c r="F292" s="234">
        <f>IF(PD_skog!$G$8=0," ",PD_skog!F293)</f>
        <v>0</v>
      </c>
      <c r="G292" s="202">
        <f>IF(PD_skog!$G$8=0," ",PD_skog!G293)</f>
        <v>0</v>
      </c>
      <c r="H292" s="231">
        <f>IF(PD_skog!$G$8=0," ",PD_skog!H293)</f>
        <v>0</v>
      </c>
      <c r="I292" s="203">
        <f>IF(PD_skog!$G$8=0," ",PD_skog!I293)</f>
        <v>0</v>
      </c>
      <c r="J292" s="234">
        <f>IF(PD_skog!$G$8=0," ",PD_skog!J293)</f>
        <v>0</v>
      </c>
      <c r="K292" s="202">
        <f>IF(PD_skog!$G$8=0," ",PD_skog!K293)</f>
        <v>0</v>
      </c>
      <c r="L292" s="231">
        <f>IF(PD_skog!$G$8=0," ",PD_skog!L293)</f>
        <v>0</v>
      </c>
    </row>
    <row r="293" spans="2:12" x14ac:dyDescent="0.2">
      <c r="B293" s="208" t="str">
        <f>IF(PD_skog!B294=0," ",PD_skog!B294)</f>
        <v xml:space="preserve"> </v>
      </c>
      <c r="C293" s="202" t="str">
        <f>IF(PD_skog!C294=0," ",PD_skog!C294)</f>
        <v xml:space="preserve"> </v>
      </c>
      <c r="D293" s="231" t="str">
        <f>IF(PD_skog!D294=0," ",PD_skog!D294)</f>
        <v xml:space="preserve"> </v>
      </c>
      <c r="E293" s="203">
        <f>IF(PD_skog!$G$8=0," ",PD_skog!E294)</f>
        <v>0</v>
      </c>
      <c r="F293" s="234">
        <f>IF(PD_skog!$G$8=0," ",PD_skog!F294)</f>
        <v>0</v>
      </c>
      <c r="G293" s="202">
        <f>IF(PD_skog!$G$8=0," ",PD_skog!G294)</f>
        <v>0</v>
      </c>
      <c r="H293" s="231">
        <f>IF(PD_skog!$G$8=0," ",PD_skog!H294)</f>
        <v>0</v>
      </c>
      <c r="I293" s="203">
        <f>IF(PD_skog!$G$8=0," ",PD_skog!I294)</f>
        <v>0</v>
      </c>
      <c r="J293" s="234">
        <f>IF(PD_skog!$G$8=0," ",PD_skog!J294)</f>
        <v>0</v>
      </c>
      <c r="K293" s="202">
        <f>IF(PD_skog!$G$8=0," ",PD_skog!K294)</f>
        <v>0</v>
      </c>
      <c r="L293" s="231">
        <f>IF(PD_skog!$G$8=0," ",PD_skog!L294)</f>
        <v>0</v>
      </c>
    </row>
    <row r="294" spans="2:12" x14ac:dyDescent="0.2">
      <c r="B294" s="208" t="str">
        <f>IF(PD_skog!B295=0," ",PD_skog!B295)</f>
        <v xml:space="preserve"> </v>
      </c>
      <c r="C294" s="202" t="str">
        <f>IF(PD_skog!C295=0," ",PD_skog!C295)</f>
        <v xml:space="preserve"> </v>
      </c>
      <c r="D294" s="231" t="str">
        <f>IF(PD_skog!D295=0," ",PD_skog!D295)</f>
        <v xml:space="preserve"> </v>
      </c>
      <c r="E294" s="203">
        <f>IF(PD_skog!$G$8=0," ",PD_skog!E295)</f>
        <v>0</v>
      </c>
      <c r="F294" s="234">
        <f>IF(PD_skog!$G$8=0," ",PD_skog!F295)</f>
        <v>0</v>
      </c>
      <c r="G294" s="202">
        <f>IF(PD_skog!$G$8=0," ",PD_skog!G295)</f>
        <v>0</v>
      </c>
      <c r="H294" s="231">
        <f>IF(PD_skog!$G$8=0," ",PD_skog!H295)</f>
        <v>0</v>
      </c>
      <c r="I294" s="203">
        <f>IF(PD_skog!$G$8=0," ",PD_skog!I295)</f>
        <v>0</v>
      </c>
      <c r="J294" s="234">
        <f>IF(PD_skog!$G$8=0," ",PD_skog!J295)</f>
        <v>0</v>
      </c>
      <c r="K294" s="202">
        <f>IF(PD_skog!$G$8=0," ",PD_skog!K295)</f>
        <v>0</v>
      </c>
      <c r="L294" s="231">
        <f>IF(PD_skog!$G$8=0," ",PD_skog!L295)</f>
        <v>0</v>
      </c>
    </row>
    <row r="295" spans="2:12" x14ac:dyDescent="0.2">
      <c r="B295" s="208" t="str">
        <f>IF(PD_skog!B296=0," ",PD_skog!B296)</f>
        <v xml:space="preserve"> </v>
      </c>
      <c r="C295" s="202" t="str">
        <f>IF(PD_skog!C296=0," ",PD_skog!C296)</f>
        <v xml:space="preserve"> </v>
      </c>
      <c r="D295" s="231" t="str">
        <f>IF(PD_skog!D296=0," ",PD_skog!D296)</f>
        <v xml:space="preserve"> </v>
      </c>
      <c r="E295" s="203">
        <f>IF(PD_skog!$G$8=0," ",PD_skog!E296)</f>
        <v>0</v>
      </c>
      <c r="F295" s="234">
        <f>IF(PD_skog!$G$8=0," ",PD_skog!F296)</f>
        <v>0</v>
      </c>
      <c r="G295" s="202">
        <f>IF(PD_skog!$G$8=0," ",PD_skog!G296)</f>
        <v>0</v>
      </c>
      <c r="H295" s="231">
        <f>IF(PD_skog!$G$8=0," ",PD_skog!H296)</f>
        <v>0</v>
      </c>
      <c r="I295" s="203">
        <f>IF(PD_skog!$G$8=0," ",PD_skog!I296)</f>
        <v>0</v>
      </c>
      <c r="J295" s="234">
        <f>IF(PD_skog!$G$8=0," ",PD_skog!J296)</f>
        <v>0</v>
      </c>
      <c r="K295" s="202">
        <f>IF(PD_skog!$G$8=0," ",PD_skog!K296)</f>
        <v>0</v>
      </c>
      <c r="L295" s="231">
        <f>IF(PD_skog!$G$8=0," ",PD_skog!L296)</f>
        <v>0</v>
      </c>
    </row>
    <row r="296" spans="2:12" x14ac:dyDescent="0.2">
      <c r="B296" s="208" t="str">
        <f>IF(PD_skog!B297=0," ",PD_skog!B297)</f>
        <v xml:space="preserve"> </v>
      </c>
      <c r="C296" s="202" t="str">
        <f>IF(PD_skog!C297=0," ",PD_skog!C297)</f>
        <v xml:space="preserve"> </v>
      </c>
      <c r="D296" s="231" t="str">
        <f>IF(PD_skog!D297=0," ",PD_skog!D297)</f>
        <v xml:space="preserve"> </v>
      </c>
      <c r="E296" s="203">
        <f>IF(PD_skog!$G$8=0," ",PD_skog!E297)</f>
        <v>0</v>
      </c>
      <c r="F296" s="234">
        <f>IF(PD_skog!$G$8=0," ",PD_skog!F297)</f>
        <v>0</v>
      </c>
      <c r="G296" s="202">
        <f>IF(PD_skog!$G$8=0," ",PD_skog!G297)</f>
        <v>0</v>
      </c>
      <c r="H296" s="231">
        <f>IF(PD_skog!$G$8=0," ",PD_skog!H297)</f>
        <v>0</v>
      </c>
      <c r="I296" s="203">
        <f>IF(PD_skog!$G$8=0," ",PD_skog!I297)</f>
        <v>0</v>
      </c>
      <c r="J296" s="234">
        <f>IF(PD_skog!$G$8=0," ",PD_skog!J297)</f>
        <v>0</v>
      </c>
      <c r="K296" s="202">
        <f>IF(PD_skog!$G$8=0," ",PD_skog!K297)</f>
        <v>0</v>
      </c>
      <c r="L296" s="231">
        <f>IF(PD_skog!$G$8=0," ",PD_skog!L297)</f>
        <v>0</v>
      </c>
    </row>
    <row r="297" spans="2:12" x14ac:dyDescent="0.2">
      <c r="B297" s="208" t="str">
        <f>IF(PD_skog!B298=0," ",PD_skog!B298)</f>
        <v xml:space="preserve"> </v>
      </c>
      <c r="C297" s="202" t="str">
        <f>IF(PD_skog!C298=0," ",PD_skog!C298)</f>
        <v xml:space="preserve"> </v>
      </c>
      <c r="D297" s="231" t="str">
        <f>IF(PD_skog!D298=0," ",PD_skog!D298)</f>
        <v xml:space="preserve"> </v>
      </c>
      <c r="E297" s="203">
        <f>IF(PD_skog!$G$8=0," ",PD_skog!E298)</f>
        <v>0</v>
      </c>
      <c r="F297" s="234">
        <f>IF(PD_skog!$G$8=0," ",PD_skog!F298)</f>
        <v>0</v>
      </c>
      <c r="G297" s="202">
        <f>IF(PD_skog!$G$8=0," ",PD_skog!G298)</f>
        <v>0</v>
      </c>
      <c r="H297" s="231">
        <f>IF(PD_skog!$G$8=0," ",PD_skog!H298)</f>
        <v>0</v>
      </c>
      <c r="I297" s="203">
        <f>IF(PD_skog!$G$8=0," ",PD_skog!I298)</f>
        <v>0</v>
      </c>
      <c r="J297" s="234">
        <f>IF(PD_skog!$G$8=0," ",PD_skog!J298)</f>
        <v>0</v>
      </c>
      <c r="K297" s="202">
        <f>IF(PD_skog!$G$8=0," ",PD_skog!K298)</f>
        <v>0</v>
      </c>
      <c r="L297" s="231">
        <f>IF(PD_skog!$G$8=0," ",PD_skog!L298)</f>
        <v>0</v>
      </c>
    </row>
    <row r="298" spans="2:12" x14ac:dyDescent="0.2">
      <c r="B298" s="208" t="str">
        <f>IF(PD_skog!B299=0," ",PD_skog!B299)</f>
        <v xml:space="preserve"> </v>
      </c>
      <c r="C298" s="202" t="str">
        <f>IF(PD_skog!C299=0," ",PD_skog!C299)</f>
        <v xml:space="preserve"> </v>
      </c>
      <c r="D298" s="231" t="str">
        <f>IF(PD_skog!D299=0," ",PD_skog!D299)</f>
        <v xml:space="preserve"> </v>
      </c>
      <c r="E298" s="203">
        <f>IF(PD_skog!$G$8=0," ",PD_skog!E299)</f>
        <v>0</v>
      </c>
      <c r="F298" s="234">
        <f>IF(PD_skog!$G$8=0," ",PD_skog!F299)</f>
        <v>0</v>
      </c>
      <c r="G298" s="202">
        <f>IF(PD_skog!$G$8=0," ",PD_skog!G299)</f>
        <v>0</v>
      </c>
      <c r="H298" s="231">
        <f>IF(PD_skog!$G$8=0," ",PD_skog!H299)</f>
        <v>0</v>
      </c>
      <c r="I298" s="203">
        <f>IF(PD_skog!$G$8=0," ",PD_skog!I299)</f>
        <v>0</v>
      </c>
      <c r="J298" s="234">
        <f>IF(PD_skog!$G$8=0," ",PD_skog!J299)</f>
        <v>0</v>
      </c>
      <c r="K298" s="202">
        <f>IF(PD_skog!$G$8=0," ",PD_skog!K299)</f>
        <v>0</v>
      </c>
      <c r="L298" s="231">
        <f>IF(PD_skog!$G$8=0," ",PD_skog!L299)</f>
        <v>0</v>
      </c>
    </row>
    <row r="299" spans="2:12" x14ac:dyDescent="0.2">
      <c r="B299" s="208" t="str">
        <f>IF(PD_skog!B300=0," ",PD_skog!B300)</f>
        <v xml:space="preserve"> </v>
      </c>
      <c r="C299" s="202" t="str">
        <f>IF(PD_skog!C300=0," ",PD_skog!C300)</f>
        <v xml:space="preserve"> </v>
      </c>
      <c r="D299" s="231" t="str">
        <f>IF(PD_skog!D300=0," ",PD_skog!D300)</f>
        <v xml:space="preserve"> </v>
      </c>
      <c r="E299" s="203">
        <f>IF(PD_skog!$G$8=0," ",PD_skog!E300)</f>
        <v>0</v>
      </c>
      <c r="F299" s="234">
        <f>IF(PD_skog!$G$8=0," ",PD_skog!F300)</f>
        <v>0</v>
      </c>
      <c r="G299" s="202">
        <f>IF(PD_skog!$G$8=0," ",PD_skog!G300)</f>
        <v>0</v>
      </c>
      <c r="H299" s="231">
        <f>IF(PD_skog!$G$8=0," ",PD_skog!H300)</f>
        <v>0</v>
      </c>
      <c r="I299" s="203">
        <f>IF(PD_skog!$G$8=0," ",PD_skog!I300)</f>
        <v>0</v>
      </c>
      <c r="J299" s="234">
        <f>IF(PD_skog!$G$8=0," ",PD_skog!J300)</f>
        <v>0</v>
      </c>
      <c r="K299" s="202">
        <f>IF(PD_skog!$G$8=0," ",PD_skog!K300)</f>
        <v>0</v>
      </c>
      <c r="L299" s="231">
        <f>IF(PD_skog!$G$8=0," ",PD_skog!L300)</f>
        <v>0</v>
      </c>
    </row>
    <row r="300" spans="2:12" x14ac:dyDescent="0.2">
      <c r="B300" s="208" t="str">
        <f>IF(PD_skog!B301=0," ",PD_skog!B301)</f>
        <v xml:space="preserve"> </v>
      </c>
      <c r="C300" s="202" t="str">
        <f>IF(PD_skog!C301=0," ",PD_skog!C301)</f>
        <v xml:space="preserve"> </v>
      </c>
      <c r="D300" s="231" t="str">
        <f>IF(PD_skog!D301=0," ",PD_skog!D301)</f>
        <v xml:space="preserve"> </v>
      </c>
      <c r="E300" s="203">
        <f>IF(PD_skog!$G$8=0," ",PD_skog!E301)</f>
        <v>0</v>
      </c>
      <c r="F300" s="234">
        <f>IF(PD_skog!$G$8=0," ",PD_skog!F301)</f>
        <v>0</v>
      </c>
      <c r="G300" s="202">
        <f>IF(PD_skog!$G$8=0," ",PD_skog!G301)</f>
        <v>0</v>
      </c>
      <c r="H300" s="231">
        <f>IF(PD_skog!$G$8=0," ",PD_skog!H301)</f>
        <v>0</v>
      </c>
      <c r="I300" s="203">
        <f>IF(PD_skog!$G$8=0," ",PD_skog!I301)</f>
        <v>0</v>
      </c>
      <c r="J300" s="234">
        <f>IF(PD_skog!$G$8=0," ",PD_skog!J301)</f>
        <v>0</v>
      </c>
      <c r="K300" s="202">
        <f>IF(PD_skog!$G$8=0," ",PD_skog!K301)</f>
        <v>0</v>
      </c>
      <c r="L300" s="231">
        <f>IF(PD_skog!$G$8=0," ",PD_skog!L301)</f>
        <v>0</v>
      </c>
    </row>
    <row r="301" spans="2:12" x14ac:dyDescent="0.2">
      <c r="B301" s="208" t="str">
        <f>IF(PD_skog!B302=0," ",PD_skog!B302)</f>
        <v xml:space="preserve"> </v>
      </c>
      <c r="C301" s="202" t="str">
        <f>IF(PD_skog!C302=0," ",PD_skog!C302)</f>
        <v xml:space="preserve"> </v>
      </c>
      <c r="D301" s="231" t="str">
        <f>IF(PD_skog!D302=0," ",PD_skog!D302)</f>
        <v xml:space="preserve"> </v>
      </c>
      <c r="E301" s="203">
        <f>IF(PD_skog!$G$8=0," ",PD_skog!E302)</f>
        <v>0</v>
      </c>
      <c r="F301" s="234">
        <f>IF(PD_skog!$G$8=0," ",PD_skog!F302)</f>
        <v>0</v>
      </c>
      <c r="G301" s="202">
        <f>IF(PD_skog!$G$8=0," ",PD_skog!G302)</f>
        <v>0</v>
      </c>
      <c r="H301" s="231">
        <f>IF(PD_skog!$G$8=0," ",PD_skog!H302)</f>
        <v>0</v>
      </c>
      <c r="I301" s="203">
        <f>IF(PD_skog!$G$8=0," ",PD_skog!I302)</f>
        <v>0</v>
      </c>
      <c r="J301" s="234">
        <f>IF(PD_skog!$G$8=0," ",PD_skog!J302)</f>
        <v>0</v>
      </c>
      <c r="K301" s="202">
        <f>IF(PD_skog!$G$8=0," ",PD_skog!K302)</f>
        <v>0</v>
      </c>
      <c r="L301" s="231">
        <f>IF(PD_skog!$G$8=0," ",PD_skog!L302)</f>
        <v>0</v>
      </c>
    </row>
    <row r="302" spans="2:12" x14ac:dyDescent="0.2">
      <c r="B302" s="208" t="str">
        <f>IF(PD_skog!B303=0," ",PD_skog!B303)</f>
        <v xml:space="preserve"> </v>
      </c>
      <c r="C302" s="202" t="str">
        <f>IF(PD_skog!C303=0," ",PD_skog!C303)</f>
        <v xml:space="preserve"> </v>
      </c>
      <c r="D302" s="231" t="str">
        <f>IF(PD_skog!D303=0," ",PD_skog!D303)</f>
        <v xml:space="preserve"> </v>
      </c>
      <c r="E302" s="203">
        <f>IF(PD_skog!$G$8=0," ",PD_skog!E303)</f>
        <v>0</v>
      </c>
      <c r="F302" s="234">
        <f>IF(PD_skog!$G$8=0," ",PD_skog!F303)</f>
        <v>0</v>
      </c>
      <c r="G302" s="202">
        <f>IF(PD_skog!$G$8=0," ",PD_skog!G303)</f>
        <v>0</v>
      </c>
      <c r="H302" s="231">
        <f>IF(PD_skog!$G$8=0," ",PD_skog!H303)</f>
        <v>0</v>
      </c>
      <c r="I302" s="203">
        <f>IF(PD_skog!$G$8=0," ",PD_skog!I303)</f>
        <v>0</v>
      </c>
      <c r="J302" s="234">
        <f>IF(PD_skog!$G$8=0," ",PD_skog!J303)</f>
        <v>0</v>
      </c>
      <c r="K302" s="202">
        <f>IF(PD_skog!$G$8=0," ",PD_skog!K303)</f>
        <v>0</v>
      </c>
      <c r="L302" s="231">
        <f>IF(PD_skog!$G$8=0," ",PD_skog!L303)</f>
        <v>0</v>
      </c>
    </row>
    <row r="303" spans="2:12" x14ac:dyDescent="0.2">
      <c r="B303" s="208" t="str">
        <f>IF(PD_skog!B304=0," ",PD_skog!B304)</f>
        <v xml:space="preserve"> </v>
      </c>
      <c r="C303" s="202" t="str">
        <f>IF(PD_skog!C304=0," ",PD_skog!C304)</f>
        <v xml:space="preserve"> </v>
      </c>
      <c r="D303" s="231" t="str">
        <f>IF(PD_skog!D304=0," ",PD_skog!D304)</f>
        <v xml:space="preserve"> </v>
      </c>
      <c r="E303" s="203">
        <f>IF(PD_skog!$G$8=0," ",PD_skog!E304)</f>
        <v>0</v>
      </c>
      <c r="F303" s="234">
        <f>IF(PD_skog!$G$8=0," ",PD_skog!F304)</f>
        <v>0</v>
      </c>
      <c r="G303" s="202">
        <f>IF(PD_skog!$G$8=0," ",PD_skog!G304)</f>
        <v>0</v>
      </c>
      <c r="H303" s="231">
        <f>IF(PD_skog!$G$8=0," ",PD_skog!H304)</f>
        <v>0</v>
      </c>
      <c r="I303" s="203">
        <f>IF(PD_skog!$G$8=0," ",PD_skog!I304)</f>
        <v>0</v>
      </c>
      <c r="J303" s="234">
        <f>IF(PD_skog!$G$8=0," ",PD_skog!J304)</f>
        <v>0</v>
      </c>
      <c r="K303" s="202">
        <f>IF(PD_skog!$G$8=0," ",PD_skog!K304)</f>
        <v>0</v>
      </c>
      <c r="L303" s="231">
        <f>IF(PD_skog!$G$8=0," ",PD_skog!L304)</f>
        <v>0</v>
      </c>
    </row>
    <row r="304" spans="2:12" x14ac:dyDescent="0.2">
      <c r="B304" s="208" t="str">
        <f>IF(PD_skog!B305=0," ",PD_skog!B305)</f>
        <v xml:space="preserve"> </v>
      </c>
      <c r="C304" s="202" t="str">
        <f>IF(PD_skog!C305=0," ",PD_skog!C305)</f>
        <v xml:space="preserve"> </v>
      </c>
      <c r="D304" s="231" t="str">
        <f>IF(PD_skog!D305=0," ",PD_skog!D305)</f>
        <v xml:space="preserve"> </v>
      </c>
      <c r="E304" s="203">
        <f>IF(PD_skog!$G$8=0," ",PD_skog!E305)</f>
        <v>0</v>
      </c>
      <c r="F304" s="234">
        <f>IF(PD_skog!$G$8=0," ",PD_skog!F305)</f>
        <v>0</v>
      </c>
      <c r="G304" s="202">
        <f>IF(PD_skog!$G$8=0," ",PD_skog!G305)</f>
        <v>0</v>
      </c>
      <c r="H304" s="231">
        <f>IF(PD_skog!$G$8=0," ",PD_skog!H305)</f>
        <v>0</v>
      </c>
      <c r="I304" s="203">
        <f>IF(PD_skog!$G$8=0," ",PD_skog!I305)</f>
        <v>0</v>
      </c>
      <c r="J304" s="234">
        <f>IF(PD_skog!$G$8=0," ",PD_skog!J305)</f>
        <v>0</v>
      </c>
      <c r="K304" s="202">
        <f>IF(PD_skog!$G$8=0," ",PD_skog!K305)</f>
        <v>0</v>
      </c>
      <c r="L304" s="231">
        <f>IF(PD_skog!$G$8=0," ",PD_skog!L305)</f>
        <v>0</v>
      </c>
    </row>
    <row r="305" spans="2:12" x14ac:dyDescent="0.2">
      <c r="B305" s="208" t="str">
        <f>IF(PD_skog!B306=0," ",PD_skog!B306)</f>
        <v xml:space="preserve"> </v>
      </c>
      <c r="C305" s="202" t="str">
        <f>IF(PD_skog!C306=0," ",PD_skog!C306)</f>
        <v xml:space="preserve"> </v>
      </c>
      <c r="D305" s="231" t="str">
        <f>IF(PD_skog!D306=0," ",PD_skog!D306)</f>
        <v xml:space="preserve"> </v>
      </c>
      <c r="E305" s="203">
        <f>IF(PD_skog!$G$8=0," ",PD_skog!E306)</f>
        <v>0</v>
      </c>
      <c r="F305" s="234">
        <f>IF(PD_skog!$G$8=0," ",PD_skog!F306)</f>
        <v>0</v>
      </c>
      <c r="G305" s="202">
        <f>IF(PD_skog!$G$8=0," ",PD_skog!G306)</f>
        <v>0</v>
      </c>
      <c r="H305" s="231">
        <f>IF(PD_skog!$G$8=0," ",PD_skog!H306)</f>
        <v>0</v>
      </c>
      <c r="I305" s="203">
        <f>IF(PD_skog!$G$8=0," ",PD_skog!I306)</f>
        <v>0</v>
      </c>
      <c r="J305" s="234">
        <f>IF(PD_skog!$G$8=0," ",PD_skog!J306)</f>
        <v>0</v>
      </c>
      <c r="K305" s="202">
        <f>IF(PD_skog!$G$8=0," ",PD_skog!K306)</f>
        <v>0</v>
      </c>
      <c r="L305" s="231">
        <f>IF(PD_skog!$G$8=0," ",PD_skog!L306)</f>
        <v>0</v>
      </c>
    </row>
    <row r="306" spans="2:12" x14ac:dyDescent="0.2">
      <c r="B306" s="208" t="str">
        <f>IF(PD_skog!B307=0," ",PD_skog!B307)</f>
        <v xml:space="preserve"> </v>
      </c>
      <c r="C306" s="202" t="str">
        <f>IF(PD_skog!C307=0," ",PD_skog!C307)</f>
        <v xml:space="preserve"> </v>
      </c>
      <c r="D306" s="231" t="str">
        <f>IF(PD_skog!D307=0," ",PD_skog!D307)</f>
        <v xml:space="preserve"> </v>
      </c>
      <c r="E306" s="203">
        <f>IF(PD_skog!$G$8=0," ",PD_skog!E307)</f>
        <v>0</v>
      </c>
      <c r="F306" s="234">
        <f>IF(PD_skog!$G$8=0," ",PD_skog!F307)</f>
        <v>0</v>
      </c>
      <c r="G306" s="202">
        <f>IF(PD_skog!$G$8=0," ",PD_skog!G307)</f>
        <v>0</v>
      </c>
      <c r="H306" s="231">
        <f>IF(PD_skog!$G$8=0," ",PD_skog!H307)</f>
        <v>0</v>
      </c>
      <c r="I306" s="203">
        <f>IF(PD_skog!$G$8=0," ",PD_skog!I307)</f>
        <v>0</v>
      </c>
      <c r="J306" s="234">
        <f>IF(PD_skog!$G$8=0," ",PD_skog!J307)</f>
        <v>0</v>
      </c>
      <c r="K306" s="202">
        <f>IF(PD_skog!$G$8=0," ",PD_skog!K307)</f>
        <v>0</v>
      </c>
      <c r="L306" s="231">
        <f>IF(PD_skog!$G$8=0," ",PD_skog!L307)</f>
        <v>0</v>
      </c>
    </row>
    <row r="307" spans="2:12" x14ac:dyDescent="0.2">
      <c r="B307" s="208" t="str">
        <f>IF(PD_skog!B308=0," ",PD_skog!B308)</f>
        <v xml:space="preserve"> </v>
      </c>
      <c r="C307" s="202" t="str">
        <f>IF(PD_skog!C308=0," ",PD_skog!C308)</f>
        <v xml:space="preserve"> </v>
      </c>
      <c r="D307" s="231" t="str">
        <f>IF(PD_skog!D308=0," ",PD_skog!D308)</f>
        <v xml:space="preserve"> </v>
      </c>
      <c r="E307" s="203">
        <f>IF(PD_skog!$G$8=0," ",PD_skog!E308)</f>
        <v>0</v>
      </c>
      <c r="F307" s="234">
        <f>IF(PD_skog!$G$8=0," ",PD_skog!F308)</f>
        <v>0</v>
      </c>
      <c r="G307" s="202">
        <f>IF(PD_skog!$G$8=0," ",PD_skog!G308)</f>
        <v>0</v>
      </c>
      <c r="H307" s="231">
        <f>IF(PD_skog!$G$8=0," ",PD_skog!H308)</f>
        <v>0</v>
      </c>
      <c r="I307" s="203">
        <f>IF(PD_skog!$G$8=0," ",PD_skog!I308)</f>
        <v>0</v>
      </c>
      <c r="J307" s="234">
        <f>IF(PD_skog!$G$8=0," ",PD_skog!J308)</f>
        <v>0</v>
      </c>
      <c r="K307" s="202">
        <f>IF(PD_skog!$G$8=0," ",PD_skog!K308)</f>
        <v>0</v>
      </c>
      <c r="L307" s="231">
        <f>IF(PD_skog!$G$8=0," ",PD_skog!L308)</f>
        <v>0</v>
      </c>
    </row>
    <row r="308" spans="2:12" x14ac:dyDescent="0.2">
      <c r="B308" s="208" t="str">
        <f>IF(PD_skog!B309=0," ",PD_skog!B309)</f>
        <v xml:space="preserve"> </v>
      </c>
      <c r="C308" s="202" t="str">
        <f>IF(PD_skog!C309=0," ",PD_skog!C309)</f>
        <v xml:space="preserve"> </v>
      </c>
      <c r="D308" s="231" t="str">
        <f>IF(PD_skog!D309=0," ",PD_skog!D309)</f>
        <v xml:space="preserve"> </v>
      </c>
      <c r="E308" s="203">
        <f>IF(PD_skog!$G$8=0," ",PD_skog!E309)</f>
        <v>0</v>
      </c>
      <c r="F308" s="234">
        <f>IF(PD_skog!$G$8=0," ",PD_skog!F309)</f>
        <v>0</v>
      </c>
      <c r="G308" s="202">
        <f>IF(PD_skog!$G$8=0," ",PD_skog!G309)</f>
        <v>0</v>
      </c>
      <c r="H308" s="231">
        <f>IF(PD_skog!$G$8=0," ",PD_skog!H309)</f>
        <v>0</v>
      </c>
      <c r="I308" s="203">
        <f>IF(PD_skog!$G$8=0," ",PD_skog!I309)</f>
        <v>0</v>
      </c>
      <c r="J308" s="234">
        <f>IF(PD_skog!$G$8=0," ",PD_skog!J309)</f>
        <v>0</v>
      </c>
      <c r="K308" s="202">
        <f>IF(PD_skog!$G$8=0," ",PD_skog!K309)</f>
        <v>0</v>
      </c>
      <c r="L308" s="231">
        <f>IF(PD_skog!$G$8=0," ",PD_skog!L309)</f>
        <v>0</v>
      </c>
    </row>
    <row r="309" spans="2:12" x14ac:dyDescent="0.2">
      <c r="B309" s="208" t="str">
        <f>IF(PD_skog!B310=0," ",PD_skog!B310)</f>
        <v xml:space="preserve"> </v>
      </c>
      <c r="C309" s="202" t="str">
        <f>IF(PD_skog!C310=0," ",PD_skog!C310)</f>
        <v xml:space="preserve"> </v>
      </c>
      <c r="D309" s="231" t="str">
        <f>IF(PD_skog!D310=0," ",PD_skog!D310)</f>
        <v xml:space="preserve"> </v>
      </c>
      <c r="E309" s="203">
        <f>IF(PD_skog!$G$8=0," ",PD_skog!E310)</f>
        <v>0</v>
      </c>
      <c r="F309" s="234">
        <f>IF(PD_skog!$G$8=0," ",PD_skog!F310)</f>
        <v>0</v>
      </c>
      <c r="G309" s="202">
        <f>IF(PD_skog!$G$8=0," ",PD_skog!G310)</f>
        <v>0</v>
      </c>
      <c r="H309" s="231">
        <f>IF(PD_skog!$G$8=0," ",PD_skog!H310)</f>
        <v>0</v>
      </c>
      <c r="I309" s="203">
        <f>IF(PD_skog!$G$8=0," ",PD_skog!I310)</f>
        <v>0</v>
      </c>
      <c r="J309" s="234">
        <f>IF(PD_skog!$G$8=0," ",PD_skog!J310)</f>
        <v>0</v>
      </c>
      <c r="K309" s="202">
        <f>IF(PD_skog!$G$8=0," ",PD_skog!K310)</f>
        <v>0</v>
      </c>
      <c r="L309" s="231">
        <f>IF(PD_skog!$G$8=0," ",PD_skog!L310)</f>
        <v>0</v>
      </c>
    </row>
    <row r="310" spans="2:12" x14ac:dyDescent="0.2">
      <c r="B310" s="208" t="str">
        <f>IF(PD_skog!B311=0," ",PD_skog!B311)</f>
        <v xml:space="preserve"> </v>
      </c>
      <c r="C310" s="202" t="str">
        <f>IF(PD_skog!C311=0," ",PD_skog!C311)</f>
        <v xml:space="preserve"> </v>
      </c>
      <c r="D310" s="231" t="str">
        <f>IF(PD_skog!D311=0," ",PD_skog!D311)</f>
        <v xml:space="preserve"> </v>
      </c>
      <c r="E310" s="203">
        <f>IF(PD_skog!$G$8=0," ",PD_skog!E311)</f>
        <v>0</v>
      </c>
      <c r="F310" s="234">
        <f>IF(PD_skog!$G$8=0," ",PD_skog!F311)</f>
        <v>0</v>
      </c>
      <c r="G310" s="202">
        <f>IF(PD_skog!$G$8=0," ",PD_skog!G311)</f>
        <v>0</v>
      </c>
      <c r="H310" s="231">
        <f>IF(PD_skog!$G$8=0," ",PD_skog!H311)</f>
        <v>0</v>
      </c>
      <c r="I310" s="203">
        <f>IF(PD_skog!$G$8=0," ",PD_skog!I311)</f>
        <v>0</v>
      </c>
      <c r="J310" s="234">
        <f>IF(PD_skog!$G$8=0," ",PD_skog!J311)</f>
        <v>0</v>
      </c>
      <c r="K310" s="202">
        <f>IF(PD_skog!$G$8=0," ",PD_skog!K311)</f>
        <v>0</v>
      </c>
      <c r="L310" s="231">
        <f>IF(PD_skog!$G$8=0," ",PD_skog!L311)</f>
        <v>0</v>
      </c>
    </row>
    <row r="311" spans="2:12" x14ac:dyDescent="0.2">
      <c r="B311" s="208" t="str">
        <f>IF(PD_skog!B312=0," ",PD_skog!B312)</f>
        <v xml:space="preserve"> </v>
      </c>
      <c r="C311" s="202" t="str">
        <f>IF(PD_skog!C312=0," ",PD_skog!C312)</f>
        <v xml:space="preserve"> </v>
      </c>
      <c r="D311" s="231" t="str">
        <f>IF(PD_skog!D312=0," ",PD_skog!D312)</f>
        <v xml:space="preserve"> </v>
      </c>
      <c r="E311" s="203">
        <f>IF(PD_skog!$G$8=0," ",PD_skog!E312)</f>
        <v>0</v>
      </c>
      <c r="F311" s="234">
        <f>IF(PD_skog!$G$8=0," ",PD_skog!F312)</f>
        <v>0</v>
      </c>
      <c r="G311" s="202">
        <f>IF(PD_skog!$G$8=0," ",PD_skog!G312)</f>
        <v>0</v>
      </c>
      <c r="H311" s="231">
        <f>IF(PD_skog!$G$8=0," ",PD_skog!H312)</f>
        <v>0</v>
      </c>
      <c r="I311" s="203">
        <f>IF(PD_skog!$G$8=0," ",PD_skog!I312)</f>
        <v>0</v>
      </c>
      <c r="J311" s="234">
        <f>IF(PD_skog!$G$8=0," ",PD_skog!J312)</f>
        <v>0</v>
      </c>
      <c r="K311" s="202">
        <f>IF(PD_skog!$G$8=0," ",PD_skog!K312)</f>
        <v>0</v>
      </c>
      <c r="L311" s="231">
        <f>IF(PD_skog!$G$8=0," ",PD_skog!L312)</f>
        <v>0</v>
      </c>
    </row>
    <row r="312" spans="2:12" x14ac:dyDescent="0.2">
      <c r="B312" s="208" t="str">
        <f>IF(PD_skog!B313=0," ",PD_skog!B313)</f>
        <v xml:space="preserve"> </v>
      </c>
      <c r="C312" s="202" t="str">
        <f>IF(PD_skog!C313=0," ",PD_skog!C313)</f>
        <v xml:space="preserve"> </v>
      </c>
      <c r="D312" s="231" t="str">
        <f>IF(PD_skog!D313=0," ",PD_skog!D313)</f>
        <v xml:space="preserve"> </v>
      </c>
      <c r="E312" s="203">
        <f>IF(PD_skog!$G$8=0," ",PD_skog!E313)</f>
        <v>0</v>
      </c>
      <c r="F312" s="234">
        <f>IF(PD_skog!$G$8=0," ",PD_skog!F313)</f>
        <v>0</v>
      </c>
      <c r="G312" s="202">
        <f>IF(PD_skog!$G$8=0," ",PD_skog!G313)</f>
        <v>0</v>
      </c>
      <c r="H312" s="231">
        <f>IF(PD_skog!$G$8=0," ",PD_skog!H313)</f>
        <v>0</v>
      </c>
      <c r="I312" s="203">
        <f>IF(PD_skog!$G$8=0," ",PD_skog!I313)</f>
        <v>0</v>
      </c>
      <c r="J312" s="234">
        <f>IF(PD_skog!$G$8=0," ",PD_skog!J313)</f>
        <v>0</v>
      </c>
      <c r="K312" s="202">
        <f>IF(PD_skog!$G$8=0," ",PD_skog!K313)</f>
        <v>0</v>
      </c>
      <c r="L312" s="231">
        <f>IF(PD_skog!$G$8=0," ",PD_skog!L313)</f>
        <v>0</v>
      </c>
    </row>
    <row r="313" spans="2:12" x14ac:dyDescent="0.2">
      <c r="B313" s="208" t="str">
        <f>IF(PD_skog!B314=0," ",PD_skog!B314)</f>
        <v xml:space="preserve"> </v>
      </c>
      <c r="C313" s="202" t="str">
        <f>IF(PD_skog!C314=0," ",PD_skog!C314)</f>
        <v xml:space="preserve"> </v>
      </c>
      <c r="D313" s="231" t="str">
        <f>IF(PD_skog!D314=0," ",PD_skog!D314)</f>
        <v xml:space="preserve"> </v>
      </c>
      <c r="E313" s="203">
        <f>IF(PD_skog!$G$8=0," ",PD_skog!E314)</f>
        <v>0</v>
      </c>
      <c r="F313" s="234">
        <f>IF(PD_skog!$G$8=0," ",PD_skog!F314)</f>
        <v>0</v>
      </c>
      <c r="G313" s="202">
        <f>IF(PD_skog!$G$8=0," ",PD_skog!G314)</f>
        <v>0</v>
      </c>
      <c r="H313" s="231">
        <f>IF(PD_skog!$G$8=0," ",PD_skog!H314)</f>
        <v>0</v>
      </c>
      <c r="I313" s="203">
        <f>IF(PD_skog!$G$8=0," ",PD_skog!I314)</f>
        <v>0</v>
      </c>
      <c r="J313" s="234">
        <f>IF(PD_skog!$G$8=0," ",PD_skog!J314)</f>
        <v>0</v>
      </c>
      <c r="K313" s="202">
        <f>IF(PD_skog!$G$8=0," ",PD_skog!K314)</f>
        <v>0</v>
      </c>
      <c r="L313" s="231">
        <f>IF(PD_skog!$G$8=0," ",PD_skog!L314)</f>
        <v>0</v>
      </c>
    </row>
    <row r="314" spans="2:12" x14ac:dyDescent="0.2">
      <c r="B314" s="208" t="str">
        <f>IF(PD_skog!B315=0," ",PD_skog!B315)</f>
        <v xml:space="preserve"> </v>
      </c>
      <c r="C314" s="202" t="str">
        <f>IF(PD_skog!C315=0," ",PD_skog!C315)</f>
        <v xml:space="preserve"> </v>
      </c>
      <c r="D314" s="231" t="str">
        <f>IF(PD_skog!D315=0," ",PD_skog!D315)</f>
        <v xml:space="preserve"> </v>
      </c>
      <c r="E314" s="203">
        <f>IF(PD_skog!$G$8=0," ",PD_skog!E315)</f>
        <v>0</v>
      </c>
      <c r="F314" s="234">
        <f>IF(PD_skog!$G$8=0," ",PD_skog!F315)</f>
        <v>0</v>
      </c>
      <c r="G314" s="202">
        <f>IF(PD_skog!$G$8=0," ",PD_skog!G315)</f>
        <v>0</v>
      </c>
      <c r="H314" s="231">
        <f>IF(PD_skog!$G$8=0," ",PD_skog!H315)</f>
        <v>0</v>
      </c>
      <c r="I314" s="203">
        <f>IF(PD_skog!$G$8=0," ",PD_skog!I315)</f>
        <v>0</v>
      </c>
      <c r="J314" s="234">
        <f>IF(PD_skog!$G$8=0," ",PD_skog!J315)</f>
        <v>0</v>
      </c>
      <c r="K314" s="202">
        <f>IF(PD_skog!$G$8=0," ",PD_skog!K315)</f>
        <v>0</v>
      </c>
      <c r="L314" s="231">
        <f>IF(PD_skog!$G$8=0," ",PD_skog!L315)</f>
        <v>0</v>
      </c>
    </row>
    <row r="315" spans="2:12" x14ac:dyDescent="0.2">
      <c r="B315" s="208" t="str">
        <f>IF(PD_skog!B316=0," ",PD_skog!B316)</f>
        <v xml:space="preserve"> </v>
      </c>
      <c r="C315" s="202" t="str">
        <f>IF(PD_skog!C316=0," ",PD_skog!C316)</f>
        <v xml:space="preserve"> </v>
      </c>
      <c r="D315" s="231" t="str">
        <f>IF(PD_skog!D316=0," ",PD_skog!D316)</f>
        <v xml:space="preserve"> </v>
      </c>
      <c r="E315" s="203">
        <f>IF(PD_skog!$G$8=0," ",PD_skog!E316)</f>
        <v>0</v>
      </c>
      <c r="F315" s="234">
        <f>IF(PD_skog!$G$8=0," ",PD_skog!F316)</f>
        <v>0</v>
      </c>
      <c r="G315" s="202">
        <f>IF(PD_skog!$G$8=0," ",PD_skog!G316)</f>
        <v>0</v>
      </c>
      <c r="H315" s="231">
        <f>IF(PD_skog!$G$8=0," ",PD_skog!H316)</f>
        <v>0</v>
      </c>
      <c r="I315" s="203">
        <f>IF(PD_skog!$G$8=0," ",PD_skog!I316)</f>
        <v>0</v>
      </c>
      <c r="J315" s="234">
        <f>IF(PD_skog!$G$8=0," ",PD_skog!J316)</f>
        <v>0</v>
      </c>
      <c r="K315" s="202">
        <f>IF(PD_skog!$G$8=0," ",PD_skog!K316)</f>
        <v>0</v>
      </c>
      <c r="L315" s="231">
        <f>IF(PD_skog!$G$8=0," ",PD_skog!L316)</f>
        <v>0</v>
      </c>
    </row>
    <row r="316" spans="2:12" x14ac:dyDescent="0.2">
      <c r="B316" s="208" t="str">
        <f>IF(PD_skog!B317=0," ",PD_skog!B317)</f>
        <v xml:space="preserve"> </v>
      </c>
      <c r="C316" s="202" t="str">
        <f>IF(PD_skog!C317=0," ",PD_skog!C317)</f>
        <v xml:space="preserve"> </v>
      </c>
      <c r="D316" s="231" t="str">
        <f>IF(PD_skog!D317=0," ",PD_skog!D317)</f>
        <v xml:space="preserve"> </v>
      </c>
      <c r="E316" s="203">
        <f>IF(PD_skog!$G$8=0," ",PD_skog!E317)</f>
        <v>0</v>
      </c>
      <c r="F316" s="234">
        <f>IF(PD_skog!$G$8=0," ",PD_skog!F317)</f>
        <v>0</v>
      </c>
      <c r="G316" s="202">
        <f>IF(PD_skog!$G$8=0," ",PD_skog!G317)</f>
        <v>0</v>
      </c>
      <c r="H316" s="231">
        <f>IF(PD_skog!$G$8=0," ",PD_skog!H317)</f>
        <v>0</v>
      </c>
      <c r="I316" s="203">
        <f>IF(PD_skog!$G$8=0," ",PD_skog!I317)</f>
        <v>0</v>
      </c>
      <c r="J316" s="234">
        <f>IF(PD_skog!$G$8=0," ",PD_skog!J317)</f>
        <v>0</v>
      </c>
      <c r="K316" s="202">
        <f>IF(PD_skog!$G$8=0," ",PD_skog!K317)</f>
        <v>0</v>
      </c>
      <c r="L316" s="231">
        <f>IF(PD_skog!$G$8=0," ",PD_skog!L317)</f>
        <v>0</v>
      </c>
    </row>
    <row r="317" spans="2:12" x14ac:dyDescent="0.2">
      <c r="B317" s="208" t="str">
        <f>IF(PD_skog!B318=0," ",PD_skog!B318)</f>
        <v xml:space="preserve"> </v>
      </c>
      <c r="C317" s="202" t="str">
        <f>IF(PD_skog!C318=0," ",PD_skog!C318)</f>
        <v xml:space="preserve"> </v>
      </c>
      <c r="D317" s="231" t="str">
        <f>IF(PD_skog!D318=0," ",PD_skog!D318)</f>
        <v xml:space="preserve"> </v>
      </c>
      <c r="E317" s="203">
        <f>IF(PD_skog!$G$8=0," ",PD_skog!E318)</f>
        <v>0</v>
      </c>
      <c r="F317" s="234">
        <f>IF(PD_skog!$G$8=0," ",PD_skog!F318)</f>
        <v>0</v>
      </c>
      <c r="G317" s="202">
        <f>IF(PD_skog!$G$8=0," ",PD_skog!G318)</f>
        <v>0</v>
      </c>
      <c r="H317" s="231">
        <f>IF(PD_skog!$G$8=0," ",PD_skog!H318)</f>
        <v>0</v>
      </c>
      <c r="I317" s="203">
        <f>IF(PD_skog!$G$8=0," ",PD_skog!I318)</f>
        <v>0</v>
      </c>
      <c r="J317" s="234">
        <f>IF(PD_skog!$G$8=0," ",PD_skog!J318)</f>
        <v>0</v>
      </c>
      <c r="K317" s="202">
        <f>IF(PD_skog!$G$8=0," ",PD_skog!K318)</f>
        <v>0</v>
      </c>
      <c r="L317" s="231">
        <f>IF(PD_skog!$G$8=0," ",PD_skog!L318)</f>
        <v>0</v>
      </c>
    </row>
    <row r="318" spans="2:12" x14ac:dyDescent="0.2">
      <c r="B318" s="208" t="str">
        <f>IF(PD_skog!B319=0," ",PD_skog!B319)</f>
        <v xml:space="preserve"> </v>
      </c>
      <c r="C318" s="202" t="str">
        <f>IF(PD_skog!C319=0," ",PD_skog!C319)</f>
        <v xml:space="preserve"> </v>
      </c>
      <c r="D318" s="231" t="str">
        <f>IF(PD_skog!D319=0," ",PD_skog!D319)</f>
        <v xml:space="preserve"> </v>
      </c>
      <c r="E318" s="203">
        <f>IF(PD_skog!$G$8=0," ",PD_skog!E319)</f>
        <v>0</v>
      </c>
      <c r="F318" s="234">
        <f>IF(PD_skog!$G$8=0," ",PD_skog!F319)</f>
        <v>0</v>
      </c>
      <c r="G318" s="202">
        <f>IF(PD_skog!$G$8=0," ",PD_skog!G319)</f>
        <v>0</v>
      </c>
      <c r="H318" s="231">
        <f>IF(PD_skog!$G$8=0," ",PD_skog!H319)</f>
        <v>0</v>
      </c>
      <c r="I318" s="203">
        <f>IF(PD_skog!$G$8=0," ",PD_skog!I319)</f>
        <v>0</v>
      </c>
      <c r="J318" s="234">
        <f>IF(PD_skog!$G$8=0," ",PD_skog!J319)</f>
        <v>0</v>
      </c>
      <c r="K318" s="202">
        <f>IF(PD_skog!$G$8=0," ",PD_skog!K319)</f>
        <v>0</v>
      </c>
      <c r="L318" s="231">
        <f>IF(PD_skog!$G$8=0," ",PD_skog!L319)</f>
        <v>0</v>
      </c>
    </row>
    <row r="319" spans="2:12" x14ac:dyDescent="0.2">
      <c r="B319" s="208" t="str">
        <f>IF(PD_skog!B320=0," ",PD_skog!B320)</f>
        <v xml:space="preserve"> </v>
      </c>
      <c r="C319" s="202" t="str">
        <f>IF(PD_skog!C320=0," ",PD_skog!C320)</f>
        <v xml:space="preserve"> </v>
      </c>
      <c r="D319" s="231" t="str">
        <f>IF(PD_skog!D320=0," ",PD_skog!D320)</f>
        <v xml:space="preserve"> </v>
      </c>
      <c r="E319" s="203">
        <f>IF(PD_skog!$G$8=0," ",PD_skog!E320)</f>
        <v>0</v>
      </c>
      <c r="F319" s="234">
        <f>IF(PD_skog!$G$8=0," ",PD_skog!F320)</f>
        <v>0</v>
      </c>
      <c r="G319" s="202">
        <f>IF(PD_skog!$G$8=0," ",PD_skog!G320)</f>
        <v>0</v>
      </c>
      <c r="H319" s="231">
        <f>IF(PD_skog!$G$8=0," ",PD_skog!H320)</f>
        <v>0</v>
      </c>
      <c r="I319" s="203">
        <f>IF(PD_skog!$G$8=0," ",PD_skog!I320)</f>
        <v>0</v>
      </c>
      <c r="J319" s="234">
        <f>IF(PD_skog!$G$8=0," ",PD_skog!J320)</f>
        <v>0</v>
      </c>
      <c r="K319" s="202">
        <f>IF(PD_skog!$G$8=0," ",PD_skog!K320)</f>
        <v>0</v>
      </c>
      <c r="L319" s="231">
        <f>IF(PD_skog!$G$8=0," ",PD_skog!L320)</f>
        <v>0</v>
      </c>
    </row>
    <row r="320" spans="2:12" x14ac:dyDescent="0.2">
      <c r="B320" s="208" t="str">
        <f>IF(PD_skog!B321=0," ",PD_skog!B321)</f>
        <v xml:space="preserve"> </v>
      </c>
      <c r="C320" s="202" t="str">
        <f>IF(PD_skog!C321=0," ",PD_skog!C321)</f>
        <v xml:space="preserve"> </v>
      </c>
      <c r="D320" s="231" t="str">
        <f>IF(PD_skog!D321=0," ",PD_skog!D321)</f>
        <v xml:space="preserve"> </v>
      </c>
      <c r="E320" s="203">
        <f>IF(PD_skog!$G$8=0," ",PD_skog!E321)</f>
        <v>0</v>
      </c>
      <c r="F320" s="234">
        <f>IF(PD_skog!$G$8=0," ",PD_skog!F321)</f>
        <v>0</v>
      </c>
      <c r="G320" s="202">
        <f>IF(PD_skog!$G$8=0," ",PD_skog!G321)</f>
        <v>0</v>
      </c>
      <c r="H320" s="231">
        <f>IF(PD_skog!$G$8=0," ",PD_skog!H321)</f>
        <v>0</v>
      </c>
      <c r="I320" s="203">
        <f>IF(PD_skog!$G$8=0," ",PD_skog!I321)</f>
        <v>0</v>
      </c>
      <c r="J320" s="234">
        <f>IF(PD_skog!$G$8=0," ",PD_skog!J321)</f>
        <v>0</v>
      </c>
      <c r="K320" s="202">
        <f>IF(PD_skog!$G$8=0," ",PD_skog!K321)</f>
        <v>0</v>
      </c>
      <c r="L320" s="231">
        <f>IF(PD_skog!$G$8=0," ",PD_skog!L321)</f>
        <v>0</v>
      </c>
    </row>
    <row r="321" spans="2:12" x14ac:dyDescent="0.2">
      <c r="B321" s="208" t="str">
        <f>IF(PD_skog!B322=0," ",PD_skog!B322)</f>
        <v xml:space="preserve"> </v>
      </c>
      <c r="C321" s="202" t="str">
        <f>IF(PD_skog!C322=0," ",PD_skog!C322)</f>
        <v xml:space="preserve"> </v>
      </c>
      <c r="D321" s="231" t="str">
        <f>IF(PD_skog!D322=0," ",PD_skog!D322)</f>
        <v xml:space="preserve"> </v>
      </c>
      <c r="E321" s="203">
        <f>IF(PD_skog!$G$8=0," ",PD_skog!E322)</f>
        <v>0</v>
      </c>
      <c r="F321" s="234">
        <f>IF(PD_skog!$G$8=0," ",PD_skog!F322)</f>
        <v>0</v>
      </c>
      <c r="G321" s="202">
        <f>IF(PD_skog!$G$8=0," ",PD_skog!G322)</f>
        <v>0</v>
      </c>
      <c r="H321" s="231">
        <f>IF(PD_skog!$G$8=0," ",PD_skog!H322)</f>
        <v>0</v>
      </c>
      <c r="I321" s="203">
        <f>IF(PD_skog!$G$8=0," ",PD_skog!I322)</f>
        <v>0</v>
      </c>
      <c r="J321" s="234">
        <f>IF(PD_skog!$G$8=0," ",PD_skog!J322)</f>
        <v>0</v>
      </c>
      <c r="K321" s="202">
        <f>IF(PD_skog!$G$8=0," ",PD_skog!K322)</f>
        <v>0</v>
      </c>
      <c r="L321" s="231">
        <f>IF(PD_skog!$G$8=0," ",PD_skog!L322)</f>
        <v>0</v>
      </c>
    </row>
    <row r="322" spans="2:12" x14ac:dyDescent="0.2">
      <c r="B322" s="208" t="str">
        <f>IF(PD_skog!B323=0," ",PD_skog!B323)</f>
        <v xml:space="preserve"> </v>
      </c>
      <c r="C322" s="202" t="str">
        <f>IF(PD_skog!C323=0," ",PD_skog!C323)</f>
        <v xml:space="preserve"> </v>
      </c>
      <c r="D322" s="231" t="str">
        <f>IF(PD_skog!D323=0," ",PD_skog!D323)</f>
        <v xml:space="preserve"> </v>
      </c>
      <c r="E322" s="203">
        <f>IF(PD_skog!$G$8=0," ",PD_skog!E323)</f>
        <v>0</v>
      </c>
      <c r="F322" s="234">
        <f>IF(PD_skog!$G$8=0," ",PD_skog!F323)</f>
        <v>0</v>
      </c>
      <c r="G322" s="202">
        <f>IF(PD_skog!$G$8=0," ",PD_skog!G323)</f>
        <v>0</v>
      </c>
      <c r="H322" s="231">
        <f>IF(PD_skog!$G$8=0," ",PD_skog!H323)</f>
        <v>0</v>
      </c>
      <c r="I322" s="203">
        <f>IF(PD_skog!$G$8=0," ",PD_skog!I323)</f>
        <v>0</v>
      </c>
      <c r="J322" s="234">
        <f>IF(PD_skog!$G$8=0," ",PD_skog!J323)</f>
        <v>0</v>
      </c>
      <c r="K322" s="202">
        <f>IF(PD_skog!$G$8=0," ",PD_skog!K323)</f>
        <v>0</v>
      </c>
      <c r="L322" s="231">
        <f>IF(PD_skog!$G$8=0," ",PD_skog!L323)</f>
        <v>0</v>
      </c>
    </row>
    <row r="323" spans="2:12" x14ac:dyDescent="0.2">
      <c r="B323" s="208" t="str">
        <f>IF(PD_skog!B324=0," ",PD_skog!B324)</f>
        <v xml:space="preserve"> </v>
      </c>
      <c r="C323" s="202" t="str">
        <f>IF(PD_skog!C324=0," ",PD_skog!C324)</f>
        <v xml:space="preserve"> </v>
      </c>
      <c r="D323" s="231" t="str">
        <f>IF(PD_skog!D324=0," ",PD_skog!D324)</f>
        <v xml:space="preserve"> </v>
      </c>
      <c r="E323" s="203">
        <f>IF(PD_skog!$G$8=0," ",PD_skog!E324)</f>
        <v>0</v>
      </c>
      <c r="F323" s="234">
        <f>IF(PD_skog!$G$8=0," ",PD_skog!F324)</f>
        <v>0</v>
      </c>
      <c r="G323" s="202">
        <f>IF(PD_skog!$G$8=0," ",PD_skog!G324)</f>
        <v>0</v>
      </c>
      <c r="H323" s="231">
        <f>IF(PD_skog!$G$8=0," ",PD_skog!H324)</f>
        <v>0</v>
      </c>
      <c r="I323" s="203">
        <f>IF(PD_skog!$G$8=0," ",PD_skog!I324)</f>
        <v>0</v>
      </c>
      <c r="J323" s="234">
        <f>IF(PD_skog!$G$8=0," ",PD_skog!J324)</f>
        <v>0</v>
      </c>
      <c r="K323" s="202">
        <f>IF(PD_skog!$G$8=0," ",PD_skog!K324)</f>
        <v>0</v>
      </c>
      <c r="L323" s="231">
        <f>IF(PD_skog!$G$8=0," ",PD_skog!L324)</f>
        <v>0</v>
      </c>
    </row>
    <row r="324" spans="2:12" x14ac:dyDescent="0.2">
      <c r="B324" s="208" t="str">
        <f>IF(PD_skog!B325=0," ",PD_skog!B325)</f>
        <v xml:space="preserve"> </v>
      </c>
      <c r="C324" s="202" t="str">
        <f>IF(PD_skog!C325=0," ",PD_skog!C325)</f>
        <v xml:space="preserve"> </v>
      </c>
      <c r="D324" s="231" t="str">
        <f>IF(PD_skog!D325=0," ",PD_skog!D325)</f>
        <v xml:space="preserve"> </v>
      </c>
      <c r="E324" s="203">
        <f>IF(PD_skog!$G$8=0," ",PD_skog!E325)</f>
        <v>0</v>
      </c>
      <c r="F324" s="234">
        <f>IF(PD_skog!$G$8=0," ",PD_skog!F325)</f>
        <v>0</v>
      </c>
      <c r="G324" s="202">
        <f>IF(PD_skog!$G$8=0," ",PD_skog!G325)</f>
        <v>0</v>
      </c>
      <c r="H324" s="231">
        <f>IF(PD_skog!$G$8=0," ",PD_skog!H325)</f>
        <v>0</v>
      </c>
      <c r="I324" s="203">
        <f>IF(PD_skog!$G$8=0," ",PD_skog!I325)</f>
        <v>0</v>
      </c>
      <c r="J324" s="234">
        <f>IF(PD_skog!$G$8=0," ",PD_skog!J325)</f>
        <v>0</v>
      </c>
      <c r="K324" s="202">
        <f>IF(PD_skog!$G$8=0," ",PD_skog!K325)</f>
        <v>0</v>
      </c>
      <c r="L324" s="231">
        <f>IF(PD_skog!$G$8=0," ",PD_skog!L325)</f>
        <v>0</v>
      </c>
    </row>
    <row r="325" spans="2:12" x14ac:dyDescent="0.2">
      <c r="B325" s="208" t="str">
        <f>IF(PD_skog!B326=0," ",PD_skog!B326)</f>
        <v xml:space="preserve"> </v>
      </c>
      <c r="C325" s="202" t="str">
        <f>IF(PD_skog!C326=0," ",PD_skog!C326)</f>
        <v xml:space="preserve"> </v>
      </c>
      <c r="D325" s="231" t="str">
        <f>IF(PD_skog!D326=0," ",PD_skog!D326)</f>
        <v xml:space="preserve"> </v>
      </c>
      <c r="E325" s="203">
        <f>IF(PD_skog!$G$8=0," ",PD_skog!E326)</f>
        <v>0</v>
      </c>
      <c r="F325" s="234">
        <f>IF(PD_skog!$G$8=0," ",PD_skog!F326)</f>
        <v>0</v>
      </c>
      <c r="G325" s="202">
        <f>IF(PD_skog!$G$8=0," ",PD_skog!G326)</f>
        <v>0</v>
      </c>
      <c r="H325" s="231">
        <f>IF(PD_skog!$G$8=0," ",PD_skog!H326)</f>
        <v>0</v>
      </c>
      <c r="I325" s="203">
        <f>IF(PD_skog!$G$8=0," ",PD_skog!I326)</f>
        <v>0</v>
      </c>
      <c r="J325" s="234">
        <f>IF(PD_skog!$G$8=0," ",PD_skog!J326)</f>
        <v>0</v>
      </c>
      <c r="K325" s="202">
        <f>IF(PD_skog!$G$8=0," ",PD_skog!K326)</f>
        <v>0</v>
      </c>
      <c r="L325" s="231">
        <f>IF(PD_skog!$G$8=0," ",PD_skog!L326)</f>
        <v>0</v>
      </c>
    </row>
    <row r="326" spans="2:12" x14ac:dyDescent="0.2">
      <c r="B326" s="208" t="str">
        <f>IF(PD_skog!B327=0," ",PD_skog!B327)</f>
        <v xml:space="preserve"> </v>
      </c>
      <c r="C326" s="202" t="str">
        <f>IF(PD_skog!C327=0," ",PD_skog!C327)</f>
        <v xml:space="preserve"> </v>
      </c>
      <c r="D326" s="231" t="str">
        <f>IF(PD_skog!D327=0," ",PD_skog!D327)</f>
        <v xml:space="preserve"> </v>
      </c>
      <c r="E326" s="203">
        <f>IF(PD_skog!$G$8=0," ",PD_skog!E327)</f>
        <v>0</v>
      </c>
      <c r="F326" s="234">
        <f>IF(PD_skog!$G$8=0," ",PD_skog!F327)</f>
        <v>0</v>
      </c>
      <c r="G326" s="202">
        <f>IF(PD_skog!$G$8=0," ",PD_skog!G327)</f>
        <v>0</v>
      </c>
      <c r="H326" s="231">
        <f>IF(PD_skog!$G$8=0," ",PD_skog!H327)</f>
        <v>0</v>
      </c>
      <c r="I326" s="203">
        <f>IF(PD_skog!$G$8=0," ",PD_skog!I327)</f>
        <v>0</v>
      </c>
      <c r="J326" s="234">
        <f>IF(PD_skog!$G$8=0," ",PD_skog!J327)</f>
        <v>0</v>
      </c>
      <c r="K326" s="202">
        <f>IF(PD_skog!$G$8=0," ",PD_skog!K327)</f>
        <v>0</v>
      </c>
      <c r="L326" s="231">
        <f>IF(PD_skog!$G$8=0," ",PD_skog!L327)</f>
        <v>0</v>
      </c>
    </row>
    <row r="327" spans="2:12" x14ac:dyDescent="0.2">
      <c r="B327" s="208" t="str">
        <f>IF(PD_skog!B328=0," ",PD_skog!B328)</f>
        <v xml:space="preserve"> </v>
      </c>
      <c r="C327" s="202" t="str">
        <f>IF(PD_skog!C328=0," ",PD_skog!C328)</f>
        <v xml:space="preserve"> </v>
      </c>
      <c r="D327" s="231" t="str">
        <f>IF(PD_skog!D328=0," ",PD_skog!D328)</f>
        <v xml:space="preserve"> </v>
      </c>
      <c r="E327" s="203">
        <f>IF(PD_skog!$G$8=0," ",PD_skog!E328)</f>
        <v>0</v>
      </c>
      <c r="F327" s="234">
        <f>IF(PD_skog!$G$8=0," ",PD_skog!F328)</f>
        <v>0</v>
      </c>
      <c r="G327" s="202">
        <f>IF(PD_skog!$G$8=0," ",PD_skog!G328)</f>
        <v>0</v>
      </c>
      <c r="H327" s="231">
        <f>IF(PD_skog!$G$8=0," ",PD_skog!H328)</f>
        <v>0</v>
      </c>
      <c r="I327" s="203">
        <f>IF(PD_skog!$G$8=0," ",PD_skog!I328)</f>
        <v>0</v>
      </c>
      <c r="J327" s="234">
        <f>IF(PD_skog!$G$8=0," ",PD_skog!J328)</f>
        <v>0</v>
      </c>
      <c r="K327" s="202">
        <f>IF(PD_skog!$G$8=0," ",PD_skog!K328)</f>
        <v>0</v>
      </c>
      <c r="L327" s="231">
        <f>IF(PD_skog!$G$8=0," ",PD_skog!L328)</f>
        <v>0</v>
      </c>
    </row>
    <row r="328" spans="2:12" x14ac:dyDescent="0.2">
      <c r="B328" s="208" t="str">
        <f>IF(PD_skog!B329=0," ",PD_skog!B329)</f>
        <v xml:space="preserve"> </v>
      </c>
      <c r="C328" s="202" t="str">
        <f>IF(PD_skog!C329=0," ",PD_skog!C329)</f>
        <v xml:space="preserve"> </v>
      </c>
      <c r="D328" s="231" t="str">
        <f>IF(PD_skog!D329=0," ",PD_skog!D329)</f>
        <v xml:space="preserve"> </v>
      </c>
      <c r="E328" s="203">
        <f>IF(PD_skog!$G$8=0," ",PD_skog!E329)</f>
        <v>0</v>
      </c>
      <c r="F328" s="234">
        <f>IF(PD_skog!$G$8=0," ",PD_skog!F329)</f>
        <v>0</v>
      </c>
      <c r="G328" s="202">
        <f>IF(PD_skog!$G$8=0," ",PD_skog!G329)</f>
        <v>0</v>
      </c>
      <c r="H328" s="231">
        <f>IF(PD_skog!$G$8=0," ",PD_skog!H329)</f>
        <v>0</v>
      </c>
      <c r="I328" s="203">
        <f>IF(PD_skog!$G$8=0," ",PD_skog!I329)</f>
        <v>0</v>
      </c>
      <c r="J328" s="234">
        <f>IF(PD_skog!$G$8=0," ",PD_skog!J329)</f>
        <v>0</v>
      </c>
      <c r="K328" s="202">
        <f>IF(PD_skog!$G$8=0," ",PD_skog!K329)</f>
        <v>0</v>
      </c>
      <c r="L328" s="231">
        <f>IF(PD_skog!$G$8=0," ",PD_skog!L329)</f>
        <v>0</v>
      </c>
    </row>
    <row r="329" spans="2:12" x14ac:dyDescent="0.2">
      <c r="B329" s="208" t="str">
        <f>IF(PD_skog!B330=0," ",PD_skog!B330)</f>
        <v xml:space="preserve"> </v>
      </c>
      <c r="C329" s="202" t="str">
        <f>IF(PD_skog!C330=0," ",PD_skog!C330)</f>
        <v xml:space="preserve"> </v>
      </c>
      <c r="D329" s="231" t="str">
        <f>IF(PD_skog!D330=0," ",PD_skog!D330)</f>
        <v xml:space="preserve"> </v>
      </c>
      <c r="E329" s="203">
        <f>IF(PD_skog!$G$8=0," ",PD_skog!E330)</f>
        <v>0</v>
      </c>
      <c r="F329" s="234">
        <f>IF(PD_skog!$G$8=0," ",PD_skog!F330)</f>
        <v>0</v>
      </c>
      <c r="G329" s="202">
        <f>IF(PD_skog!$G$8=0," ",PD_skog!G330)</f>
        <v>0</v>
      </c>
      <c r="H329" s="231">
        <f>IF(PD_skog!$G$8=0," ",PD_skog!H330)</f>
        <v>0</v>
      </c>
      <c r="I329" s="203">
        <f>IF(PD_skog!$G$8=0," ",PD_skog!I330)</f>
        <v>0</v>
      </c>
      <c r="J329" s="234">
        <f>IF(PD_skog!$G$8=0," ",PD_skog!J330)</f>
        <v>0</v>
      </c>
      <c r="K329" s="202">
        <f>IF(PD_skog!$G$8=0," ",PD_skog!K330)</f>
        <v>0</v>
      </c>
      <c r="L329" s="231">
        <f>IF(PD_skog!$G$8=0," ",PD_skog!L330)</f>
        <v>0</v>
      </c>
    </row>
    <row r="330" spans="2:12" x14ac:dyDescent="0.2">
      <c r="B330" s="208" t="str">
        <f>IF(PD_skog!B331=0," ",PD_skog!B331)</f>
        <v xml:space="preserve"> </v>
      </c>
      <c r="C330" s="202" t="str">
        <f>IF(PD_skog!C331=0," ",PD_skog!C331)</f>
        <v xml:space="preserve"> </v>
      </c>
      <c r="D330" s="231" t="str">
        <f>IF(PD_skog!D331=0," ",PD_skog!D331)</f>
        <v xml:space="preserve"> </v>
      </c>
      <c r="E330" s="203">
        <f>IF(PD_skog!$G$8=0," ",PD_skog!E331)</f>
        <v>0</v>
      </c>
      <c r="F330" s="234">
        <f>IF(PD_skog!$G$8=0," ",PD_skog!F331)</f>
        <v>0</v>
      </c>
      <c r="G330" s="202">
        <f>IF(PD_skog!$G$8=0," ",PD_skog!G331)</f>
        <v>0</v>
      </c>
      <c r="H330" s="231">
        <f>IF(PD_skog!$G$8=0," ",PD_skog!H331)</f>
        <v>0</v>
      </c>
      <c r="I330" s="203">
        <f>IF(PD_skog!$G$8=0," ",PD_skog!I331)</f>
        <v>0</v>
      </c>
      <c r="J330" s="234">
        <f>IF(PD_skog!$G$8=0," ",PD_skog!J331)</f>
        <v>0</v>
      </c>
      <c r="K330" s="202">
        <f>IF(PD_skog!$G$8=0," ",PD_skog!K331)</f>
        <v>0</v>
      </c>
      <c r="L330" s="231">
        <f>IF(PD_skog!$G$8=0," ",PD_skog!L331)</f>
        <v>0</v>
      </c>
    </row>
    <row r="331" spans="2:12" x14ac:dyDescent="0.2">
      <c r="B331" s="208" t="str">
        <f>IF(PD_skog!B332=0," ",PD_skog!B332)</f>
        <v xml:space="preserve"> </v>
      </c>
      <c r="C331" s="202" t="str">
        <f>IF(PD_skog!C332=0," ",PD_skog!C332)</f>
        <v xml:space="preserve"> </v>
      </c>
      <c r="D331" s="231" t="str">
        <f>IF(PD_skog!D332=0," ",PD_skog!D332)</f>
        <v xml:space="preserve"> </v>
      </c>
      <c r="E331" s="203">
        <f>IF(PD_skog!$G$8=0," ",PD_skog!E332)</f>
        <v>0</v>
      </c>
      <c r="F331" s="234">
        <f>IF(PD_skog!$G$8=0," ",PD_skog!F332)</f>
        <v>0</v>
      </c>
      <c r="G331" s="202">
        <f>IF(PD_skog!$G$8=0," ",PD_skog!G332)</f>
        <v>0</v>
      </c>
      <c r="H331" s="231">
        <f>IF(PD_skog!$G$8=0," ",PD_skog!H332)</f>
        <v>0</v>
      </c>
      <c r="I331" s="203">
        <f>IF(PD_skog!$G$8=0," ",PD_skog!I332)</f>
        <v>0</v>
      </c>
      <c r="J331" s="234">
        <f>IF(PD_skog!$G$8=0," ",PD_skog!J332)</f>
        <v>0</v>
      </c>
      <c r="K331" s="202">
        <f>IF(PD_skog!$G$8=0," ",PD_skog!K332)</f>
        <v>0</v>
      </c>
      <c r="L331" s="231">
        <f>IF(PD_skog!$G$8=0," ",PD_skog!L332)</f>
        <v>0</v>
      </c>
    </row>
    <row r="332" spans="2:12" x14ac:dyDescent="0.2">
      <c r="B332" s="208" t="str">
        <f>IF(PD_skog!B333=0," ",PD_skog!B333)</f>
        <v xml:space="preserve"> </v>
      </c>
      <c r="C332" s="202" t="str">
        <f>IF(PD_skog!C333=0," ",PD_skog!C333)</f>
        <v xml:space="preserve"> </v>
      </c>
      <c r="D332" s="231" t="str">
        <f>IF(PD_skog!D333=0," ",PD_skog!D333)</f>
        <v xml:space="preserve"> </v>
      </c>
      <c r="E332" s="203">
        <f>IF(PD_skog!$G$8=0," ",PD_skog!E333)</f>
        <v>0</v>
      </c>
      <c r="F332" s="234">
        <f>IF(PD_skog!$G$8=0," ",PD_skog!F333)</f>
        <v>0</v>
      </c>
      <c r="G332" s="202">
        <f>IF(PD_skog!$G$8=0," ",PD_skog!G333)</f>
        <v>0</v>
      </c>
      <c r="H332" s="231">
        <f>IF(PD_skog!$G$8=0," ",PD_skog!H333)</f>
        <v>0</v>
      </c>
      <c r="I332" s="203">
        <f>IF(PD_skog!$G$8=0," ",PD_skog!I333)</f>
        <v>0</v>
      </c>
      <c r="J332" s="234">
        <f>IF(PD_skog!$G$8=0," ",PD_skog!J333)</f>
        <v>0</v>
      </c>
      <c r="K332" s="202">
        <f>IF(PD_skog!$G$8=0," ",PD_skog!K333)</f>
        <v>0</v>
      </c>
      <c r="L332" s="231">
        <f>IF(PD_skog!$G$8=0," ",PD_skog!L333)</f>
        <v>0</v>
      </c>
    </row>
    <row r="333" spans="2:12" x14ac:dyDescent="0.2">
      <c r="B333" s="208" t="str">
        <f>IF(PD_skog!B334=0," ",PD_skog!B334)</f>
        <v xml:space="preserve"> </v>
      </c>
      <c r="C333" s="202" t="str">
        <f>IF(PD_skog!C334=0," ",PD_skog!C334)</f>
        <v xml:space="preserve"> </v>
      </c>
      <c r="D333" s="231" t="str">
        <f>IF(PD_skog!D334=0," ",PD_skog!D334)</f>
        <v xml:space="preserve"> </v>
      </c>
      <c r="E333" s="203">
        <f>IF(PD_skog!$G$8=0," ",PD_skog!E334)</f>
        <v>0</v>
      </c>
      <c r="F333" s="234">
        <f>IF(PD_skog!$G$8=0," ",PD_skog!F334)</f>
        <v>0</v>
      </c>
      <c r="G333" s="202">
        <f>IF(PD_skog!$G$8=0," ",PD_skog!G334)</f>
        <v>0</v>
      </c>
      <c r="H333" s="231">
        <f>IF(PD_skog!$G$8=0," ",PD_skog!H334)</f>
        <v>0</v>
      </c>
      <c r="I333" s="203">
        <f>IF(PD_skog!$G$8=0," ",PD_skog!I334)</f>
        <v>0</v>
      </c>
      <c r="J333" s="234">
        <f>IF(PD_skog!$G$8=0," ",PD_skog!J334)</f>
        <v>0</v>
      </c>
      <c r="K333" s="202">
        <f>IF(PD_skog!$G$8=0," ",PD_skog!K334)</f>
        <v>0</v>
      </c>
      <c r="L333" s="231">
        <f>IF(PD_skog!$G$8=0," ",PD_skog!L334)</f>
        <v>0</v>
      </c>
    </row>
    <row r="334" spans="2:12" x14ac:dyDescent="0.2">
      <c r="B334" s="208" t="str">
        <f>IF(PD_skog!B335=0," ",PD_skog!B335)</f>
        <v xml:space="preserve"> </v>
      </c>
      <c r="C334" s="202" t="str">
        <f>IF(PD_skog!C335=0," ",PD_skog!C335)</f>
        <v xml:space="preserve"> </v>
      </c>
      <c r="D334" s="231" t="str">
        <f>IF(PD_skog!D335=0," ",PD_skog!D335)</f>
        <v xml:space="preserve"> </v>
      </c>
      <c r="E334" s="203">
        <f>IF(PD_skog!$G$8=0," ",PD_skog!E335)</f>
        <v>0</v>
      </c>
      <c r="F334" s="234">
        <f>IF(PD_skog!$G$8=0," ",PD_skog!F335)</f>
        <v>0</v>
      </c>
      <c r="G334" s="202">
        <f>IF(PD_skog!$G$8=0," ",PD_skog!G335)</f>
        <v>0</v>
      </c>
      <c r="H334" s="231">
        <f>IF(PD_skog!$G$8=0," ",PD_skog!H335)</f>
        <v>0</v>
      </c>
      <c r="I334" s="203">
        <f>IF(PD_skog!$G$8=0," ",PD_skog!I335)</f>
        <v>0</v>
      </c>
      <c r="J334" s="234">
        <f>IF(PD_skog!$G$8=0," ",PD_skog!J335)</f>
        <v>0</v>
      </c>
      <c r="K334" s="202">
        <f>IF(PD_skog!$G$8=0," ",PD_skog!K335)</f>
        <v>0</v>
      </c>
      <c r="L334" s="231">
        <f>IF(PD_skog!$G$8=0," ",PD_skog!L335)</f>
        <v>0</v>
      </c>
    </row>
    <row r="335" spans="2:12" x14ac:dyDescent="0.2">
      <c r="B335" s="208" t="str">
        <f>IF(PD_skog!B336=0," ",PD_skog!B336)</f>
        <v xml:space="preserve"> </v>
      </c>
      <c r="C335" s="202" t="str">
        <f>IF(PD_skog!C336=0," ",PD_skog!C336)</f>
        <v xml:space="preserve"> </v>
      </c>
      <c r="D335" s="231" t="str">
        <f>IF(PD_skog!D336=0," ",PD_skog!D336)</f>
        <v xml:space="preserve"> </v>
      </c>
      <c r="E335" s="203">
        <f>IF(PD_skog!$G$8=0," ",PD_skog!E336)</f>
        <v>0</v>
      </c>
      <c r="F335" s="234">
        <f>IF(PD_skog!$G$8=0," ",PD_skog!F336)</f>
        <v>0</v>
      </c>
      <c r="G335" s="202">
        <f>IF(PD_skog!$G$8=0," ",PD_skog!G336)</f>
        <v>0</v>
      </c>
      <c r="H335" s="231">
        <f>IF(PD_skog!$G$8=0," ",PD_skog!H336)</f>
        <v>0</v>
      </c>
      <c r="I335" s="203">
        <f>IF(PD_skog!$G$8=0," ",PD_skog!I336)</f>
        <v>0</v>
      </c>
      <c r="J335" s="234">
        <f>IF(PD_skog!$G$8=0," ",PD_skog!J336)</f>
        <v>0</v>
      </c>
      <c r="K335" s="202">
        <f>IF(PD_skog!$G$8=0," ",PD_skog!K336)</f>
        <v>0</v>
      </c>
      <c r="L335" s="231">
        <f>IF(PD_skog!$G$8=0," ",PD_skog!L336)</f>
        <v>0</v>
      </c>
    </row>
    <row r="336" spans="2:12" x14ac:dyDescent="0.2">
      <c r="B336" s="208" t="str">
        <f>IF(PD_skog!B337=0," ",PD_skog!B337)</f>
        <v xml:space="preserve"> </v>
      </c>
      <c r="C336" s="202" t="str">
        <f>IF(PD_skog!C337=0," ",PD_skog!C337)</f>
        <v xml:space="preserve"> </v>
      </c>
      <c r="D336" s="231" t="str">
        <f>IF(PD_skog!D337=0," ",PD_skog!D337)</f>
        <v xml:space="preserve"> </v>
      </c>
      <c r="E336" s="203">
        <f>IF(PD_skog!$G$8=0," ",PD_skog!E337)</f>
        <v>0</v>
      </c>
      <c r="F336" s="234">
        <f>IF(PD_skog!$G$8=0," ",PD_skog!F337)</f>
        <v>0</v>
      </c>
      <c r="G336" s="202">
        <f>IF(PD_skog!$G$8=0," ",PD_skog!G337)</f>
        <v>0</v>
      </c>
      <c r="H336" s="231">
        <f>IF(PD_skog!$G$8=0," ",PD_skog!H337)</f>
        <v>0</v>
      </c>
      <c r="I336" s="203">
        <f>IF(PD_skog!$G$8=0," ",PD_skog!I337)</f>
        <v>0</v>
      </c>
      <c r="J336" s="234">
        <f>IF(PD_skog!$G$8=0," ",PD_skog!J337)</f>
        <v>0</v>
      </c>
      <c r="K336" s="202">
        <f>IF(PD_skog!$G$8=0," ",PD_skog!K337)</f>
        <v>0</v>
      </c>
      <c r="L336" s="231">
        <f>IF(PD_skog!$G$8=0," ",PD_skog!L337)</f>
        <v>0</v>
      </c>
    </row>
    <row r="337" spans="2:12" x14ac:dyDescent="0.2">
      <c r="B337" s="208" t="str">
        <f>IF(PD_skog!B338=0," ",PD_skog!B338)</f>
        <v xml:space="preserve"> </v>
      </c>
      <c r="C337" s="202" t="str">
        <f>IF(PD_skog!C338=0," ",PD_skog!C338)</f>
        <v xml:space="preserve"> </v>
      </c>
      <c r="D337" s="231" t="str">
        <f>IF(PD_skog!D338=0," ",PD_skog!D338)</f>
        <v xml:space="preserve"> </v>
      </c>
      <c r="E337" s="203">
        <f>IF(PD_skog!$G$8=0," ",PD_skog!E338)</f>
        <v>0</v>
      </c>
      <c r="F337" s="234">
        <f>IF(PD_skog!$G$8=0," ",PD_skog!F338)</f>
        <v>0</v>
      </c>
      <c r="G337" s="202">
        <f>IF(PD_skog!$G$8=0," ",PD_skog!G338)</f>
        <v>0</v>
      </c>
      <c r="H337" s="231">
        <f>IF(PD_skog!$G$8=0," ",PD_skog!H338)</f>
        <v>0</v>
      </c>
      <c r="I337" s="203">
        <f>IF(PD_skog!$G$8=0," ",PD_skog!I338)</f>
        <v>0</v>
      </c>
      <c r="J337" s="234">
        <f>IF(PD_skog!$G$8=0," ",PD_skog!J338)</f>
        <v>0</v>
      </c>
      <c r="K337" s="202">
        <f>IF(PD_skog!$G$8=0," ",PD_skog!K338)</f>
        <v>0</v>
      </c>
      <c r="L337" s="231">
        <f>IF(PD_skog!$G$8=0," ",PD_skog!L338)</f>
        <v>0</v>
      </c>
    </row>
    <row r="338" spans="2:12" x14ac:dyDescent="0.2">
      <c r="B338" s="208" t="str">
        <f>IF(PD_skog!B339=0," ",PD_skog!B339)</f>
        <v xml:space="preserve"> </v>
      </c>
      <c r="C338" s="202" t="str">
        <f>IF(PD_skog!C339=0," ",PD_skog!C339)</f>
        <v xml:space="preserve"> </v>
      </c>
      <c r="D338" s="231" t="str">
        <f>IF(PD_skog!D339=0," ",PD_skog!D339)</f>
        <v xml:space="preserve"> </v>
      </c>
      <c r="E338" s="203">
        <f>IF(PD_skog!$G$8=0," ",PD_skog!E339)</f>
        <v>0</v>
      </c>
      <c r="F338" s="234">
        <f>IF(PD_skog!$G$8=0," ",PD_skog!F339)</f>
        <v>0</v>
      </c>
      <c r="G338" s="202">
        <f>IF(PD_skog!$G$8=0," ",PD_skog!G339)</f>
        <v>0</v>
      </c>
      <c r="H338" s="231">
        <f>IF(PD_skog!$G$8=0," ",PD_skog!H339)</f>
        <v>0</v>
      </c>
      <c r="I338" s="203">
        <f>IF(PD_skog!$G$8=0," ",PD_skog!I339)</f>
        <v>0</v>
      </c>
      <c r="J338" s="234">
        <f>IF(PD_skog!$G$8=0," ",PD_skog!J339)</f>
        <v>0</v>
      </c>
      <c r="K338" s="202">
        <f>IF(PD_skog!$G$8=0," ",PD_skog!K339)</f>
        <v>0</v>
      </c>
      <c r="L338" s="231">
        <f>IF(PD_skog!$G$8=0," ",PD_skog!L339)</f>
        <v>0</v>
      </c>
    </row>
    <row r="339" spans="2:12" x14ac:dyDescent="0.2">
      <c r="B339" s="208" t="str">
        <f>IF(PD_skog!B340=0," ",PD_skog!B340)</f>
        <v xml:space="preserve"> </v>
      </c>
      <c r="C339" s="202" t="str">
        <f>IF(PD_skog!C340=0," ",PD_skog!C340)</f>
        <v xml:space="preserve"> </v>
      </c>
      <c r="D339" s="231" t="str">
        <f>IF(PD_skog!D340=0," ",PD_skog!D340)</f>
        <v xml:space="preserve"> </v>
      </c>
      <c r="E339" s="203">
        <f>IF(PD_skog!$G$8=0," ",PD_skog!E340)</f>
        <v>0</v>
      </c>
      <c r="F339" s="234">
        <f>IF(PD_skog!$G$8=0," ",PD_skog!F340)</f>
        <v>0</v>
      </c>
      <c r="G339" s="202">
        <f>IF(PD_skog!$G$8=0," ",PD_skog!G340)</f>
        <v>0</v>
      </c>
      <c r="H339" s="231">
        <f>IF(PD_skog!$G$8=0," ",PD_skog!H340)</f>
        <v>0</v>
      </c>
      <c r="I339" s="203">
        <f>IF(PD_skog!$G$8=0," ",PD_skog!I340)</f>
        <v>0</v>
      </c>
      <c r="J339" s="234">
        <f>IF(PD_skog!$G$8=0," ",PD_skog!J340)</f>
        <v>0</v>
      </c>
      <c r="K339" s="202">
        <f>IF(PD_skog!$G$8=0," ",PD_skog!K340)</f>
        <v>0</v>
      </c>
      <c r="L339" s="231">
        <f>IF(PD_skog!$G$8=0," ",PD_skog!L340)</f>
        <v>0</v>
      </c>
    </row>
    <row r="340" spans="2:12" x14ac:dyDescent="0.2">
      <c r="B340" s="208" t="str">
        <f>IF(PD_skog!B341=0," ",PD_skog!B341)</f>
        <v xml:space="preserve"> </v>
      </c>
      <c r="C340" s="202" t="str">
        <f>IF(PD_skog!C341=0," ",PD_skog!C341)</f>
        <v xml:space="preserve"> </v>
      </c>
      <c r="D340" s="231" t="str">
        <f>IF(PD_skog!D341=0," ",PD_skog!D341)</f>
        <v xml:space="preserve"> </v>
      </c>
      <c r="E340" s="203">
        <f>IF(PD_skog!$G$8=0," ",PD_skog!E341)</f>
        <v>0</v>
      </c>
      <c r="F340" s="234">
        <f>IF(PD_skog!$G$8=0," ",PD_skog!F341)</f>
        <v>0</v>
      </c>
      <c r="G340" s="202">
        <f>IF(PD_skog!$G$8=0," ",PD_skog!G341)</f>
        <v>0</v>
      </c>
      <c r="H340" s="231">
        <f>IF(PD_skog!$G$8=0," ",PD_skog!H341)</f>
        <v>0</v>
      </c>
      <c r="I340" s="203">
        <f>IF(PD_skog!$G$8=0," ",PD_skog!I341)</f>
        <v>0</v>
      </c>
      <c r="J340" s="234">
        <f>IF(PD_skog!$G$8=0," ",PD_skog!J341)</f>
        <v>0</v>
      </c>
      <c r="K340" s="202">
        <f>IF(PD_skog!$G$8=0," ",PD_skog!K341)</f>
        <v>0</v>
      </c>
      <c r="L340" s="231">
        <f>IF(PD_skog!$G$8=0," ",PD_skog!L341)</f>
        <v>0</v>
      </c>
    </row>
    <row r="341" spans="2:12" x14ac:dyDescent="0.2">
      <c r="B341" s="208" t="str">
        <f>IF(PD_skog!B342=0," ",PD_skog!B342)</f>
        <v xml:space="preserve"> </v>
      </c>
      <c r="C341" s="202" t="str">
        <f>IF(PD_skog!C342=0," ",PD_skog!C342)</f>
        <v xml:space="preserve"> </v>
      </c>
      <c r="D341" s="231" t="str">
        <f>IF(PD_skog!D342=0," ",PD_skog!D342)</f>
        <v xml:space="preserve"> </v>
      </c>
      <c r="E341" s="203">
        <f>IF(PD_skog!$G$8=0," ",PD_skog!E342)</f>
        <v>0</v>
      </c>
      <c r="F341" s="234">
        <f>IF(PD_skog!$G$8=0," ",PD_skog!F342)</f>
        <v>0</v>
      </c>
      <c r="G341" s="202">
        <f>IF(PD_skog!$G$8=0," ",PD_skog!G342)</f>
        <v>0</v>
      </c>
      <c r="H341" s="231">
        <f>IF(PD_skog!$G$8=0," ",PD_skog!H342)</f>
        <v>0</v>
      </c>
      <c r="I341" s="203">
        <f>IF(PD_skog!$G$8=0," ",PD_skog!I342)</f>
        <v>0</v>
      </c>
      <c r="J341" s="234">
        <f>IF(PD_skog!$G$8=0," ",PD_skog!J342)</f>
        <v>0</v>
      </c>
      <c r="K341" s="202">
        <f>IF(PD_skog!$G$8=0," ",PD_skog!K342)</f>
        <v>0</v>
      </c>
      <c r="L341" s="231">
        <f>IF(PD_skog!$G$8=0," ",PD_skog!L342)</f>
        <v>0</v>
      </c>
    </row>
    <row r="342" spans="2:12" x14ac:dyDescent="0.2">
      <c r="B342" s="208" t="str">
        <f>IF(PD_skog!B343=0," ",PD_skog!B343)</f>
        <v xml:space="preserve"> </v>
      </c>
      <c r="C342" s="202" t="str">
        <f>IF(PD_skog!C343=0," ",PD_skog!C343)</f>
        <v xml:space="preserve"> </v>
      </c>
      <c r="D342" s="231" t="str">
        <f>IF(PD_skog!D343=0," ",PD_skog!D343)</f>
        <v xml:space="preserve"> </v>
      </c>
      <c r="E342" s="203">
        <f>IF(PD_skog!$G$8=0," ",PD_skog!E343)</f>
        <v>0</v>
      </c>
      <c r="F342" s="234">
        <f>IF(PD_skog!$G$8=0," ",PD_skog!F343)</f>
        <v>0</v>
      </c>
      <c r="G342" s="202">
        <f>IF(PD_skog!$G$8=0," ",PD_skog!G343)</f>
        <v>0</v>
      </c>
      <c r="H342" s="231">
        <f>IF(PD_skog!$G$8=0," ",PD_skog!H343)</f>
        <v>0</v>
      </c>
      <c r="I342" s="203">
        <f>IF(PD_skog!$G$8=0," ",PD_skog!I343)</f>
        <v>0</v>
      </c>
      <c r="J342" s="234">
        <f>IF(PD_skog!$G$8=0," ",PD_skog!J343)</f>
        <v>0</v>
      </c>
      <c r="K342" s="202">
        <f>IF(PD_skog!$G$8=0," ",PD_skog!K343)</f>
        <v>0</v>
      </c>
      <c r="L342" s="231">
        <f>IF(PD_skog!$G$8=0," ",PD_skog!L343)</f>
        <v>0</v>
      </c>
    </row>
    <row r="343" spans="2:12" x14ac:dyDescent="0.2">
      <c r="B343" s="208" t="str">
        <f>IF(PD_skog!B344=0," ",PD_skog!B344)</f>
        <v xml:space="preserve"> </v>
      </c>
      <c r="C343" s="202" t="str">
        <f>IF(PD_skog!C344=0," ",PD_skog!C344)</f>
        <v xml:space="preserve"> </v>
      </c>
      <c r="D343" s="231" t="str">
        <f>IF(PD_skog!D344=0," ",PD_skog!D344)</f>
        <v xml:space="preserve"> </v>
      </c>
      <c r="E343" s="203">
        <f>IF(PD_skog!$G$8=0," ",PD_skog!E344)</f>
        <v>0</v>
      </c>
      <c r="F343" s="234">
        <f>IF(PD_skog!$G$8=0," ",PD_skog!F344)</f>
        <v>0</v>
      </c>
      <c r="G343" s="202">
        <f>IF(PD_skog!$G$8=0," ",PD_skog!G344)</f>
        <v>0</v>
      </c>
      <c r="H343" s="231">
        <f>IF(PD_skog!$G$8=0," ",PD_skog!H344)</f>
        <v>0</v>
      </c>
      <c r="I343" s="203">
        <f>IF(PD_skog!$G$8=0," ",PD_skog!I344)</f>
        <v>0</v>
      </c>
      <c r="J343" s="234">
        <f>IF(PD_skog!$G$8=0," ",PD_skog!J344)</f>
        <v>0</v>
      </c>
      <c r="K343" s="202">
        <f>IF(PD_skog!$G$8=0," ",PD_skog!K344)</f>
        <v>0</v>
      </c>
      <c r="L343" s="231">
        <f>IF(PD_skog!$G$8=0," ",PD_skog!L344)</f>
        <v>0</v>
      </c>
    </row>
    <row r="344" spans="2:12" x14ac:dyDescent="0.2">
      <c r="B344" s="208" t="str">
        <f>IF(PD_skog!B345=0," ",PD_skog!B345)</f>
        <v xml:space="preserve"> </v>
      </c>
      <c r="C344" s="202" t="str">
        <f>IF(PD_skog!C345=0," ",PD_skog!C345)</f>
        <v xml:space="preserve"> </v>
      </c>
      <c r="D344" s="231" t="str">
        <f>IF(PD_skog!D345=0," ",PD_skog!D345)</f>
        <v xml:space="preserve"> </v>
      </c>
      <c r="E344" s="203">
        <f>IF(PD_skog!$G$8=0," ",PD_skog!E345)</f>
        <v>0</v>
      </c>
      <c r="F344" s="234">
        <f>IF(PD_skog!$G$8=0," ",PD_skog!F345)</f>
        <v>0</v>
      </c>
      <c r="G344" s="202">
        <f>IF(PD_skog!$G$8=0," ",PD_skog!G345)</f>
        <v>0</v>
      </c>
      <c r="H344" s="231">
        <f>IF(PD_skog!$G$8=0," ",PD_skog!H345)</f>
        <v>0</v>
      </c>
      <c r="I344" s="203">
        <f>IF(PD_skog!$G$8=0," ",PD_skog!I345)</f>
        <v>0</v>
      </c>
      <c r="J344" s="234">
        <f>IF(PD_skog!$G$8=0," ",PD_skog!J345)</f>
        <v>0</v>
      </c>
      <c r="K344" s="202">
        <f>IF(PD_skog!$G$8=0," ",PD_skog!K345)</f>
        <v>0</v>
      </c>
      <c r="L344" s="231">
        <f>IF(PD_skog!$G$8=0," ",PD_skog!L345)</f>
        <v>0</v>
      </c>
    </row>
    <row r="345" spans="2:12" x14ac:dyDescent="0.2">
      <c r="B345" s="208" t="str">
        <f>IF(PD_skog!B346=0," ",PD_skog!B346)</f>
        <v xml:space="preserve"> </v>
      </c>
      <c r="C345" s="202" t="str">
        <f>IF(PD_skog!C346=0," ",PD_skog!C346)</f>
        <v xml:space="preserve"> </v>
      </c>
      <c r="D345" s="231" t="str">
        <f>IF(PD_skog!D346=0," ",PD_skog!D346)</f>
        <v xml:space="preserve"> </v>
      </c>
      <c r="E345" s="203">
        <f>IF(PD_skog!$G$8=0," ",PD_skog!E346)</f>
        <v>0</v>
      </c>
      <c r="F345" s="234">
        <f>IF(PD_skog!$G$8=0," ",PD_skog!F346)</f>
        <v>0</v>
      </c>
      <c r="G345" s="202">
        <f>IF(PD_skog!$G$8=0," ",PD_skog!G346)</f>
        <v>0</v>
      </c>
      <c r="H345" s="231">
        <f>IF(PD_skog!$G$8=0," ",PD_skog!H346)</f>
        <v>0</v>
      </c>
      <c r="I345" s="203">
        <f>IF(PD_skog!$G$8=0," ",PD_skog!I346)</f>
        <v>0</v>
      </c>
      <c r="J345" s="234">
        <f>IF(PD_skog!$G$8=0," ",PD_skog!J346)</f>
        <v>0</v>
      </c>
      <c r="K345" s="202">
        <f>IF(PD_skog!$G$8=0," ",PD_skog!K346)</f>
        <v>0</v>
      </c>
      <c r="L345" s="231">
        <f>IF(PD_skog!$G$8=0," ",PD_skog!L346)</f>
        <v>0</v>
      </c>
    </row>
    <row r="346" spans="2:12" x14ac:dyDescent="0.2">
      <c r="B346" s="208" t="str">
        <f>IF(PD_skog!B347=0," ",PD_skog!B347)</f>
        <v xml:space="preserve"> </v>
      </c>
      <c r="C346" s="202" t="str">
        <f>IF(PD_skog!C347=0," ",PD_skog!C347)</f>
        <v xml:space="preserve"> </v>
      </c>
      <c r="D346" s="231" t="str">
        <f>IF(PD_skog!D347=0," ",PD_skog!D347)</f>
        <v xml:space="preserve"> </v>
      </c>
      <c r="E346" s="203">
        <f>IF(PD_skog!$G$8=0," ",PD_skog!E347)</f>
        <v>0</v>
      </c>
      <c r="F346" s="234">
        <f>IF(PD_skog!$G$8=0," ",PD_skog!F347)</f>
        <v>0</v>
      </c>
      <c r="G346" s="202">
        <f>IF(PD_skog!$G$8=0," ",PD_skog!G347)</f>
        <v>0</v>
      </c>
      <c r="H346" s="231">
        <f>IF(PD_skog!$G$8=0," ",PD_skog!H347)</f>
        <v>0</v>
      </c>
      <c r="I346" s="203">
        <f>IF(PD_skog!$G$8=0," ",PD_skog!I347)</f>
        <v>0</v>
      </c>
      <c r="J346" s="234">
        <f>IF(PD_skog!$G$8=0," ",PD_skog!J347)</f>
        <v>0</v>
      </c>
      <c r="K346" s="202">
        <f>IF(PD_skog!$G$8=0," ",PD_skog!K347)</f>
        <v>0</v>
      </c>
      <c r="L346" s="231">
        <f>IF(PD_skog!$G$8=0," ",PD_skog!L347)</f>
        <v>0</v>
      </c>
    </row>
    <row r="347" spans="2:12" x14ac:dyDescent="0.2">
      <c r="B347" s="208" t="str">
        <f>IF(PD_skog!B348=0," ",PD_skog!B348)</f>
        <v xml:space="preserve"> </v>
      </c>
      <c r="C347" s="202" t="str">
        <f>IF(PD_skog!C348=0," ",PD_skog!C348)</f>
        <v xml:space="preserve"> </v>
      </c>
      <c r="D347" s="231" t="str">
        <f>IF(PD_skog!D348=0," ",PD_skog!D348)</f>
        <v xml:space="preserve"> </v>
      </c>
      <c r="E347" s="203">
        <f>IF(PD_skog!$G$8=0," ",PD_skog!E348)</f>
        <v>0</v>
      </c>
      <c r="F347" s="234">
        <f>IF(PD_skog!$G$8=0," ",PD_skog!F348)</f>
        <v>0</v>
      </c>
      <c r="G347" s="202">
        <f>IF(PD_skog!$G$8=0," ",PD_skog!G348)</f>
        <v>0</v>
      </c>
      <c r="H347" s="231">
        <f>IF(PD_skog!$G$8=0," ",PD_skog!H348)</f>
        <v>0</v>
      </c>
      <c r="I347" s="203">
        <f>IF(PD_skog!$G$8=0," ",PD_skog!I348)</f>
        <v>0</v>
      </c>
      <c r="J347" s="234">
        <f>IF(PD_skog!$G$8=0," ",PD_skog!J348)</f>
        <v>0</v>
      </c>
      <c r="K347" s="202">
        <f>IF(PD_skog!$G$8=0," ",PD_skog!K348)</f>
        <v>0</v>
      </c>
      <c r="L347" s="231">
        <f>IF(PD_skog!$G$8=0," ",PD_skog!L348)</f>
        <v>0</v>
      </c>
    </row>
    <row r="348" spans="2:12" x14ac:dyDescent="0.2">
      <c r="B348" s="208" t="str">
        <f>IF(PD_skog!B349=0," ",PD_skog!B349)</f>
        <v xml:space="preserve"> </v>
      </c>
      <c r="C348" s="202" t="str">
        <f>IF(PD_skog!C349=0," ",PD_skog!C349)</f>
        <v xml:space="preserve"> </v>
      </c>
      <c r="D348" s="231" t="str">
        <f>IF(PD_skog!D349=0," ",PD_skog!D349)</f>
        <v xml:space="preserve"> </v>
      </c>
      <c r="E348" s="203">
        <f>IF(PD_skog!$G$8=0," ",PD_skog!E349)</f>
        <v>0</v>
      </c>
      <c r="F348" s="234">
        <f>IF(PD_skog!$G$8=0," ",PD_skog!F349)</f>
        <v>0</v>
      </c>
      <c r="G348" s="202">
        <f>IF(PD_skog!$G$8=0," ",PD_skog!G349)</f>
        <v>0</v>
      </c>
      <c r="H348" s="231">
        <f>IF(PD_skog!$G$8=0," ",PD_skog!H349)</f>
        <v>0</v>
      </c>
      <c r="I348" s="203">
        <f>IF(PD_skog!$G$8=0," ",PD_skog!I349)</f>
        <v>0</v>
      </c>
      <c r="J348" s="234">
        <f>IF(PD_skog!$G$8=0," ",PD_skog!J349)</f>
        <v>0</v>
      </c>
      <c r="K348" s="202">
        <f>IF(PD_skog!$G$8=0," ",PD_skog!K349)</f>
        <v>0</v>
      </c>
      <c r="L348" s="231">
        <f>IF(PD_skog!$G$8=0," ",PD_skog!L349)</f>
        <v>0</v>
      </c>
    </row>
    <row r="349" spans="2:12" x14ac:dyDescent="0.2">
      <c r="B349" s="208" t="str">
        <f>IF(PD_skog!B350=0," ",PD_skog!B350)</f>
        <v xml:space="preserve"> </v>
      </c>
      <c r="C349" s="202" t="str">
        <f>IF(PD_skog!C350=0," ",PD_skog!C350)</f>
        <v xml:space="preserve"> </v>
      </c>
      <c r="D349" s="231" t="str">
        <f>IF(PD_skog!D350=0," ",PD_skog!D350)</f>
        <v xml:space="preserve"> </v>
      </c>
      <c r="E349" s="203">
        <f>IF(PD_skog!$G$8=0," ",PD_skog!E350)</f>
        <v>0</v>
      </c>
      <c r="F349" s="234">
        <f>IF(PD_skog!$G$8=0," ",PD_skog!F350)</f>
        <v>0</v>
      </c>
      <c r="G349" s="202">
        <f>IF(PD_skog!$G$8=0," ",PD_skog!G350)</f>
        <v>0</v>
      </c>
      <c r="H349" s="231">
        <f>IF(PD_skog!$G$8=0," ",PD_skog!H350)</f>
        <v>0</v>
      </c>
      <c r="I349" s="203">
        <f>IF(PD_skog!$G$8=0," ",PD_skog!I350)</f>
        <v>0</v>
      </c>
      <c r="J349" s="234">
        <f>IF(PD_skog!$G$8=0," ",PD_skog!J350)</f>
        <v>0</v>
      </c>
      <c r="K349" s="202">
        <f>IF(PD_skog!$G$8=0," ",PD_skog!K350)</f>
        <v>0</v>
      </c>
      <c r="L349" s="231">
        <f>IF(PD_skog!$G$8=0," ",PD_skog!L350)</f>
        <v>0</v>
      </c>
    </row>
    <row r="350" spans="2:12" x14ac:dyDescent="0.2">
      <c r="B350" s="208" t="str">
        <f>IF(PD_skog!B351=0," ",PD_skog!B351)</f>
        <v xml:space="preserve"> </v>
      </c>
      <c r="C350" s="202" t="str">
        <f>IF(PD_skog!C351=0," ",PD_skog!C351)</f>
        <v xml:space="preserve"> </v>
      </c>
      <c r="D350" s="231" t="str">
        <f>IF(PD_skog!D351=0," ",PD_skog!D351)</f>
        <v xml:space="preserve"> </v>
      </c>
      <c r="E350" s="203">
        <f>IF(PD_skog!$G$8=0," ",PD_skog!E351)</f>
        <v>0</v>
      </c>
      <c r="F350" s="234">
        <f>IF(PD_skog!$G$8=0," ",PD_skog!F351)</f>
        <v>0</v>
      </c>
      <c r="G350" s="202">
        <f>IF(PD_skog!$G$8=0," ",PD_skog!G351)</f>
        <v>0</v>
      </c>
      <c r="H350" s="231">
        <f>IF(PD_skog!$G$8=0," ",PD_skog!H351)</f>
        <v>0</v>
      </c>
      <c r="I350" s="203">
        <f>IF(PD_skog!$G$8=0," ",PD_skog!I351)</f>
        <v>0</v>
      </c>
      <c r="J350" s="234">
        <f>IF(PD_skog!$G$8=0," ",PD_skog!J351)</f>
        <v>0</v>
      </c>
      <c r="K350" s="202">
        <f>IF(PD_skog!$G$8=0," ",PD_skog!K351)</f>
        <v>0</v>
      </c>
      <c r="L350" s="231">
        <f>IF(PD_skog!$G$8=0," ",PD_skog!L351)</f>
        <v>0</v>
      </c>
    </row>
    <row r="351" spans="2:12" x14ac:dyDescent="0.2">
      <c r="B351" s="208" t="str">
        <f>IF(PD_skog!B352=0," ",PD_skog!B352)</f>
        <v xml:space="preserve"> </v>
      </c>
      <c r="C351" s="202" t="str">
        <f>IF(PD_skog!C352=0," ",PD_skog!C352)</f>
        <v xml:space="preserve"> </v>
      </c>
      <c r="D351" s="231" t="str">
        <f>IF(PD_skog!D352=0," ",PD_skog!D352)</f>
        <v xml:space="preserve"> </v>
      </c>
      <c r="E351" s="203">
        <f>IF(PD_skog!$G$8=0," ",PD_skog!E352)</f>
        <v>0</v>
      </c>
      <c r="F351" s="234">
        <f>IF(PD_skog!$G$8=0," ",PD_skog!F352)</f>
        <v>0</v>
      </c>
      <c r="G351" s="202">
        <f>IF(PD_skog!$G$8=0," ",PD_skog!G352)</f>
        <v>0</v>
      </c>
      <c r="H351" s="231">
        <f>IF(PD_skog!$G$8=0," ",PD_skog!H352)</f>
        <v>0</v>
      </c>
      <c r="I351" s="203">
        <f>IF(PD_skog!$G$8=0," ",PD_skog!I352)</f>
        <v>0</v>
      </c>
      <c r="J351" s="234">
        <f>IF(PD_skog!$G$8=0," ",PD_skog!J352)</f>
        <v>0</v>
      </c>
      <c r="K351" s="202">
        <f>IF(PD_skog!$G$8=0," ",PD_skog!K352)</f>
        <v>0</v>
      </c>
      <c r="L351" s="231">
        <f>IF(PD_skog!$G$8=0," ",PD_skog!L352)</f>
        <v>0</v>
      </c>
    </row>
    <row r="352" spans="2:12" x14ac:dyDescent="0.2">
      <c r="B352" s="208" t="str">
        <f>IF(PD_skog!B353=0," ",PD_skog!B353)</f>
        <v xml:space="preserve"> </v>
      </c>
      <c r="C352" s="202" t="str">
        <f>IF(PD_skog!C353=0," ",PD_skog!C353)</f>
        <v xml:space="preserve"> </v>
      </c>
      <c r="D352" s="231" t="str">
        <f>IF(PD_skog!D353=0," ",PD_skog!D353)</f>
        <v xml:space="preserve"> </v>
      </c>
      <c r="E352" s="203">
        <f>IF(PD_skog!$G$8=0," ",PD_skog!E353)</f>
        <v>0</v>
      </c>
      <c r="F352" s="234">
        <f>IF(PD_skog!$G$8=0," ",PD_skog!F353)</f>
        <v>0</v>
      </c>
      <c r="G352" s="202">
        <f>IF(PD_skog!$G$8=0," ",PD_skog!G353)</f>
        <v>0</v>
      </c>
      <c r="H352" s="231">
        <f>IF(PD_skog!$G$8=0," ",PD_skog!H353)</f>
        <v>0</v>
      </c>
      <c r="I352" s="203">
        <f>IF(PD_skog!$G$8=0," ",PD_skog!I353)</f>
        <v>0</v>
      </c>
      <c r="J352" s="234">
        <f>IF(PD_skog!$G$8=0," ",PD_skog!J353)</f>
        <v>0</v>
      </c>
      <c r="K352" s="202">
        <f>IF(PD_skog!$G$8=0," ",PD_skog!K353)</f>
        <v>0</v>
      </c>
      <c r="L352" s="231">
        <f>IF(PD_skog!$G$8=0," ",PD_skog!L353)</f>
        <v>0</v>
      </c>
    </row>
    <row r="353" spans="2:12" x14ac:dyDescent="0.2">
      <c r="B353" s="208" t="str">
        <f>IF(PD_skog!B354=0," ",PD_skog!B354)</f>
        <v xml:space="preserve"> </v>
      </c>
      <c r="C353" s="202" t="str">
        <f>IF(PD_skog!C354=0," ",PD_skog!C354)</f>
        <v xml:space="preserve"> </v>
      </c>
      <c r="D353" s="231" t="str">
        <f>IF(PD_skog!D354=0," ",PD_skog!D354)</f>
        <v xml:space="preserve"> </v>
      </c>
      <c r="E353" s="203">
        <f>IF(PD_skog!$G$8=0," ",PD_skog!E354)</f>
        <v>0</v>
      </c>
      <c r="F353" s="234">
        <f>IF(PD_skog!$G$8=0," ",PD_skog!F354)</f>
        <v>0</v>
      </c>
      <c r="G353" s="202">
        <f>IF(PD_skog!$G$8=0," ",PD_skog!G354)</f>
        <v>0</v>
      </c>
      <c r="H353" s="231">
        <f>IF(PD_skog!$G$8=0," ",PD_skog!H354)</f>
        <v>0</v>
      </c>
      <c r="I353" s="203">
        <f>IF(PD_skog!$G$8=0," ",PD_skog!I354)</f>
        <v>0</v>
      </c>
      <c r="J353" s="234">
        <f>IF(PD_skog!$G$8=0," ",PD_skog!J354)</f>
        <v>0</v>
      </c>
      <c r="K353" s="202">
        <f>IF(PD_skog!$G$8=0," ",PD_skog!K354)</f>
        <v>0</v>
      </c>
      <c r="L353" s="231">
        <f>IF(PD_skog!$G$8=0," ",PD_skog!L354)</f>
        <v>0</v>
      </c>
    </row>
    <row r="354" spans="2:12" x14ac:dyDescent="0.2">
      <c r="B354" s="208" t="str">
        <f>IF(PD_skog!B355=0," ",PD_skog!B355)</f>
        <v xml:space="preserve"> </v>
      </c>
      <c r="C354" s="202" t="str">
        <f>IF(PD_skog!C355=0," ",PD_skog!C355)</f>
        <v xml:space="preserve"> </v>
      </c>
      <c r="D354" s="231" t="str">
        <f>IF(PD_skog!D355=0," ",PD_skog!D355)</f>
        <v xml:space="preserve"> </v>
      </c>
      <c r="E354" s="203">
        <f>IF(PD_skog!$G$8=0," ",PD_skog!E355)</f>
        <v>0</v>
      </c>
      <c r="F354" s="234">
        <f>IF(PD_skog!$G$8=0," ",PD_skog!F355)</f>
        <v>0</v>
      </c>
      <c r="G354" s="202">
        <f>IF(PD_skog!$G$8=0," ",PD_skog!G355)</f>
        <v>0</v>
      </c>
      <c r="H354" s="231">
        <f>IF(PD_skog!$G$8=0," ",PD_skog!H355)</f>
        <v>0</v>
      </c>
      <c r="I354" s="203">
        <f>IF(PD_skog!$G$8=0," ",PD_skog!I355)</f>
        <v>0</v>
      </c>
      <c r="J354" s="234">
        <f>IF(PD_skog!$G$8=0," ",PD_skog!J355)</f>
        <v>0</v>
      </c>
      <c r="K354" s="202">
        <f>IF(PD_skog!$G$8=0," ",PD_skog!K355)</f>
        <v>0</v>
      </c>
      <c r="L354" s="231">
        <f>IF(PD_skog!$G$8=0," ",PD_skog!L355)</f>
        <v>0</v>
      </c>
    </row>
    <row r="355" spans="2:12" x14ac:dyDescent="0.2">
      <c r="B355" s="208" t="str">
        <f>IF(PD_skog!B356=0," ",PD_skog!B356)</f>
        <v xml:space="preserve"> </v>
      </c>
      <c r="C355" s="202" t="str">
        <f>IF(PD_skog!C356=0," ",PD_skog!C356)</f>
        <v xml:space="preserve"> </v>
      </c>
      <c r="D355" s="231" t="str">
        <f>IF(PD_skog!D356=0," ",PD_skog!D356)</f>
        <v xml:space="preserve"> </v>
      </c>
      <c r="E355" s="203">
        <f>IF(PD_skog!$G$8=0," ",PD_skog!E356)</f>
        <v>0</v>
      </c>
      <c r="F355" s="234">
        <f>IF(PD_skog!$G$8=0," ",PD_skog!F356)</f>
        <v>0</v>
      </c>
      <c r="G355" s="202">
        <f>IF(PD_skog!$G$8=0," ",PD_skog!G356)</f>
        <v>0</v>
      </c>
      <c r="H355" s="231">
        <f>IF(PD_skog!$G$8=0," ",PD_skog!H356)</f>
        <v>0</v>
      </c>
      <c r="I355" s="203">
        <f>IF(PD_skog!$G$8=0," ",PD_skog!I356)</f>
        <v>0</v>
      </c>
      <c r="J355" s="234">
        <f>IF(PD_skog!$G$8=0," ",PD_skog!J356)</f>
        <v>0</v>
      </c>
      <c r="K355" s="202">
        <f>IF(PD_skog!$G$8=0," ",PD_skog!K356)</f>
        <v>0</v>
      </c>
      <c r="L355" s="231">
        <f>IF(PD_skog!$G$8=0," ",PD_skog!L356)</f>
        <v>0</v>
      </c>
    </row>
    <row r="356" spans="2:12" x14ac:dyDescent="0.2">
      <c r="B356" s="208" t="str">
        <f>IF(PD_skog!B357=0," ",PD_skog!B357)</f>
        <v xml:space="preserve"> </v>
      </c>
      <c r="C356" s="202" t="str">
        <f>IF(PD_skog!C357=0," ",PD_skog!C357)</f>
        <v xml:space="preserve"> </v>
      </c>
      <c r="D356" s="231" t="str">
        <f>IF(PD_skog!D357=0," ",PD_skog!D357)</f>
        <v xml:space="preserve"> </v>
      </c>
      <c r="E356" s="203">
        <f>IF(PD_skog!$G$8=0," ",PD_skog!E357)</f>
        <v>0</v>
      </c>
      <c r="F356" s="234">
        <f>IF(PD_skog!$G$8=0," ",PD_skog!F357)</f>
        <v>0</v>
      </c>
      <c r="G356" s="202">
        <f>IF(PD_skog!$G$8=0," ",PD_skog!G357)</f>
        <v>0</v>
      </c>
      <c r="H356" s="231">
        <f>IF(PD_skog!$G$8=0," ",PD_skog!H357)</f>
        <v>0</v>
      </c>
      <c r="I356" s="203">
        <f>IF(PD_skog!$G$8=0," ",PD_skog!I357)</f>
        <v>0</v>
      </c>
      <c r="J356" s="234">
        <f>IF(PD_skog!$G$8=0," ",PD_skog!J357)</f>
        <v>0</v>
      </c>
      <c r="K356" s="202">
        <f>IF(PD_skog!$G$8=0," ",PD_skog!K357)</f>
        <v>0</v>
      </c>
      <c r="L356" s="231">
        <f>IF(PD_skog!$G$8=0," ",PD_skog!L357)</f>
        <v>0</v>
      </c>
    </row>
    <row r="357" spans="2:12" x14ac:dyDescent="0.2">
      <c r="B357" s="208" t="str">
        <f>IF(PD_skog!B358=0," ",PD_skog!B358)</f>
        <v xml:space="preserve"> </v>
      </c>
      <c r="C357" s="202" t="str">
        <f>IF(PD_skog!C358=0," ",PD_skog!C358)</f>
        <v xml:space="preserve"> </v>
      </c>
      <c r="D357" s="231" t="str">
        <f>IF(PD_skog!D358=0," ",PD_skog!D358)</f>
        <v xml:space="preserve"> </v>
      </c>
      <c r="E357" s="203">
        <f>IF(PD_skog!$G$8=0," ",PD_skog!E358)</f>
        <v>0</v>
      </c>
      <c r="F357" s="234">
        <f>IF(PD_skog!$G$8=0," ",PD_skog!F358)</f>
        <v>0</v>
      </c>
      <c r="G357" s="202">
        <f>IF(PD_skog!$G$8=0," ",PD_skog!G358)</f>
        <v>0</v>
      </c>
      <c r="H357" s="231">
        <f>IF(PD_skog!$G$8=0," ",PD_skog!H358)</f>
        <v>0</v>
      </c>
      <c r="I357" s="203">
        <f>IF(PD_skog!$G$8=0," ",PD_skog!I358)</f>
        <v>0</v>
      </c>
      <c r="J357" s="234">
        <f>IF(PD_skog!$G$8=0," ",PD_skog!J358)</f>
        <v>0</v>
      </c>
      <c r="K357" s="202">
        <f>IF(PD_skog!$G$8=0," ",PD_skog!K358)</f>
        <v>0</v>
      </c>
      <c r="L357" s="231">
        <f>IF(PD_skog!$G$8=0," ",PD_skog!L358)</f>
        <v>0</v>
      </c>
    </row>
    <row r="358" spans="2:12" x14ac:dyDescent="0.2">
      <c r="B358" s="208" t="str">
        <f>IF(PD_skog!B359=0," ",PD_skog!B359)</f>
        <v xml:space="preserve"> </v>
      </c>
      <c r="C358" s="202" t="str">
        <f>IF(PD_skog!C359=0," ",PD_skog!C359)</f>
        <v xml:space="preserve"> </v>
      </c>
      <c r="D358" s="231" t="str">
        <f>IF(PD_skog!D359=0," ",PD_skog!D359)</f>
        <v xml:space="preserve"> </v>
      </c>
      <c r="E358" s="203">
        <f>IF(PD_skog!$G$8=0," ",PD_skog!E359)</f>
        <v>0</v>
      </c>
      <c r="F358" s="234">
        <f>IF(PD_skog!$G$8=0," ",PD_skog!F359)</f>
        <v>0</v>
      </c>
      <c r="G358" s="202">
        <f>IF(PD_skog!$G$8=0," ",PD_skog!G359)</f>
        <v>0</v>
      </c>
      <c r="H358" s="231">
        <f>IF(PD_skog!$G$8=0," ",PD_skog!H359)</f>
        <v>0</v>
      </c>
      <c r="I358" s="203">
        <f>IF(PD_skog!$G$8=0," ",PD_skog!I359)</f>
        <v>0</v>
      </c>
      <c r="J358" s="234">
        <f>IF(PD_skog!$G$8=0," ",PD_skog!J359)</f>
        <v>0</v>
      </c>
      <c r="K358" s="202">
        <f>IF(PD_skog!$G$8=0," ",PD_skog!K359)</f>
        <v>0</v>
      </c>
      <c r="L358" s="231">
        <f>IF(PD_skog!$G$8=0," ",PD_skog!L359)</f>
        <v>0</v>
      </c>
    </row>
    <row r="359" spans="2:12" x14ac:dyDescent="0.2">
      <c r="B359" s="208" t="str">
        <f>IF(PD_skog!B360=0," ",PD_skog!B360)</f>
        <v xml:space="preserve"> </v>
      </c>
      <c r="C359" s="202" t="str">
        <f>IF(PD_skog!C360=0," ",PD_skog!C360)</f>
        <v xml:space="preserve"> </v>
      </c>
      <c r="D359" s="231" t="str">
        <f>IF(PD_skog!D360=0," ",PD_skog!D360)</f>
        <v xml:space="preserve"> </v>
      </c>
      <c r="E359" s="203">
        <f>IF(PD_skog!$G$8=0," ",PD_skog!E360)</f>
        <v>0</v>
      </c>
      <c r="F359" s="234">
        <f>IF(PD_skog!$G$8=0," ",PD_skog!F360)</f>
        <v>0</v>
      </c>
      <c r="G359" s="202">
        <f>IF(PD_skog!$G$8=0," ",PD_skog!G360)</f>
        <v>0</v>
      </c>
      <c r="H359" s="231">
        <f>IF(PD_skog!$G$8=0," ",PD_skog!H360)</f>
        <v>0</v>
      </c>
      <c r="I359" s="203">
        <f>IF(PD_skog!$G$8=0," ",PD_skog!I360)</f>
        <v>0</v>
      </c>
      <c r="J359" s="234">
        <f>IF(PD_skog!$G$8=0," ",PD_skog!J360)</f>
        <v>0</v>
      </c>
      <c r="K359" s="202">
        <f>IF(PD_skog!$G$8=0," ",PD_skog!K360)</f>
        <v>0</v>
      </c>
      <c r="L359" s="231">
        <f>IF(PD_skog!$G$8=0," ",PD_skog!L360)</f>
        <v>0</v>
      </c>
    </row>
    <row r="360" spans="2:12" x14ac:dyDescent="0.2">
      <c r="B360" s="208" t="str">
        <f>IF(PD_skog!B361=0," ",PD_skog!B361)</f>
        <v xml:space="preserve"> </v>
      </c>
      <c r="C360" s="202" t="str">
        <f>IF(PD_skog!C361=0," ",PD_skog!C361)</f>
        <v xml:space="preserve"> </v>
      </c>
      <c r="D360" s="231" t="str">
        <f>IF(PD_skog!D361=0," ",PD_skog!D361)</f>
        <v xml:space="preserve"> </v>
      </c>
      <c r="E360" s="203">
        <f>IF(PD_skog!$G$8=0," ",PD_skog!E361)</f>
        <v>0</v>
      </c>
      <c r="F360" s="234">
        <f>IF(PD_skog!$G$8=0," ",PD_skog!F361)</f>
        <v>0</v>
      </c>
      <c r="G360" s="202">
        <f>IF(PD_skog!$G$8=0," ",PD_skog!G361)</f>
        <v>0</v>
      </c>
      <c r="H360" s="231">
        <f>IF(PD_skog!$G$8=0," ",PD_skog!H361)</f>
        <v>0</v>
      </c>
      <c r="I360" s="203">
        <f>IF(PD_skog!$G$8=0," ",PD_skog!I361)</f>
        <v>0</v>
      </c>
      <c r="J360" s="234">
        <f>IF(PD_skog!$G$8=0," ",PD_skog!J361)</f>
        <v>0</v>
      </c>
      <c r="K360" s="202">
        <f>IF(PD_skog!$G$8=0," ",PD_skog!K361)</f>
        <v>0</v>
      </c>
      <c r="L360" s="231">
        <f>IF(PD_skog!$G$8=0," ",PD_skog!L361)</f>
        <v>0</v>
      </c>
    </row>
    <row r="361" spans="2:12" x14ac:dyDescent="0.2">
      <c r="B361" s="208" t="str">
        <f>IF(PD_skog!B362=0," ",PD_skog!B362)</f>
        <v xml:space="preserve"> </v>
      </c>
      <c r="C361" s="202" t="str">
        <f>IF(PD_skog!C362=0," ",PD_skog!C362)</f>
        <v xml:space="preserve"> </v>
      </c>
      <c r="D361" s="231" t="str">
        <f>IF(PD_skog!D362=0," ",PD_skog!D362)</f>
        <v xml:space="preserve"> </v>
      </c>
      <c r="E361" s="203">
        <f>IF(PD_skog!$G$8=0," ",PD_skog!E362)</f>
        <v>0</v>
      </c>
      <c r="F361" s="234">
        <f>IF(PD_skog!$G$8=0," ",PD_skog!F362)</f>
        <v>0</v>
      </c>
      <c r="G361" s="202">
        <f>IF(PD_skog!$G$8=0," ",PD_skog!G362)</f>
        <v>0</v>
      </c>
      <c r="H361" s="231">
        <f>IF(PD_skog!$G$8=0," ",PD_skog!H362)</f>
        <v>0</v>
      </c>
      <c r="I361" s="203">
        <f>IF(PD_skog!$G$8=0," ",PD_skog!I362)</f>
        <v>0</v>
      </c>
      <c r="J361" s="234">
        <f>IF(PD_skog!$G$8=0," ",PD_skog!J362)</f>
        <v>0</v>
      </c>
      <c r="K361" s="202">
        <f>IF(PD_skog!$G$8=0," ",PD_skog!K362)</f>
        <v>0</v>
      </c>
      <c r="L361" s="231">
        <f>IF(PD_skog!$G$8=0," ",PD_skog!L362)</f>
        <v>0</v>
      </c>
    </row>
    <row r="362" spans="2:12" x14ac:dyDescent="0.2">
      <c r="B362" s="208" t="str">
        <f>IF(PD_skog!B363=0," ",PD_skog!B363)</f>
        <v xml:space="preserve"> </v>
      </c>
      <c r="C362" s="202" t="str">
        <f>IF(PD_skog!C363=0," ",PD_skog!C363)</f>
        <v xml:space="preserve"> </v>
      </c>
      <c r="D362" s="231" t="str">
        <f>IF(PD_skog!D363=0," ",PD_skog!D363)</f>
        <v xml:space="preserve"> </v>
      </c>
      <c r="E362" s="203">
        <f>IF(PD_skog!$G$8=0," ",PD_skog!E363)</f>
        <v>0</v>
      </c>
      <c r="F362" s="234">
        <f>IF(PD_skog!$G$8=0," ",PD_skog!F363)</f>
        <v>0</v>
      </c>
      <c r="G362" s="202">
        <f>IF(PD_skog!$G$8=0," ",PD_skog!G363)</f>
        <v>0</v>
      </c>
      <c r="H362" s="231">
        <f>IF(PD_skog!$G$8=0," ",PD_skog!H363)</f>
        <v>0</v>
      </c>
      <c r="I362" s="203">
        <f>IF(PD_skog!$G$8=0," ",PD_skog!I363)</f>
        <v>0</v>
      </c>
      <c r="J362" s="234">
        <f>IF(PD_skog!$G$8=0," ",PD_skog!J363)</f>
        <v>0</v>
      </c>
      <c r="K362" s="202">
        <f>IF(PD_skog!$G$8=0," ",PD_skog!K363)</f>
        <v>0</v>
      </c>
      <c r="L362" s="231">
        <f>IF(PD_skog!$G$8=0," ",PD_skog!L363)</f>
        <v>0</v>
      </c>
    </row>
    <row r="363" spans="2:12" x14ac:dyDescent="0.2">
      <c r="B363" s="209" t="str">
        <f>IF(PD_skog!B364=0," ",PD_skog!B364)</f>
        <v xml:space="preserve"> </v>
      </c>
      <c r="C363" s="204" t="str">
        <f>IF(PD_skog!C364=0," ",PD_skog!C364)</f>
        <v xml:space="preserve"> </v>
      </c>
      <c r="D363" s="232" t="str">
        <f>IF(PD_skog!D364=0," ",PD_skog!D364)</f>
        <v xml:space="preserve"> </v>
      </c>
      <c r="E363" s="203">
        <f>IF(PD_skog!$G$8=0," ",PD_skog!E364)</f>
        <v>0</v>
      </c>
      <c r="F363" s="234">
        <f>IF(PD_skog!$G$8=0," ",PD_skog!F364)</f>
        <v>0</v>
      </c>
      <c r="G363" s="202">
        <f>IF(PD_skog!$G$8=0," ",PD_skog!G364)</f>
        <v>0</v>
      </c>
      <c r="H363" s="231">
        <f>IF(PD_skog!$G$8=0," ",PD_skog!H364)</f>
        <v>0</v>
      </c>
      <c r="I363" s="203">
        <f>IF(PD_skog!$G$8=0," ",PD_skog!I364)</f>
        <v>0</v>
      </c>
      <c r="J363" s="234">
        <f>IF(PD_skog!$G$8=0," ",PD_skog!J364)</f>
        <v>0</v>
      </c>
      <c r="K363" s="202">
        <f>IF(PD_skog!$G$8=0," ",PD_skog!K364)</f>
        <v>0</v>
      </c>
      <c r="L363" s="231">
        <f>IF(PD_skog!$G$8=0," ",PD_skog!L364)</f>
        <v>0</v>
      </c>
    </row>
    <row r="364" spans="2:12" x14ac:dyDescent="0.2">
      <c r="G364" s="205"/>
      <c r="H364" s="237"/>
      <c r="K364" s="205"/>
      <c r="L364" s="237"/>
    </row>
    <row r="446" spans="2:7" x14ac:dyDescent="0.2">
      <c r="B446" s="210" t="str">
        <f>IF(PD_skog!B447=0," ",PD_skog!B447)</f>
        <v xml:space="preserve"> </v>
      </c>
      <c r="C446" s="176" t="str">
        <f>IF(PD_skog!C447=0," ",PD_skog!C447)</f>
        <v xml:space="preserve"> </v>
      </c>
      <c r="D446" s="233" t="str">
        <f>IF(PD_skog!D447=0," ",PD_skog!D447)</f>
        <v xml:space="preserve"> </v>
      </c>
      <c r="E446" s="176" t="str">
        <f>IF(PD_skog!E447=0," ",PD_skog!E447)</f>
        <v xml:space="preserve"> </v>
      </c>
      <c r="F446" s="233" t="str">
        <f>IF(PD_skog!F447=0," ",PD_skog!F447)</f>
        <v xml:space="preserve"> </v>
      </c>
      <c r="G446" s="176" t="str">
        <f>IF(PD_skog!G447=0," ",PD_skog!G447)</f>
        <v xml:space="preserve"> </v>
      </c>
    </row>
    <row r="447" spans="2:7" x14ac:dyDescent="0.2">
      <c r="B447" s="210" t="str">
        <f>IF(PD_skog!B448=0," ",PD_skog!B448)</f>
        <v xml:space="preserve"> </v>
      </c>
      <c r="C447" s="176" t="str">
        <f>IF(PD_skog!C448=0," ",PD_skog!C448)</f>
        <v xml:space="preserve"> </v>
      </c>
      <c r="D447" s="233" t="str">
        <f>IF(PD_skog!D448=0," ",PD_skog!D448)</f>
        <v xml:space="preserve"> </v>
      </c>
      <c r="E447" s="176" t="str">
        <f>IF(PD_skog!E448=0," ",PD_skog!E448)</f>
        <v xml:space="preserve"> </v>
      </c>
      <c r="F447" s="233" t="str">
        <f>IF(PD_skog!F448=0," ",PD_skog!F448)</f>
        <v xml:space="preserve"> </v>
      </c>
      <c r="G447" s="176" t="str">
        <f>IF(PD_skog!G448=0," ",PD_skog!G448)</f>
        <v xml:space="preserve"> </v>
      </c>
    </row>
    <row r="448" spans="2:7" x14ac:dyDescent="0.2">
      <c r="B448" s="210" t="str">
        <f>IF(PD_skog!B449=0," ",PD_skog!B449)</f>
        <v xml:space="preserve"> </v>
      </c>
      <c r="C448" s="176" t="str">
        <f>IF(PD_skog!C449=0," ",PD_skog!C449)</f>
        <v xml:space="preserve"> </v>
      </c>
      <c r="D448" s="233" t="str">
        <f>IF(PD_skog!D449=0," ",PD_skog!D449)</f>
        <v xml:space="preserve"> </v>
      </c>
      <c r="E448" s="176" t="str">
        <f>IF(PD_skog!E449=0," ",PD_skog!E449)</f>
        <v xml:space="preserve"> </v>
      </c>
      <c r="F448" s="233" t="str">
        <f>IF(PD_skog!F449=0," ",PD_skog!F449)</f>
        <v xml:space="preserve"> </v>
      </c>
      <c r="G448" s="176" t="str">
        <f>IF(PD_skog!G449=0," ",PD_skog!G449)</f>
        <v xml:space="preserve"> </v>
      </c>
    </row>
    <row r="449" spans="2:7" x14ac:dyDescent="0.2">
      <c r="B449" s="210" t="str">
        <f>IF(PD_skog!B450=0," ",PD_skog!B450)</f>
        <v xml:space="preserve"> </v>
      </c>
      <c r="C449" s="176" t="str">
        <f>IF(PD_skog!C450=0," ",PD_skog!C450)</f>
        <v xml:space="preserve"> </v>
      </c>
      <c r="D449" s="233" t="str">
        <f>IF(PD_skog!D450=0," ",PD_skog!D450)</f>
        <v xml:space="preserve"> </v>
      </c>
      <c r="E449" s="176" t="str">
        <f>IF(PD_skog!E450=0," ",PD_skog!E450)</f>
        <v xml:space="preserve"> </v>
      </c>
      <c r="F449" s="233" t="str">
        <f>IF(PD_skog!F450=0," ",PD_skog!F450)</f>
        <v xml:space="preserve"> </v>
      </c>
      <c r="G449" s="176" t="str">
        <f>IF(PD_skog!G450=0," ",PD_skog!G450)</f>
        <v xml:space="preserve"> </v>
      </c>
    </row>
    <row r="450" spans="2:7" x14ac:dyDescent="0.2">
      <c r="B450" s="210" t="str">
        <f>IF(PD_skog!B451=0," ",PD_skog!B451)</f>
        <v xml:space="preserve"> </v>
      </c>
      <c r="C450" s="176" t="str">
        <f>IF(PD_skog!C451=0," ",PD_skog!C451)</f>
        <v xml:space="preserve"> </v>
      </c>
      <c r="D450" s="233" t="str">
        <f>IF(PD_skog!D451=0," ",PD_skog!D451)</f>
        <v xml:space="preserve"> </v>
      </c>
      <c r="E450" s="176" t="str">
        <f>IF(PD_skog!E451=0," ",PD_skog!E451)</f>
        <v xml:space="preserve"> </v>
      </c>
      <c r="F450" s="233" t="str">
        <f>IF(PD_skog!F451=0," ",PD_skog!F451)</f>
        <v xml:space="preserve"> </v>
      </c>
      <c r="G450" s="176" t="str">
        <f>IF(PD_skog!G451=0," ",PD_skog!G451)</f>
        <v xml:space="preserve"> </v>
      </c>
    </row>
    <row r="451" spans="2:7" x14ac:dyDescent="0.2">
      <c r="B451" s="210" t="str">
        <f>IF(PD_skog!B452=0," ",PD_skog!B452)</f>
        <v xml:space="preserve"> </v>
      </c>
      <c r="C451" s="176" t="str">
        <f>IF(PD_skog!C452=0," ",PD_skog!C452)</f>
        <v xml:space="preserve"> </v>
      </c>
      <c r="D451" s="233" t="str">
        <f>IF(PD_skog!D452=0," ",PD_skog!D452)</f>
        <v xml:space="preserve"> </v>
      </c>
      <c r="E451" s="176" t="str">
        <f>IF(PD_skog!E452=0," ",PD_skog!E452)</f>
        <v xml:space="preserve"> </v>
      </c>
      <c r="F451" s="233" t="str">
        <f>IF(PD_skog!F452=0," ",PD_skog!F452)</f>
        <v xml:space="preserve"> </v>
      </c>
      <c r="G451" s="176" t="str">
        <f>IF(PD_skog!G452=0," ",PD_skog!G452)</f>
        <v xml:space="preserve"> </v>
      </c>
    </row>
  </sheetData>
  <pageMargins left="0.7" right="0.7" top="0.75" bottom="0.75" header="0.3" footer="0.3"/>
  <pageSetup paperSize="9" orientation="portrait" r:id="rId1"/>
  <drawing r:id="rId2"/>
  <extLst>
    <ext xmlns:x14="http://schemas.microsoft.com/office/spreadsheetml/2009/9/main" uri="{A8765BA9-456A-4dab-B4F3-ACF838C121DE}">
      <x14:slicerList>
        <x14:slicer r:id="rId3"/>
      </x14:slicerList>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572CE-B217-4C3F-9C3B-BB1D4D6DF115}">
  <sheetPr>
    <tabColor theme="9" tint="0.59999389629810485"/>
  </sheetPr>
  <dimension ref="B1:V46"/>
  <sheetViews>
    <sheetView workbookViewId="0">
      <selection activeCell="N2" sqref="N2"/>
    </sheetView>
  </sheetViews>
  <sheetFormatPr baseColWidth="10" defaultRowHeight="12" x14ac:dyDescent="0.2"/>
  <cols>
    <col min="2" max="2" width="15" bestFit="1" customWidth="1"/>
    <col min="3" max="3" width="17.5" bestFit="1" customWidth="1"/>
    <col min="4" max="4" width="8.6640625" bestFit="1" customWidth="1"/>
    <col min="5" max="5" width="9.5" bestFit="1" customWidth="1"/>
    <col min="6" max="6" width="8.6640625" bestFit="1" customWidth="1"/>
    <col min="7" max="7" width="11.1640625" bestFit="1" customWidth="1"/>
    <col min="8" max="8" width="8.6640625" bestFit="1" customWidth="1"/>
    <col min="9" max="9" width="12.83203125" bestFit="1" customWidth="1"/>
    <col min="10" max="10" width="8.6640625" bestFit="1" customWidth="1"/>
    <col min="11" max="11" width="14.83203125" bestFit="1" customWidth="1"/>
    <col min="12" max="12" width="13" bestFit="1" customWidth="1"/>
    <col min="13" max="15" width="10.5" customWidth="1"/>
    <col min="17" max="17" width="15" bestFit="1" customWidth="1"/>
    <col min="18" max="18" width="17.5" bestFit="1" customWidth="1"/>
    <col min="19" max="19" width="9.5" bestFit="1" customWidth="1"/>
    <col min="20" max="20" width="11.1640625" bestFit="1" customWidth="1"/>
    <col min="21" max="21" width="12.83203125" bestFit="1" customWidth="1"/>
    <col min="22" max="22" width="10.5" bestFit="1" customWidth="1"/>
    <col min="23" max="23" width="9.83203125" bestFit="1" customWidth="1"/>
    <col min="24" max="24" width="15.83203125" bestFit="1" customWidth="1"/>
    <col min="25" max="25" width="9.1640625" bestFit="1" customWidth="1"/>
    <col min="26" max="26" width="8.83203125" bestFit="1" customWidth="1"/>
    <col min="27" max="27" width="13.5" bestFit="1" customWidth="1"/>
    <col min="28" max="28" width="7.6640625" bestFit="1" customWidth="1"/>
    <col min="29" max="29" width="13.5" bestFit="1" customWidth="1"/>
    <col min="30" max="30" width="9.83203125" bestFit="1" customWidth="1"/>
    <col min="31" max="31" width="12" bestFit="1" customWidth="1"/>
    <col min="32" max="32" width="9.83203125" bestFit="1" customWidth="1"/>
    <col min="33" max="33" width="14.1640625" bestFit="1" customWidth="1"/>
    <col min="34" max="34" width="9.83203125" bestFit="1" customWidth="1"/>
  </cols>
  <sheetData>
    <row r="1" spans="2:22" x14ac:dyDescent="0.2">
      <c r="N1" t="str">
        <f>_xlfn.CONCAT("Andel ulike typer skog i ",N4," i 2020 i km2")</f>
        <v>Andel ulike typer skog i Trøndelag i 2020 i km2</v>
      </c>
    </row>
    <row r="2" spans="2:22" x14ac:dyDescent="0.2">
      <c r="B2" s="1" t="s">
        <v>962</v>
      </c>
      <c r="C2" t="s" vm="7">
        <v>970</v>
      </c>
      <c r="Q2" s="1" t="s">
        <v>962</v>
      </c>
      <c r="R2" t="s" vm="7">
        <v>970</v>
      </c>
    </row>
    <row r="3" spans="2:22" x14ac:dyDescent="0.2">
      <c r="B3" s="1" t="s">
        <v>261</v>
      </c>
      <c r="C3" t="s" vm="3">
        <v>1344</v>
      </c>
      <c r="Q3" s="1" t="s">
        <v>261</v>
      </c>
      <c r="R3" t="s" vm="3">
        <v>1344</v>
      </c>
    </row>
    <row r="4" spans="2:22" x14ac:dyDescent="0.2">
      <c r="N4" s="194" t="str" cm="1" vm="7">
        <f t="array" ref="N4">IF(C2=N5,N8:N8,IF(C2=N6,N9,C2))</f>
        <v>Trøndelag</v>
      </c>
    </row>
    <row r="5" spans="2:22" x14ac:dyDescent="0.2">
      <c r="C5" s="1" t="s">
        <v>1364</v>
      </c>
      <c r="N5" t="s">
        <v>1394</v>
      </c>
      <c r="Q5" s="1" t="s">
        <v>256</v>
      </c>
      <c r="R5" s="1" t="s">
        <v>1364</v>
      </c>
    </row>
    <row r="6" spans="2:22" x14ac:dyDescent="0.2">
      <c r="C6" t="s">
        <v>96</v>
      </c>
      <c r="E6" t="s">
        <v>133</v>
      </c>
      <c r="G6" t="s">
        <v>1359</v>
      </c>
      <c r="I6" t="s">
        <v>106</v>
      </c>
      <c r="K6" t="s">
        <v>1411</v>
      </c>
      <c r="L6" t="s">
        <v>1409</v>
      </c>
      <c r="N6" t="s">
        <v>1351</v>
      </c>
      <c r="P6" s="1"/>
      <c r="Q6" s="1" t="s">
        <v>1352</v>
      </c>
      <c r="R6" t="s">
        <v>96</v>
      </c>
      <c r="S6" t="s">
        <v>133</v>
      </c>
      <c r="T6" t="s">
        <v>1359</v>
      </c>
      <c r="U6" t="s">
        <v>106</v>
      </c>
      <c r="V6" t="s">
        <v>64</v>
      </c>
    </row>
    <row r="7" spans="2:22" x14ac:dyDescent="0.2">
      <c r="B7" s="1" t="s">
        <v>1352</v>
      </c>
      <c r="C7" t="s">
        <v>1408</v>
      </c>
      <c r="D7" t="s">
        <v>1410</v>
      </c>
      <c r="E7" t="s">
        <v>1408</v>
      </c>
      <c r="F7" t="s">
        <v>1410</v>
      </c>
      <c r="G7" t="s">
        <v>1408</v>
      </c>
      <c r="H7" t="s">
        <v>1410</v>
      </c>
      <c r="I7" t="s">
        <v>1408</v>
      </c>
      <c r="J7" t="s">
        <v>1410</v>
      </c>
      <c r="M7" s="55"/>
      <c r="N7" s="55"/>
      <c r="O7" s="55"/>
      <c r="Q7" s="53" t="s">
        <v>895</v>
      </c>
      <c r="R7" s="55">
        <v>3.28</v>
      </c>
      <c r="S7" s="55">
        <v>0.31</v>
      </c>
      <c r="T7" s="55">
        <v>0</v>
      </c>
      <c r="U7" s="55">
        <v>0.93</v>
      </c>
      <c r="V7" s="55">
        <v>4.5199999999999996</v>
      </c>
    </row>
    <row r="8" spans="2:22" x14ac:dyDescent="0.2">
      <c r="B8" s="53" t="s">
        <v>894</v>
      </c>
      <c r="C8" s="55">
        <v>1039.4100000000001</v>
      </c>
      <c r="D8" s="61">
        <v>8.7801429103604528E-2</v>
      </c>
      <c r="E8" s="55">
        <v>26.01</v>
      </c>
      <c r="F8" s="61">
        <v>1.1622035844664187E-2</v>
      </c>
      <c r="G8" s="55">
        <v>12.85</v>
      </c>
      <c r="H8" s="61">
        <v>1.0976245184546129E-2</v>
      </c>
      <c r="I8" s="55">
        <v>49.98</v>
      </c>
      <c r="J8" s="61">
        <v>3.7051589037236918E-2</v>
      </c>
      <c r="K8" s="55">
        <v>1128.25</v>
      </c>
      <c r="L8" s="61">
        <v>6.7983986329087684E-2</v>
      </c>
      <c r="M8" s="55"/>
      <c r="N8" s="55" t="s">
        <v>1396</v>
      </c>
      <c r="O8" s="55"/>
      <c r="Q8" s="53" t="s">
        <v>918</v>
      </c>
      <c r="R8" s="55">
        <v>8.68</v>
      </c>
      <c r="S8" s="55">
        <v>10.67</v>
      </c>
      <c r="T8" s="55">
        <v>0</v>
      </c>
      <c r="U8" s="55">
        <v>3.53</v>
      </c>
      <c r="V8" s="55">
        <v>22.88</v>
      </c>
    </row>
    <row r="9" spans="2:22" x14ac:dyDescent="0.2">
      <c r="B9" s="53" t="s">
        <v>893</v>
      </c>
      <c r="C9" s="55">
        <v>1012.51</v>
      </c>
      <c r="D9" s="61">
        <v>8.5529122272915023E-2</v>
      </c>
      <c r="E9" s="55">
        <v>27.1</v>
      </c>
      <c r="F9" s="61">
        <v>1.2109080022698941E-2</v>
      </c>
      <c r="G9" s="55">
        <v>9.44</v>
      </c>
      <c r="H9" s="61">
        <v>8.0634828437443941E-3</v>
      </c>
      <c r="I9" s="55">
        <v>55.48</v>
      </c>
      <c r="J9" s="61">
        <v>4.1128894753619534E-2</v>
      </c>
      <c r="K9" s="55">
        <v>1104.53</v>
      </c>
      <c r="L9" s="61">
        <v>6.6554710764517813E-2</v>
      </c>
      <c r="M9" s="55"/>
      <c r="N9" s="55" t="s">
        <v>1397</v>
      </c>
      <c r="O9" s="55"/>
      <c r="Q9" s="53" t="s">
        <v>909</v>
      </c>
      <c r="R9" s="55">
        <v>37.6</v>
      </c>
      <c r="S9" s="55">
        <v>2.59</v>
      </c>
      <c r="T9" s="55">
        <v>0</v>
      </c>
      <c r="U9" s="55">
        <v>1.04</v>
      </c>
      <c r="V9" s="55">
        <v>41.23</v>
      </c>
    </row>
    <row r="10" spans="2:22" x14ac:dyDescent="0.2">
      <c r="B10" s="53" t="s">
        <v>912</v>
      </c>
      <c r="C10" s="55">
        <v>568.23</v>
      </c>
      <c r="D10" s="61">
        <v>4.7999736446196588E-2</v>
      </c>
      <c r="E10" s="55">
        <v>160.63999999999999</v>
      </c>
      <c r="F10" s="61">
        <v>7.1778694274773347E-2</v>
      </c>
      <c r="G10" s="55">
        <v>132.82</v>
      </c>
      <c r="H10" s="61">
        <v>0.11345252026547992</v>
      </c>
      <c r="I10" s="55">
        <v>214.44</v>
      </c>
      <c r="J10" s="61">
        <v>0.15897044324019777</v>
      </c>
      <c r="K10" s="55">
        <v>1076.1300000000001</v>
      </c>
      <c r="L10" s="61">
        <v>6.4843436479788297E-2</v>
      </c>
      <c r="M10" s="55"/>
      <c r="N10" s="55"/>
      <c r="O10" s="55"/>
      <c r="Q10" s="53" t="s">
        <v>896</v>
      </c>
      <c r="R10" s="55">
        <v>76.930000000000007</v>
      </c>
      <c r="S10" s="55">
        <v>15.32</v>
      </c>
      <c r="T10" s="55">
        <v>16.239999999999998</v>
      </c>
      <c r="U10" s="55">
        <v>11.05</v>
      </c>
      <c r="V10" s="55">
        <v>119.54</v>
      </c>
    </row>
    <row r="11" spans="2:22" x14ac:dyDescent="0.2">
      <c r="B11" s="53" t="s">
        <v>925</v>
      </c>
      <c r="C11" s="55">
        <v>696.05</v>
      </c>
      <c r="D11" s="61">
        <v>5.879699514875162E-2</v>
      </c>
      <c r="E11" s="55">
        <v>158.41</v>
      </c>
      <c r="F11" s="61">
        <v>7.0782264442647208E-2</v>
      </c>
      <c r="G11" s="55">
        <v>22.21</v>
      </c>
      <c r="H11" s="61">
        <v>1.897139342791981E-2</v>
      </c>
      <c r="I11" s="55">
        <v>96.03</v>
      </c>
      <c r="J11" s="61">
        <v>7.1189757808040446E-2</v>
      </c>
      <c r="K11" s="55">
        <v>972.7</v>
      </c>
      <c r="L11" s="61">
        <v>5.8611144251986345E-2</v>
      </c>
      <c r="M11" s="55"/>
      <c r="N11" s="55" t="s">
        <v>1357</v>
      </c>
      <c r="O11" s="55"/>
      <c r="Q11" s="53" t="s">
        <v>904</v>
      </c>
      <c r="R11" s="55">
        <v>119.18</v>
      </c>
      <c r="S11" s="55">
        <v>2.09</v>
      </c>
      <c r="T11" s="55">
        <v>0</v>
      </c>
      <c r="U11" s="55">
        <v>2.68</v>
      </c>
      <c r="V11" s="55">
        <v>123.95</v>
      </c>
    </row>
    <row r="12" spans="2:22" x14ac:dyDescent="0.2">
      <c r="B12" s="53" t="s">
        <v>975</v>
      </c>
      <c r="C12" s="55">
        <v>656.72</v>
      </c>
      <c r="D12" s="61">
        <v>5.5474696723063238E-2</v>
      </c>
      <c r="E12" s="55">
        <v>18.59</v>
      </c>
      <c r="F12" s="61">
        <v>8.3065607978587939E-3</v>
      </c>
      <c r="G12" s="55">
        <v>80.930000000000007</v>
      </c>
      <c r="H12" s="61">
        <v>6.9128990100024781E-2</v>
      </c>
      <c r="I12" s="55">
        <v>73.78</v>
      </c>
      <c r="J12" s="61">
        <v>5.4695202864492594E-2</v>
      </c>
      <c r="K12" s="55">
        <v>830.02</v>
      </c>
      <c r="L12" s="61">
        <v>5.001379865532405E-2</v>
      </c>
      <c r="M12" s="55"/>
      <c r="N12" s="55"/>
      <c r="O12" s="55"/>
      <c r="Q12" s="53" t="s">
        <v>903</v>
      </c>
      <c r="R12" s="55">
        <v>143.83000000000001</v>
      </c>
      <c r="S12" s="55">
        <v>7.85</v>
      </c>
      <c r="T12" s="55">
        <v>0</v>
      </c>
      <c r="U12" s="55">
        <v>4.55</v>
      </c>
      <c r="V12" s="55">
        <v>156.22999999999999</v>
      </c>
    </row>
    <row r="13" spans="2:22" x14ac:dyDescent="0.2">
      <c r="B13" s="53" t="s">
        <v>899</v>
      </c>
      <c r="C13" s="55">
        <v>130.76</v>
      </c>
      <c r="D13" s="61">
        <v>1.1045607478846005E-2</v>
      </c>
      <c r="E13" s="55">
        <v>375.13</v>
      </c>
      <c r="F13" s="61">
        <v>0.16761915826254811</v>
      </c>
      <c r="G13" s="55">
        <v>248.33</v>
      </c>
      <c r="H13" s="61">
        <v>0.21211914137574633</v>
      </c>
      <c r="I13" s="55">
        <v>20.38</v>
      </c>
      <c r="J13" s="61">
        <v>1.5108270999977759E-2</v>
      </c>
      <c r="K13" s="55">
        <v>774.6</v>
      </c>
      <c r="L13" s="61">
        <v>4.6674403554630026E-2</v>
      </c>
      <c r="M13" s="55"/>
      <c r="N13" s="55"/>
      <c r="O13" s="55"/>
      <c r="Q13" s="53" t="s">
        <v>917</v>
      </c>
      <c r="R13" s="55">
        <v>117.96</v>
      </c>
      <c r="S13" s="55">
        <v>19.97</v>
      </c>
      <c r="T13" s="55">
        <v>1.25</v>
      </c>
      <c r="U13" s="55">
        <v>23.26</v>
      </c>
      <c r="V13" s="55">
        <v>162.44</v>
      </c>
    </row>
    <row r="14" spans="2:22" x14ac:dyDescent="0.2">
      <c r="B14" s="53" t="s">
        <v>901</v>
      </c>
      <c r="C14" s="55">
        <v>476.62</v>
      </c>
      <c r="D14" s="61">
        <v>4.0261222365919114E-2</v>
      </c>
      <c r="E14" s="55">
        <v>194.2</v>
      </c>
      <c r="F14" s="61">
        <v>8.6774293003990186E-2</v>
      </c>
      <c r="G14" s="55">
        <v>0</v>
      </c>
      <c r="H14" s="61">
        <v>0</v>
      </c>
      <c r="I14" s="55">
        <v>92.81</v>
      </c>
      <c r="J14" s="61">
        <v>6.8802680643176448E-2</v>
      </c>
      <c r="K14" s="55">
        <v>763.63</v>
      </c>
      <c r="L14" s="61">
        <v>4.6013393734084848E-2</v>
      </c>
      <c r="M14" s="55"/>
      <c r="N14" s="55"/>
      <c r="O14" s="55"/>
      <c r="Q14" s="53" t="s">
        <v>923</v>
      </c>
      <c r="R14" s="55">
        <v>132.19</v>
      </c>
      <c r="S14" s="55">
        <v>20.39</v>
      </c>
      <c r="T14" s="55">
        <v>0</v>
      </c>
      <c r="U14" s="55">
        <v>10.3</v>
      </c>
      <c r="V14" s="55">
        <v>162.88</v>
      </c>
    </row>
    <row r="15" spans="2:22" x14ac:dyDescent="0.2">
      <c r="B15" s="53" t="s">
        <v>911</v>
      </c>
      <c r="C15" s="55">
        <v>474.99</v>
      </c>
      <c r="D15" s="61">
        <v>4.0123532398111533E-2</v>
      </c>
      <c r="E15" s="55">
        <v>27.54</v>
      </c>
      <c r="F15" s="61">
        <v>1.2305685011997374E-2</v>
      </c>
      <c r="G15" s="55">
        <v>57.54</v>
      </c>
      <c r="H15" s="61">
        <v>4.9149661316636908E-2</v>
      </c>
      <c r="I15" s="55">
        <v>46.42</v>
      </c>
      <c r="J15" s="61">
        <v>3.4412460246269268E-2</v>
      </c>
      <c r="K15" s="55">
        <v>606.49</v>
      </c>
      <c r="L15" s="61">
        <v>3.6544744399493366E-2</v>
      </c>
      <c r="M15" s="55"/>
      <c r="N15" s="55"/>
      <c r="O15" s="55"/>
      <c r="Q15" s="53" t="s">
        <v>927</v>
      </c>
      <c r="R15" s="55">
        <v>103.72</v>
      </c>
      <c r="S15" s="55">
        <v>70.569999999999993</v>
      </c>
      <c r="T15" s="55">
        <v>10.77</v>
      </c>
      <c r="U15" s="55">
        <v>30.22</v>
      </c>
      <c r="V15" s="55">
        <v>215.28</v>
      </c>
    </row>
    <row r="16" spans="2:22" x14ac:dyDescent="0.2">
      <c r="B16" s="53" t="s">
        <v>914</v>
      </c>
      <c r="C16" s="55">
        <v>515.91</v>
      </c>
      <c r="D16" s="61">
        <v>4.3580141896691973E-2</v>
      </c>
      <c r="E16" s="55">
        <v>8.11</v>
      </c>
      <c r="F16" s="61">
        <v>3.6237874163870258E-3</v>
      </c>
      <c r="G16" s="55">
        <v>22.46</v>
      </c>
      <c r="H16" s="61">
        <v>1.9184939054078295E-2</v>
      </c>
      <c r="I16" s="55">
        <v>29.82</v>
      </c>
      <c r="J16" s="61">
        <v>2.2106410265914464E-2</v>
      </c>
      <c r="K16" s="55">
        <v>576.29999999999995</v>
      </c>
      <c r="L16" s="61">
        <v>3.4725611629916449E-2</v>
      </c>
      <c r="M16" s="55"/>
      <c r="N16" s="55"/>
      <c r="O16" s="55"/>
      <c r="Q16" s="53" t="s">
        <v>922</v>
      </c>
      <c r="R16" s="55">
        <v>186.56</v>
      </c>
      <c r="S16" s="55">
        <v>14.85</v>
      </c>
      <c r="T16" s="55">
        <v>12.81</v>
      </c>
      <c r="U16" s="55">
        <v>4.8099999999999996</v>
      </c>
      <c r="V16" s="55">
        <v>219.03</v>
      </c>
    </row>
    <row r="17" spans="2:22" x14ac:dyDescent="0.2">
      <c r="B17" s="53" t="s">
        <v>908</v>
      </c>
      <c r="C17" s="55">
        <v>490.29</v>
      </c>
      <c r="D17" s="61">
        <v>4.141595970329924E-2</v>
      </c>
      <c r="E17" s="55">
        <v>20.010000000000002</v>
      </c>
      <c r="F17" s="61">
        <v>8.9410587178673732E-3</v>
      </c>
      <c r="G17" s="55">
        <v>23.45</v>
      </c>
      <c r="H17" s="61">
        <v>2.0030579733665895E-2</v>
      </c>
      <c r="I17" s="55">
        <v>18.03</v>
      </c>
      <c r="J17" s="61">
        <v>1.3366149466614279E-2</v>
      </c>
      <c r="K17" s="55">
        <v>551.78</v>
      </c>
      <c r="L17" s="61">
        <v>3.3248131155917571E-2</v>
      </c>
      <c r="M17" s="55"/>
      <c r="N17" s="55"/>
      <c r="O17" s="55"/>
      <c r="Q17" s="53" t="s">
        <v>919</v>
      </c>
      <c r="R17" s="55">
        <v>226.57</v>
      </c>
      <c r="S17" s="55">
        <v>6.67</v>
      </c>
      <c r="T17" s="55">
        <v>0</v>
      </c>
      <c r="U17" s="55">
        <v>8.9499999999999993</v>
      </c>
      <c r="V17" s="55">
        <v>242.19</v>
      </c>
    </row>
    <row r="18" spans="2:22" x14ac:dyDescent="0.2">
      <c r="B18" s="53" t="s">
        <v>926</v>
      </c>
      <c r="C18" s="55">
        <v>401.31</v>
      </c>
      <c r="D18" s="61">
        <v>3.3899607963717424E-2</v>
      </c>
      <c r="E18" s="55">
        <v>64.89</v>
      </c>
      <c r="F18" s="61">
        <v>2.8994767626307538E-2</v>
      </c>
      <c r="G18" s="55">
        <v>6.86</v>
      </c>
      <c r="H18" s="61">
        <v>5.8596919817888293E-3</v>
      </c>
      <c r="I18" s="55">
        <v>57.18</v>
      </c>
      <c r="J18" s="61">
        <v>4.2389152884137797E-2</v>
      </c>
      <c r="K18" s="55">
        <v>530.24</v>
      </c>
      <c r="L18" s="61">
        <v>3.195021396954173E-2</v>
      </c>
      <c r="M18" s="55"/>
      <c r="N18" s="55"/>
      <c r="O18" s="55"/>
      <c r="Q18" s="53" t="s">
        <v>892</v>
      </c>
      <c r="R18" s="55">
        <v>241.25</v>
      </c>
      <c r="S18" s="55">
        <v>20.23</v>
      </c>
      <c r="T18" s="55">
        <v>4.54</v>
      </c>
      <c r="U18" s="55">
        <v>9.7200000000000006</v>
      </c>
      <c r="V18" s="55">
        <v>275.74</v>
      </c>
    </row>
    <row r="19" spans="2:22" x14ac:dyDescent="0.2">
      <c r="B19" s="53" t="s">
        <v>920</v>
      </c>
      <c r="C19" s="55">
        <v>439.98</v>
      </c>
      <c r="D19" s="61">
        <v>3.7166154623299676E-2</v>
      </c>
      <c r="E19" s="55">
        <v>37.630000000000003</v>
      </c>
      <c r="F19" s="61">
        <v>1.681419488022735E-2</v>
      </c>
      <c r="G19" s="55">
        <v>0</v>
      </c>
      <c r="H19" s="61">
        <v>0</v>
      </c>
      <c r="I19" s="55">
        <v>44.97</v>
      </c>
      <c r="J19" s="61">
        <v>3.3337534193768392E-2</v>
      </c>
      <c r="K19" s="55">
        <v>522.58000000000004</v>
      </c>
      <c r="L19" s="61">
        <v>3.1488651961759047E-2</v>
      </c>
      <c r="M19" s="55"/>
      <c r="N19" s="55"/>
      <c r="O19" s="55"/>
      <c r="Q19" s="53" t="s">
        <v>900</v>
      </c>
      <c r="R19" s="55">
        <v>118.01</v>
      </c>
      <c r="S19" s="55">
        <v>78.47</v>
      </c>
      <c r="T19" s="55">
        <v>45.75</v>
      </c>
      <c r="U19" s="55">
        <v>42.85</v>
      </c>
      <c r="V19" s="55">
        <v>285.08</v>
      </c>
    </row>
    <row r="20" spans="2:22" x14ac:dyDescent="0.2">
      <c r="B20" s="53" t="s">
        <v>905</v>
      </c>
      <c r="C20" s="55">
        <v>420.9</v>
      </c>
      <c r="D20" s="61">
        <v>3.5554421748595008E-2</v>
      </c>
      <c r="E20" s="55">
        <v>27.45</v>
      </c>
      <c r="F20" s="61">
        <v>1.2265470355095421E-2</v>
      </c>
      <c r="G20" s="55">
        <v>40.090000000000003</v>
      </c>
      <c r="H20" s="61">
        <v>3.4244176610774661E-2</v>
      </c>
      <c r="I20" s="55">
        <v>21.25</v>
      </c>
      <c r="J20" s="61">
        <v>1.5753226631478282E-2</v>
      </c>
      <c r="K20" s="55">
        <v>509.69</v>
      </c>
      <c r="L20" s="61">
        <v>3.0711950358584272E-2</v>
      </c>
      <c r="M20" s="55"/>
      <c r="N20" s="55"/>
      <c r="O20" s="55"/>
      <c r="Q20" s="53" t="s">
        <v>915</v>
      </c>
      <c r="R20" s="55">
        <v>258.56</v>
      </c>
      <c r="S20" s="55">
        <v>7.56</v>
      </c>
      <c r="T20" s="55">
        <v>10.61</v>
      </c>
      <c r="U20" s="55">
        <v>13.17</v>
      </c>
      <c r="V20" s="55">
        <v>289.89999999999998</v>
      </c>
    </row>
    <row r="21" spans="2:22" x14ac:dyDescent="0.2">
      <c r="B21" s="53" t="s">
        <v>921</v>
      </c>
      <c r="C21" s="55">
        <v>316.04000000000002</v>
      </c>
      <c r="D21" s="61">
        <v>2.6696648727550412E-2</v>
      </c>
      <c r="E21" s="55">
        <v>119.27</v>
      </c>
      <c r="F21" s="61">
        <v>5.329335698550932E-2</v>
      </c>
      <c r="G21" s="55">
        <v>0</v>
      </c>
      <c r="H21" s="61">
        <v>0</v>
      </c>
      <c r="I21" s="55">
        <v>57.14</v>
      </c>
      <c r="J21" s="61">
        <v>4.2359499751655011E-2</v>
      </c>
      <c r="K21" s="55">
        <v>492.45</v>
      </c>
      <c r="L21" s="61">
        <v>2.9673134560389301E-2</v>
      </c>
      <c r="M21" s="55"/>
      <c r="N21" s="55"/>
      <c r="O21" s="55"/>
      <c r="Q21" s="53" t="s">
        <v>906</v>
      </c>
      <c r="R21" s="55">
        <v>119.96</v>
      </c>
      <c r="S21" s="55">
        <v>56.39</v>
      </c>
      <c r="T21" s="55">
        <v>105.58</v>
      </c>
      <c r="U21" s="55">
        <v>12.71</v>
      </c>
      <c r="V21" s="55">
        <v>294.64</v>
      </c>
    </row>
    <row r="22" spans="2:22" x14ac:dyDescent="0.2">
      <c r="B22" s="53" t="s">
        <v>913</v>
      </c>
      <c r="C22" s="55">
        <v>368.54</v>
      </c>
      <c r="D22" s="61">
        <v>3.1131448304174879E-2</v>
      </c>
      <c r="E22" s="55">
        <v>24.04</v>
      </c>
      <c r="F22" s="61">
        <v>1.0741781688032566E-2</v>
      </c>
      <c r="G22" s="55">
        <v>35.54</v>
      </c>
      <c r="H22" s="61">
        <v>3.0357646214690229E-2</v>
      </c>
      <c r="I22" s="55">
        <v>45.01</v>
      </c>
      <c r="J22" s="61">
        <v>3.3367187326251171E-2</v>
      </c>
      <c r="K22" s="55">
        <v>473.13</v>
      </c>
      <c r="L22" s="61">
        <v>2.8508985997678933E-2</v>
      </c>
      <c r="M22" s="55"/>
      <c r="N22" s="55"/>
      <c r="O22" s="55"/>
      <c r="Q22" s="53" t="s">
        <v>910</v>
      </c>
      <c r="R22" s="55">
        <v>309.36</v>
      </c>
      <c r="S22" s="55">
        <v>10.92</v>
      </c>
      <c r="T22" s="55">
        <v>1.02</v>
      </c>
      <c r="U22" s="55">
        <v>17.55</v>
      </c>
      <c r="V22" s="55">
        <v>338.85</v>
      </c>
    </row>
    <row r="23" spans="2:22" x14ac:dyDescent="0.2">
      <c r="B23" s="53" t="s">
        <v>902</v>
      </c>
      <c r="C23" s="55">
        <v>375.36</v>
      </c>
      <c r="D23" s="61">
        <v>3.1707549887271619E-2</v>
      </c>
      <c r="E23" s="55">
        <v>36.26</v>
      </c>
      <c r="F23" s="61">
        <v>1.620203843627541E-2</v>
      </c>
      <c r="G23" s="55">
        <v>0</v>
      </c>
      <c r="H23" s="61">
        <v>0</v>
      </c>
      <c r="I23" s="55">
        <v>14.72</v>
      </c>
      <c r="J23" s="61">
        <v>1.0912352753664015E-2</v>
      </c>
      <c r="K23" s="55">
        <v>426.34</v>
      </c>
      <c r="L23" s="61">
        <v>2.5689601357450249E-2</v>
      </c>
      <c r="M23" s="55"/>
      <c r="N23" s="55"/>
      <c r="O23" s="55"/>
      <c r="Q23" s="53" t="s">
        <v>897</v>
      </c>
      <c r="R23" s="55">
        <v>93.72</v>
      </c>
      <c r="S23" s="55">
        <v>216.5</v>
      </c>
      <c r="T23" s="55">
        <v>26.09</v>
      </c>
      <c r="U23" s="55">
        <v>24.19</v>
      </c>
      <c r="V23" s="55">
        <v>360.5</v>
      </c>
    </row>
    <row r="24" spans="2:22" x14ac:dyDescent="0.2">
      <c r="B24" s="53" t="s">
        <v>898</v>
      </c>
      <c r="C24" s="55">
        <v>205.69</v>
      </c>
      <c r="D24" s="61">
        <v>1.7375122379350221E-2</v>
      </c>
      <c r="E24" s="55">
        <v>121.62</v>
      </c>
      <c r="F24" s="61">
        <v>5.434340636017141E-2</v>
      </c>
      <c r="G24" s="55">
        <v>14.88</v>
      </c>
      <c r="H24" s="61">
        <v>1.2710235668953029E-2</v>
      </c>
      <c r="I24" s="55">
        <v>68.97</v>
      </c>
      <c r="J24" s="61">
        <v>5.1129413683437978E-2</v>
      </c>
      <c r="K24" s="55">
        <v>411.16</v>
      </c>
      <c r="L24" s="61">
        <v>2.4774913201034962E-2</v>
      </c>
      <c r="M24" s="55"/>
      <c r="N24" s="55"/>
      <c r="O24" s="55"/>
      <c r="Q24" s="53" t="s">
        <v>907</v>
      </c>
      <c r="R24" s="55">
        <v>227.89</v>
      </c>
      <c r="S24" s="55">
        <v>16.43</v>
      </c>
      <c r="T24" s="55">
        <v>92.35</v>
      </c>
      <c r="U24" s="55">
        <v>31.94</v>
      </c>
      <c r="V24" s="55">
        <v>368.61</v>
      </c>
    </row>
    <row r="25" spans="2:22" x14ac:dyDescent="0.2">
      <c r="B25" s="53" t="s">
        <v>976</v>
      </c>
      <c r="C25" s="55">
        <v>119.32</v>
      </c>
      <c r="D25" s="61">
        <v>1.0079243533006311E-2</v>
      </c>
      <c r="E25" s="55">
        <v>163.62</v>
      </c>
      <c r="F25" s="61">
        <v>7.3110246247749103E-2</v>
      </c>
      <c r="G25" s="55">
        <v>69.69</v>
      </c>
      <c r="H25" s="61">
        <v>5.9527978747939282E-2</v>
      </c>
      <c r="I25" s="55">
        <v>48.55</v>
      </c>
      <c r="J25" s="61">
        <v>3.5991489550977439E-2</v>
      </c>
      <c r="K25" s="55">
        <v>401.18</v>
      </c>
      <c r="L25" s="61">
        <v>2.4173556955908174E-2</v>
      </c>
      <c r="M25" s="55"/>
      <c r="N25" s="55"/>
      <c r="O25" s="55"/>
      <c r="Q25" s="53" t="s">
        <v>916</v>
      </c>
      <c r="R25" s="55">
        <v>342</v>
      </c>
      <c r="S25" s="55">
        <v>9.4600000000000009</v>
      </c>
      <c r="T25" s="55">
        <v>14.75</v>
      </c>
      <c r="U25" s="55">
        <v>8.51</v>
      </c>
      <c r="V25" s="55">
        <v>374.72</v>
      </c>
    </row>
    <row r="26" spans="2:22" x14ac:dyDescent="0.2">
      <c r="B26" s="53" t="s">
        <v>924</v>
      </c>
      <c r="C26" s="55">
        <v>262.31</v>
      </c>
      <c r="D26" s="61">
        <v>2.2157948132273599E-2</v>
      </c>
      <c r="E26" s="55">
        <v>40.229999999999997</v>
      </c>
      <c r="F26" s="61">
        <v>1.7975951635172634E-2</v>
      </c>
      <c r="G26" s="55">
        <v>51.86</v>
      </c>
      <c r="H26" s="61">
        <v>4.429790469031613E-2</v>
      </c>
      <c r="I26" s="55">
        <v>32.01</v>
      </c>
      <c r="J26" s="61">
        <v>2.3729919269346814E-2</v>
      </c>
      <c r="K26" s="55">
        <v>386.41</v>
      </c>
      <c r="L26" s="61">
        <v>2.3283573815575248E-2</v>
      </c>
      <c r="M26" s="55"/>
      <c r="N26" s="55"/>
      <c r="O26" s="55"/>
      <c r="Q26" s="53" t="s">
        <v>924</v>
      </c>
      <c r="R26" s="55">
        <v>262.31</v>
      </c>
      <c r="S26" s="55">
        <v>40.229999999999997</v>
      </c>
      <c r="T26" s="55">
        <v>51.86</v>
      </c>
      <c r="U26" s="55">
        <v>32.01</v>
      </c>
      <c r="V26" s="55">
        <v>386.41</v>
      </c>
    </row>
    <row r="27" spans="2:22" x14ac:dyDescent="0.2">
      <c r="B27" s="53" t="s">
        <v>916</v>
      </c>
      <c r="C27" s="55">
        <v>342</v>
      </c>
      <c r="D27" s="61">
        <v>2.8889551527725099E-2</v>
      </c>
      <c r="E27" s="55">
        <v>9.4600000000000009</v>
      </c>
      <c r="F27" s="61">
        <v>4.2270072699163094E-3</v>
      </c>
      <c r="G27" s="55">
        <v>14.75</v>
      </c>
      <c r="H27" s="61">
        <v>1.2599191943350616E-2</v>
      </c>
      <c r="I27" s="55">
        <v>8.51</v>
      </c>
      <c r="J27" s="61">
        <v>6.3087039357120085E-3</v>
      </c>
      <c r="K27" s="55">
        <v>374.72</v>
      </c>
      <c r="L27" s="61">
        <v>2.2579179576543974E-2</v>
      </c>
      <c r="M27" s="55"/>
      <c r="N27" s="55"/>
      <c r="O27" s="55"/>
      <c r="Q27" s="53" t="s">
        <v>976</v>
      </c>
      <c r="R27" s="55">
        <v>119.32</v>
      </c>
      <c r="S27" s="55">
        <v>163.62</v>
      </c>
      <c r="T27" s="55">
        <v>69.69</v>
      </c>
      <c r="U27" s="55">
        <v>48.55</v>
      </c>
      <c r="V27" s="55">
        <v>401.18</v>
      </c>
    </row>
    <row r="28" spans="2:22" x14ac:dyDescent="0.2">
      <c r="B28" s="53" t="s">
        <v>907</v>
      </c>
      <c r="C28" s="55">
        <v>227.89</v>
      </c>
      <c r="D28" s="61">
        <v>1.9250409057465709E-2</v>
      </c>
      <c r="E28" s="55">
        <v>16.43</v>
      </c>
      <c r="F28" s="61">
        <v>7.3414090322119407E-3</v>
      </c>
      <c r="G28" s="55">
        <v>92.35</v>
      </c>
      <c r="H28" s="61">
        <v>7.8883754302944364E-2</v>
      </c>
      <c r="I28" s="55">
        <v>31.94</v>
      </c>
      <c r="J28" s="61">
        <v>2.3678026287501947E-2</v>
      </c>
      <c r="K28" s="55">
        <v>368.61</v>
      </c>
      <c r="L28" s="61">
        <v>2.2211014580779981E-2</v>
      </c>
      <c r="M28" s="55"/>
      <c r="N28" s="55"/>
      <c r="O28" s="55"/>
      <c r="Q28" s="53" t="s">
        <v>898</v>
      </c>
      <c r="R28" s="55">
        <v>205.69</v>
      </c>
      <c r="S28" s="55">
        <v>121.62</v>
      </c>
      <c r="T28" s="55">
        <v>14.88</v>
      </c>
      <c r="U28" s="55">
        <v>68.97</v>
      </c>
      <c r="V28" s="55">
        <v>411.16</v>
      </c>
    </row>
    <row r="29" spans="2:22" x14ac:dyDescent="0.2">
      <c r="B29" s="53" t="s">
        <v>897</v>
      </c>
      <c r="C29" s="55">
        <v>93.72</v>
      </c>
      <c r="D29" s="61">
        <v>7.9167507870713336E-3</v>
      </c>
      <c r="E29" s="55">
        <v>216.5</v>
      </c>
      <c r="F29" s="61">
        <v>9.6738591325251685E-2</v>
      </c>
      <c r="G29" s="55">
        <v>26.09</v>
      </c>
      <c r="H29" s="61">
        <v>2.2285621545899498E-2</v>
      </c>
      <c r="I29" s="55">
        <v>24.19</v>
      </c>
      <c r="J29" s="61">
        <v>1.7932731868962808E-2</v>
      </c>
      <c r="K29" s="55">
        <v>360.5</v>
      </c>
      <c r="L29" s="61">
        <v>2.1722337311443483E-2</v>
      </c>
      <c r="M29" s="55"/>
      <c r="N29" s="55"/>
      <c r="O29" s="55"/>
      <c r="Q29" s="53" t="s">
        <v>902</v>
      </c>
      <c r="R29" s="55">
        <v>375.36</v>
      </c>
      <c r="S29" s="55">
        <v>36.26</v>
      </c>
      <c r="T29" s="55">
        <v>0</v>
      </c>
      <c r="U29" s="55">
        <v>14.72</v>
      </c>
      <c r="V29" s="55">
        <v>426.34</v>
      </c>
    </row>
    <row r="30" spans="2:22" x14ac:dyDescent="0.2">
      <c r="B30" s="53" t="s">
        <v>910</v>
      </c>
      <c r="C30" s="55">
        <v>309.36</v>
      </c>
      <c r="D30" s="61">
        <v>2.6132373276658002E-2</v>
      </c>
      <c r="E30" s="55">
        <v>10.92</v>
      </c>
      <c r="F30" s="61">
        <v>4.8793783707702003E-3</v>
      </c>
      <c r="G30" s="55">
        <v>1.02</v>
      </c>
      <c r="H30" s="61">
        <v>8.7126615472661888E-4</v>
      </c>
      <c r="I30" s="55">
        <v>17.55</v>
      </c>
      <c r="J30" s="61">
        <v>1.3010311876820887E-2</v>
      </c>
      <c r="K30" s="55">
        <v>338.85</v>
      </c>
      <c r="L30" s="61">
        <v>2.0417791950021153E-2</v>
      </c>
      <c r="M30" s="55"/>
      <c r="N30" s="55"/>
      <c r="O30" s="55"/>
      <c r="Q30" s="53" t="s">
        <v>913</v>
      </c>
      <c r="R30" s="55">
        <v>368.54</v>
      </c>
      <c r="S30" s="55">
        <v>24.04</v>
      </c>
      <c r="T30" s="55">
        <v>35.54</v>
      </c>
      <c r="U30" s="55">
        <v>45.01</v>
      </c>
      <c r="V30" s="55">
        <v>473.13</v>
      </c>
    </row>
    <row r="31" spans="2:22" x14ac:dyDescent="0.2">
      <c r="B31" s="53" t="s">
        <v>906</v>
      </c>
      <c r="C31" s="55">
        <v>119.96</v>
      </c>
      <c r="D31" s="61">
        <v>1.0133305851654686E-2</v>
      </c>
      <c r="E31" s="55">
        <v>56.39</v>
      </c>
      <c r="F31" s="61">
        <v>2.5196716696678719E-2</v>
      </c>
      <c r="G31" s="55">
        <v>105.58</v>
      </c>
      <c r="H31" s="61">
        <v>9.0184588839251387E-2</v>
      </c>
      <c r="I31" s="55">
        <v>12.71</v>
      </c>
      <c r="J31" s="61">
        <v>9.4222828464041869E-3</v>
      </c>
      <c r="K31" s="55">
        <v>294.64</v>
      </c>
      <c r="L31" s="61">
        <v>1.7753868142700992E-2</v>
      </c>
      <c r="M31" s="55"/>
      <c r="N31" s="55"/>
      <c r="O31" s="55"/>
      <c r="Q31" s="53" t="s">
        <v>921</v>
      </c>
      <c r="R31" s="55">
        <v>316.04000000000002</v>
      </c>
      <c r="S31" s="55">
        <v>119.27</v>
      </c>
      <c r="T31" s="55">
        <v>0</v>
      </c>
      <c r="U31" s="55">
        <v>57.14</v>
      </c>
      <c r="V31" s="55">
        <v>492.45</v>
      </c>
    </row>
    <row r="32" spans="2:22" x14ac:dyDescent="0.2">
      <c r="B32" s="53" t="s">
        <v>915</v>
      </c>
      <c r="C32" s="55">
        <v>258.56</v>
      </c>
      <c r="D32" s="61">
        <v>2.1841176733943278E-2</v>
      </c>
      <c r="E32" s="55">
        <v>7.56</v>
      </c>
      <c r="F32" s="61">
        <v>3.3780311797639846E-3</v>
      </c>
      <c r="G32" s="55">
        <v>10.61</v>
      </c>
      <c r="H32" s="61">
        <v>9.0628763741661036E-3</v>
      </c>
      <c r="I32" s="55">
        <v>13.17</v>
      </c>
      <c r="J32" s="61">
        <v>9.7632938699561862E-3</v>
      </c>
      <c r="K32" s="55">
        <v>289.89999999999998</v>
      </c>
      <c r="L32" s="61">
        <v>1.7468254054334161E-2</v>
      </c>
      <c r="M32" s="55"/>
      <c r="N32" s="55"/>
      <c r="O32" s="55"/>
      <c r="Q32" s="53" t="s">
        <v>905</v>
      </c>
      <c r="R32" s="55">
        <v>420.9</v>
      </c>
      <c r="S32" s="55">
        <v>27.45</v>
      </c>
      <c r="T32" s="55">
        <v>40.090000000000003</v>
      </c>
      <c r="U32" s="55">
        <v>21.25</v>
      </c>
      <c r="V32" s="55">
        <v>509.69</v>
      </c>
    </row>
    <row r="33" spans="2:22" x14ac:dyDescent="0.2">
      <c r="B33" s="53" t="s">
        <v>900</v>
      </c>
      <c r="C33" s="55">
        <v>118.01</v>
      </c>
      <c r="D33" s="61">
        <v>9.9685847245229216E-3</v>
      </c>
      <c r="E33" s="55">
        <v>78.47</v>
      </c>
      <c r="F33" s="61">
        <v>3.506271252329099E-2</v>
      </c>
      <c r="G33" s="55">
        <v>45.75</v>
      </c>
      <c r="H33" s="61">
        <v>3.9078849587002758E-2</v>
      </c>
      <c r="I33" s="55">
        <v>42.85</v>
      </c>
      <c r="J33" s="61">
        <v>3.1765918172180913E-2</v>
      </c>
      <c r="K33" s="55">
        <v>285.08</v>
      </c>
      <c r="L33" s="61">
        <v>1.7177819475024433E-2</v>
      </c>
      <c r="M33" s="55"/>
      <c r="N33" s="55"/>
      <c r="O33" s="55"/>
      <c r="Q33" s="53" t="s">
        <v>920</v>
      </c>
      <c r="R33" s="55">
        <v>439.98</v>
      </c>
      <c r="S33" s="55">
        <v>37.630000000000003</v>
      </c>
      <c r="T33" s="55">
        <v>0</v>
      </c>
      <c r="U33" s="55">
        <v>44.97</v>
      </c>
      <c r="V33" s="55">
        <v>522.58000000000004</v>
      </c>
    </row>
    <row r="34" spans="2:22" x14ac:dyDescent="0.2">
      <c r="B34" s="53" t="s">
        <v>892</v>
      </c>
      <c r="C34" s="55">
        <v>241.25</v>
      </c>
      <c r="D34" s="61">
        <v>2.0378959959250525E-2</v>
      </c>
      <c r="E34" s="55">
        <v>20.23</v>
      </c>
      <c r="F34" s="61">
        <v>9.0393612125165904E-3</v>
      </c>
      <c r="G34" s="55">
        <v>4.54</v>
      </c>
      <c r="H34" s="61">
        <v>3.8779885710380881E-3</v>
      </c>
      <c r="I34" s="55">
        <v>9.7200000000000006</v>
      </c>
      <c r="J34" s="61">
        <v>7.2057111933161843E-3</v>
      </c>
      <c r="K34" s="55">
        <v>275.74</v>
      </c>
      <c r="L34" s="61">
        <v>1.661502715744085E-2</v>
      </c>
      <c r="M34" s="55"/>
      <c r="N34" s="55"/>
      <c r="O34" s="55"/>
      <c r="Q34" s="53" t="s">
        <v>926</v>
      </c>
      <c r="R34" s="55">
        <v>401.31</v>
      </c>
      <c r="S34" s="55">
        <v>64.89</v>
      </c>
      <c r="T34" s="55">
        <v>6.86</v>
      </c>
      <c r="U34" s="55">
        <v>57.18</v>
      </c>
      <c r="V34" s="55">
        <v>530.24</v>
      </c>
    </row>
    <row r="35" spans="2:22" x14ac:dyDescent="0.2">
      <c r="B35" s="53" t="s">
        <v>919</v>
      </c>
      <c r="C35" s="55">
        <v>226.57</v>
      </c>
      <c r="D35" s="61">
        <v>1.9138905525253436E-2</v>
      </c>
      <c r="E35" s="55">
        <v>6.67</v>
      </c>
      <c r="F35" s="61">
        <v>2.9803529059557908E-3</v>
      </c>
      <c r="G35" s="55">
        <v>0</v>
      </c>
      <c r="H35" s="61">
        <v>0</v>
      </c>
      <c r="I35" s="55">
        <v>8.9499999999999993</v>
      </c>
      <c r="J35" s="61">
        <v>6.6348883930226173E-3</v>
      </c>
      <c r="K35" s="55">
        <v>242.19</v>
      </c>
      <c r="L35" s="61">
        <v>1.4593433768262129E-2</v>
      </c>
      <c r="M35" s="55"/>
      <c r="N35" s="55"/>
      <c r="O35" s="55"/>
      <c r="Q35" s="53" t="s">
        <v>908</v>
      </c>
      <c r="R35" s="55">
        <v>490.29</v>
      </c>
      <c r="S35" s="55">
        <v>20.010000000000002</v>
      </c>
      <c r="T35" s="55">
        <v>23.45</v>
      </c>
      <c r="U35" s="55">
        <v>18.03</v>
      </c>
      <c r="V35" s="55">
        <v>551.78</v>
      </c>
    </row>
    <row r="36" spans="2:22" x14ac:dyDescent="0.2">
      <c r="B36" s="53" t="s">
        <v>922</v>
      </c>
      <c r="C36" s="55">
        <v>186.56</v>
      </c>
      <c r="D36" s="61">
        <v>1.5759165886001153E-2</v>
      </c>
      <c r="E36" s="55">
        <v>14.85</v>
      </c>
      <c r="F36" s="61">
        <v>6.6354183888221131E-3</v>
      </c>
      <c r="G36" s="55">
        <v>12.81</v>
      </c>
      <c r="H36" s="61">
        <v>1.0942077884360772E-2</v>
      </c>
      <c r="I36" s="55">
        <v>4.8099999999999996</v>
      </c>
      <c r="J36" s="61">
        <v>3.5657891810546133E-3</v>
      </c>
      <c r="K36" s="55">
        <v>219.03</v>
      </c>
      <c r="L36" s="61">
        <v>1.3197901640292557E-2</v>
      </c>
      <c r="M36" s="55"/>
      <c r="N36" s="55"/>
      <c r="O36" s="55"/>
      <c r="Q36" s="53" t="s">
        <v>914</v>
      </c>
      <c r="R36" s="55">
        <v>515.91</v>
      </c>
      <c r="S36" s="55">
        <v>8.11</v>
      </c>
      <c r="T36" s="55">
        <v>22.46</v>
      </c>
      <c r="U36" s="55">
        <v>29.82</v>
      </c>
      <c r="V36" s="55">
        <v>576.29999999999995</v>
      </c>
    </row>
    <row r="37" spans="2:22" x14ac:dyDescent="0.2">
      <c r="B37" s="53" t="s">
        <v>927</v>
      </c>
      <c r="C37" s="55">
        <v>103.72</v>
      </c>
      <c r="D37" s="61">
        <v>8.7614745159521855E-3</v>
      </c>
      <c r="E37" s="55">
        <v>70.569999999999993</v>
      </c>
      <c r="F37" s="61">
        <v>3.1532759306341848E-2</v>
      </c>
      <c r="G37" s="55">
        <v>10.77</v>
      </c>
      <c r="H37" s="61">
        <v>9.1995455749075347E-3</v>
      </c>
      <c r="I37" s="55">
        <v>30.22</v>
      </c>
      <c r="J37" s="61">
        <v>2.2402941590742291E-2</v>
      </c>
      <c r="K37" s="55">
        <v>215.28</v>
      </c>
      <c r="L37" s="61">
        <v>1.2971941127344115E-2</v>
      </c>
      <c r="M37" s="55"/>
      <c r="N37" s="55"/>
      <c r="O37" s="55"/>
      <c r="Q37" s="53" t="s">
        <v>911</v>
      </c>
      <c r="R37" s="55">
        <v>474.99</v>
      </c>
      <c r="S37" s="55">
        <v>27.54</v>
      </c>
      <c r="T37" s="55">
        <v>57.54</v>
      </c>
      <c r="U37" s="55">
        <v>46.42</v>
      </c>
      <c r="V37" s="55">
        <v>606.49</v>
      </c>
    </row>
    <row r="38" spans="2:22" x14ac:dyDescent="0.2">
      <c r="B38" s="53" t="s">
        <v>923</v>
      </c>
      <c r="C38" s="55">
        <v>132.19</v>
      </c>
      <c r="D38" s="61">
        <v>1.1166402972075967E-2</v>
      </c>
      <c r="E38" s="55">
        <v>20.39</v>
      </c>
      <c r="F38" s="61">
        <v>9.1108539358978387E-3</v>
      </c>
      <c r="G38" s="55">
        <v>0</v>
      </c>
      <c r="H38" s="61">
        <v>0</v>
      </c>
      <c r="I38" s="55">
        <v>10.3</v>
      </c>
      <c r="J38" s="61">
        <v>7.6356816143165326E-3</v>
      </c>
      <c r="K38" s="55">
        <v>162.88</v>
      </c>
      <c r="L38" s="61">
        <v>9.8145195597445622E-3</v>
      </c>
      <c r="M38" s="55"/>
      <c r="N38" s="55"/>
      <c r="O38" s="55"/>
      <c r="Q38" s="53" t="s">
        <v>901</v>
      </c>
      <c r="R38" s="55">
        <v>476.62</v>
      </c>
      <c r="S38" s="55">
        <v>194.2</v>
      </c>
      <c r="T38" s="55">
        <v>0</v>
      </c>
      <c r="U38" s="55">
        <v>92.81</v>
      </c>
      <c r="V38" s="55">
        <v>763.63</v>
      </c>
    </row>
    <row r="39" spans="2:22" x14ac:dyDescent="0.2">
      <c r="B39" s="53" t="s">
        <v>917</v>
      </c>
      <c r="C39" s="55">
        <v>117.96</v>
      </c>
      <c r="D39" s="61">
        <v>9.9643611058785157E-3</v>
      </c>
      <c r="E39" s="55">
        <v>19.97</v>
      </c>
      <c r="F39" s="61">
        <v>8.9231855370220606E-3</v>
      </c>
      <c r="G39" s="55">
        <v>1.25</v>
      </c>
      <c r="H39" s="61">
        <v>1.0677281307924251E-3</v>
      </c>
      <c r="I39" s="55">
        <v>23.26</v>
      </c>
      <c r="J39" s="61">
        <v>1.7243296538738111E-2</v>
      </c>
      <c r="K39" s="55">
        <v>162.44</v>
      </c>
      <c r="L39" s="61">
        <v>9.7880068595586119E-3</v>
      </c>
      <c r="M39" s="55"/>
      <c r="N39" s="55"/>
      <c r="O39" s="55"/>
      <c r="Q39" s="53" t="s">
        <v>899</v>
      </c>
      <c r="R39" s="55">
        <v>130.76</v>
      </c>
      <c r="S39" s="55">
        <v>375.13</v>
      </c>
      <c r="T39" s="55">
        <v>248.33</v>
      </c>
      <c r="U39" s="55">
        <v>20.38</v>
      </c>
      <c r="V39" s="55">
        <v>774.6</v>
      </c>
    </row>
    <row r="40" spans="2:22" x14ac:dyDescent="0.2">
      <c r="B40" s="53" t="s">
        <v>903</v>
      </c>
      <c r="C40" s="55">
        <v>143.83000000000001</v>
      </c>
      <c r="D40" s="61">
        <v>1.2149661392493278E-2</v>
      </c>
      <c r="E40" s="55">
        <v>7.85</v>
      </c>
      <c r="F40" s="61">
        <v>3.5076117408924974E-3</v>
      </c>
      <c r="G40" s="55">
        <v>0</v>
      </c>
      <c r="H40" s="61">
        <v>0</v>
      </c>
      <c r="I40" s="55">
        <v>4.55</v>
      </c>
      <c r="J40" s="61">
        <v>3.3730438199165262E-3</v>
      </c>
      <c r="K40" s="55">
        <v>156.22999999999999</v>
      </c>
      <c r="L40" s="61">
        <v>9.4138162501159924E-3</v>
      </c>
      <c r="M40" s="55"/>
      <c r="N40" s="55"/>
      <c r="O40" s="55"/>
      <c r="Q40" s="53" t="s">
        <v>975</v>
      </c>
      <c r="R40" s="55">
        <v>656.72</v>
      </c>
      <c r="S40" s="55">
        <v>18.59</v>
      </c>
      <c r="T40" s="55">
        <v>80.930000000000007</v>
      </c>
      <c r="U40" s="55">
        <v>73.78</v>
      </c>
      <c r="V40" s="55">
        <v>830.02</v>
      </c>
    </row>
    <row r="41" spans="2:22" x14ac:dyDescent="0.2">
      <c r="B41" s="53" t="s">
        <v>904</v>
      </c>
      <c r="C41" s="55">
        <v>119.18</v>
      </c>
      <c r="D41" s="61">
        <v>1.0067417400801981E-2</v>
      </c>
      <c r="E41" s="55">
        <v>2.09</v>
      </c>
      <c r="F41" s="61">
        <v>9.3387369916755664E-4</v>
      </c>
      <c r="G41" s="55">
        <v>0</v>
      </c>
      <c r="H41" s="61">
        <v>0</v>
      </c>
      <c r="I41" s="55">
        <v>2.68</v>
      </c>
      <c r="J41" s="61">
        <v>1.9867598763464375E-3</v>
      </c>
      <c r="K41" s="55">
        <v>123.95</v>
      </c>
      <c r="L41" s="61">
        <v>7.4687481546558115E-3</v>
      </c>
      <c r="M41" s="55"/>
      <c r="N41" s="55"/>
      <c r="O41" s="55"/>
      <c r="Q41" s="53" t="s">
        <v>925</v>
      </c>
      <c r="R41" s="55">
        <v>696.05</v>
      </c>
      <c r="S41" s="55">
        <v>158.41</v>
      </c>
      <c r="T41" s="55">
        <v>22.21</v>
      </c>
      <c r="U41" s="55">
        <v>96.03</v>
      </c>
      <c r="V41" s="55">
        <v>972.7</v>
      </c>
    </row>
    <row r="42" spans="2:22" x14ac:dyDescent="0.2">
      <c r="B42" s="53" t="s">
        <v>896</v>
      </c>
      <c r="C42" s="55">
        <v>76.930000000000007</v>
      </c>
      <c r="D42" s="61">
        <v>6.4984596462803858E-3</v>
      </c>
      <c r="E42" s="55">
        <v>15.32</v>
      </c>
      <c r="F42" s="61">
        <v>6.8454282637545301E-3</v>
      </c>
      <c r="G42" s="55">
        <v>16.239999999999998</v>
      </c>
      <c r="H42" s="61">
        <v>1.3871923875255186E-2</v>
      </c>
      <c r="I42" s="55">
        <v>11.05</v>
      </c>
      <c r="J42" s="61">
        <v>8.1916778483687065E-3</v>
      </c>
      <c r="K42" s="55">
        <v>119.54</v>
      </c>
      <c r="L42" s="61">
        <v>7.2030185914284447E-3</v>
      </c>
      <c r="M42" s="55"/>
      <c r="N42" s="55"/>
      <c r="O42" s="55"/>
      <c r="Q42" s="53" t="s">
        <v>912</v>
      </c>
      <c r="R42" s="55">
        <v>568.23</v>
      </c>
      <c r="S42" s="55">
        <v>160.63999999999999</v>
      </c>
      <c r="T42" s="55">
        <v>132.82</v>
      </c>
      <c r="U42" s="55">
        <v>214.44</v>
      </c>
      <c r="V42" s="55">
        <v>1076.1300000000001</v>
      </c>
    </row>
    <row r="43" spans="2:22" x14ac:dyDescent="0.2">
      <c r="B43" s="53" t="s">
        <v>909</v>
      </c>
      <c r="C43" s="55">
        <v>37.6</v>
      </c>
      <c r="D43" s="61">
        <v>3.1761612205919994E-3</v>
      </c>
      <c r="E43" s="55">
        <v>2.59</v>
      </c>
      <c r="F43" s="61">
        <v>1.1572884597339577E-3</v>
      </c>
      <c r="G43" s="55">
        <v>0</v>
      </c>
      <c r="H43" s="61">
        <v>0</v>
      </c>
      <c r="I43" s="55">
        <v>1.04</v>
      </c>
      <c r="J43" s="61">
        <v>7.7098144455234894E-4</v>
      </c>
      <c r="K43" s="55">
        <v>41.23</v>
      </c>
      <c r="L43" s="61">
        <v>2.4843605196971283E-3</v>
      </c>
      <c r="M43" s="55"/>
      <c r="N43" s="55"/>
      <c r="O43" s="55"/>
      <c r="Q43" s="53" t="s">
        <v>893</v>
      </c>
      <c r="R43" s="55">
        <v>1012.51</v>
      </c>
      <c r="S43" s="55">
        <v>27.1</v>
      </c>
      <c r="T43" s="55">
        <v>9.44</v>
      </c>
      <c r="U43" s="55">
        <v>55.48</v>
      </c>
      <c r="V43" s="55">
        <v>1104.53</v>
      </c>
    </row>
    <row r="44" spans="2:22" x14ac:dyDescent="0.2">
      <c r="B44" s="53" t="s">
        <v>918</v>
      </c>
      <c r="C44" s="55">
        <v>8.68</v>
      </c>
      <c r="D44" s="61">
        <v>7.3322019666857848E-4</v>
      </c>
      <c r="E44" s="55">
        <v>10.67</v>
      </c>
      <c r="F44" s="61">
        <v>4.7676709904869996E-3</v>
      </c>
      <c r="G44" s="55">
        <v>0</v>
      </c>
      <c r="H44" s="61">
        <v>0</v>
      </c>
      <c r="I44" s="55">
        <v>3.53</v>
      </c>
      <c r="J44" s="61">
        <v>2.6168889416055686E-3</v>
      </c>
      <c r="K44" s="55">
        <v>22.88</v>
      </c>
      <c r="L44" s="61">
        <v>1.3786604096694228E-3</v>
      </c>
      <c r="M44" s="55"/>
      <c r="N44" s="55"/>
      <c r="O44" s="55"/>
      <c r="Q44" s="53" t="s">
        <v>894</v>
      </c>
      <c r="R44" s="55">
        <v>1039.4100000000001</v>
      </c>
      <c r="S44" s="55">
        <v>26.01</v>
      </c>
      <c r="T44" s="55">
        <v>12.85</v>
      </c>
      <c r="U44" s="55">
        <v>49.98</v>
      </c>
      <c r="V44" s="55">
        <v>1128.25</v>
      </c>
    </row>
    <row r="45" spans="2:22" x14ac:dyDescent="0.2">
      <c r="B45" s="53" t="s">
        <v>895</v>
      </c>
      <c r="C45" s="55">
        <v>3.28</v>
      </c>
      <c r="D45" s="61">
        <v>2.7706938307291905E-4</v>
      </c>
      <c r="E45" s="55">
        <v>0.31</v>
      </c>
      <c r="F45" s="61">
        <v>1.385171515511687E-4</v>
      </c>
      <c r="G45" s="55">
        <v>0</v>
      </c>
      <c r="H45" s="61">
        <v>0</v>
      </c>
      <c r="I45" s="55">
        <v>0.93</v>
      </c>
      <c r="J45" s="61">
        <v>6.8943533022469662E-4</v>
      </c>
      <c r="K45" s="55">
        <v>4.5199999999999996</v>
      </c>
      <c r="L45" s="61">
        <v>2.7235773827385447E-4</v>
      </c>
      <c r="M45" s="55"/>
      <c r="N45" s="55"/>
      <c r="O45" s="55"/>
      <c r="Q45" s="53" t="s">
        <v>64</v>
      </c>
      <c r="R45" s="55">
        <v>11838.19</v>
      </c>
      <c r="S45" s="55">
        <v>2237.9899999999998</v>
      </c>
      <c r="T45" s="55">
        <v>1170.71</v>
      </c>
      <c r="U45" s="55">
        <v>1348.93</v>
      </c>
      <c r="V45" s="55">
        <v>16595.82</v>
      </c>
    </row>
    <row r="46" spans="2:22" x14ac:dyDescent="0.2">
      <c r="B46" s="53" t="s">
        <v>64</v>
      </c>
      <c r="C46" s="55">
        <v>11838.19</v>
      </c>
      <c r="D46" s="61">
        <v>1</v>
      </c>
      <c r="E46" s="55">
        <v>2237.9899999999998</v>
      </c>
      <c r="F46" s="61">
        <v>1</v>
      </c>
      <c r="G46" s="55">
        <v>1170.71</v>
      </c>
      <c r="H46" s="61">
        <v>1</v>
      </c>
      <c r="I46" s="55">
        <v>1348.93</v>
      </c>
      <c r="J46" s="61">
        <v>1</v>
      </c>
      <c r="K46" s="55">
        <v>16595.82</v>
      </c>
      <c r="L46" s="61">
        <v>1</v>
      </c>
    </row>
  </sheetData>
  <pageMargins left="0.7" right="0.7" top="0.75" bottom="0.75" header="0.3" footer="0.3"/>
  <drawing r:id="rId3"/>
  <extLst>
    <ext xmlns:x14="http://schemas.microsoft.com/office/spreadsheetml/2009/9/main" uri="{A8765BA9-456A-4dab-B4F3-ACF838C121DE}">
      <x14:slicerList>
        <x14:slicer r:id="rId4"/>
      </x14:slicerList>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2A399-1D31-4A00-B3F6-7C6F3D792E9B}">
  <sheetPr>
    <tabColor theme="4" tint="0.59999389629810485"/>
  </sheetPr>
  <dimension ref="B2:S368"/>
  <sheetViews>
    <sheetView showGridLines="0" showRowColHeaders="0" showZeros="0" workbookViewId="0">
      <selection activeCell="G41" sqref="G41"/>
    </sheetView>
  </sheetViews>
  <sheetFormatPr baseColWidth="10" defaultColWidth="11.5" defaultRowHeight="12" x14ac:dyDescent="0.2"/>
  <cols>
    <col min="1" max="1" width="5.1640625" style="58" customWidth="1"/>
    <col min="2" max="2" width="18.33203125" style="58" customWidth="1"/>
    <col min="3" max="3" width="10" style="58" customWidth="1"/>
    <col min="4" max="4" width="8.33203125" style="213" customWidth="1"/>
    <col min="5" max="5" width="10.33203125" style="58" customWidth="1"/>
    <col min="6" max="6" width="7.1640625" style="58" customWidth="1"/>
    <col min="7" max="7" width="10.6640625" style="58" customWidth="1"/>
    <col min="8" max="8" width="8.6640625" style="58" customWidth="1"/>
    <col min="9" max="9" width="5.5" style="58" customWidth="1"/>
    <col min="10" max="16384" width="11.5" style="58"/>
  </cols>
  <sheetData>
    <row r="2" spans="2:8" ht="32.25" customHeight="1" x14ac:dyDescent="0.2">
      <c r="B2" s="215" t="str">
        <f>PD_jord!K1</f>
        <v>Jordbruksareal i Trøndelag i 2020 i km2</v>
      </c>
      <c r="C2" s="216"/>
      <c r="D2" s="217"/>
      <c r="E2" s="216"/>
      <c r="F2" s="216"/>
      <c r="G2" s="216"/>
      <c r="H2" s="214" t="s">
        <v>1403</v>
      </c>
    </row>
    <row r="3" spans="2:8" ht="18" customHeight="1" x14ac:dyDescent="0.2">
      <c r="B3" s="156" t="s">
        <v>1405</v>
      </c>
      <c r="C3" s="218"/>
      <c r="D3" s="219"/>
      <c r="E3" s="218"/>
      <c r="F3" s="220"/>
      <c r="G3" s="220"/>
      <c r="H3" s="220"/>
    </row>
    <row r="4" spans="2:8" ht="26.25" customHeight="1" x14ac:dyDescent="0.2">
      <c r="B4" s="170" t="str">
        <f>IF(PD_jord!B5=0," ",PD_jord!B5)</f>
        <v xml:space="preserve"> </v>
      </c>
      <c r="C4" s="221" t="str">
        <f>IF(PD_jord!C5=0," ",PD_jord!C5)</f>
        <v>fulldyrka</v>
      </c>
      <c r="D4" s="222" t="str">
        <f>IF(PD_jord!D5=0," ",PD_jord!D5)</f>
        <v xml:space="preserve"> </v>
      </c>
      <c r="E4" s="178" t="str">
        <f>IF(PD_jord!$G$7=0," ",PD_jord!E5)</f>
        <v>ikke fulldyrka</v>
      </c>
      <c r="F4" s="178">
        <f>IF(PD_jord!$G$7=0," ",PD_jord!F5)</f>
        <v>0</v>
      </c>
      <c r="G4" s="221" t="str">
        <f>IF(PD_jord!$G$7=0," ",PD_jord!G5)</f>
        <v>Totalt areal km2</v>
      </c>
      <c r="H4" s="223" t="str">
        <f>IF(PD_jord!$G$7=0," ",PD_jord!H5)</f>
        <v>Totalt andel %</v>
      </c>
    </row>
    <row r="5" spans="2:8" ht="27.75" customHeight="1" x14ac:dyDescent="0.2">
      <c r="B5" s="170" t="s">
        <v>253</v>
      </c>
      <c r="C5" s="270" t="str">
        <f>IF(PD_jord!C6=0," ",PD_jord!C6)</f>
        <v>areal km2</v>
      </c>
      <c r="D5" s="271" t="str">
        <f>IF(PD_jord!D6=0," ",PD_jord!D6)</f>
        <v>andel %</v>
      </c>
      <c r="E5" s="272" t="str">
        <f>IF(PD_jord!$G$7=0," ",PD_jord!E6)</f>
        <v>areal km2</v>
      </c>
      <c r="F5" s="272" t="str">
        <f>IF(PD_jord!$G$7=0," ",PD_jord!F6)</f>
        <v>andel %</v>
      </c>
      <c r="G5" s="272">
        <f>IF(PD_jord!$G$7=0," ",PD_jord!G6)</f>
        <v>0</v>
      </c>
      <c r="H5" s="273">
        <f>IF(PD_jord!$G$7=0," ",PD_jord!H6)</f>
        <v>0</v>
      </c>
    </row>
    <row r="6" spans="2:8" x14ac:dyDescent="0.2">
      <c r="B6" s="113" t="str">
        <f>IF(PD_jord!B7=0," ",PD_jord!B7)</f>
        <v>Steinkjer</v>
      </c>
      <c r="C6" s="172">
        <f>IF(PD_jord!C7=0," ",PD_jord!C7)</f>
        <v>162.55000000000001</v>
      </c>
      <c r="D6" s="173">
        <f>IF(PD_jord!D7=0," ",PD_jord!D7)</f>
        <v>0.10683325336996313</v>
      </c>
      <c r="E6" s="172">
        <f>IF(PD_jord!$G$7=0," ",PD_jord!E7)</f>
        <v>15.26</v>
      </c>
      <c r="F6" s="173">
        <f>IF(PD_jord!$G$7=0," ",PD_jord!F7)</f>
        <v>5.7301640944763622E-2</v>
      </c>
      <c r="G6" s="196">
        <f>IF(PD_jord!$G$7=0," ",PD_jord!G7)</f>
        <v>177.81</v>
      </c>
      <c r="H6" s="196">
        <f>IF(PD_jord!$G$7=0," ",PD_jord!H7)</f>
        <v>9.9455208519778057E-2</v>
      </c>
    </row>
    <row r="7" spans="2:8" x14ac:dyDescent="0.2">
      <c r="B7" s="113" t="str">
        <f>IF(PD_jord!B8=0," ",PD_jord!B8)</f>
        <v>Levanger</v>
      </c>
      <c r="C7" s="172">
        <f>IF(PD_jord!C8=0," ",PD_jord!C8)</f>
        <v>121.61</v>
      </c>
      <c r="D7" s="173">
        <f>IF(PD_jord!D8=0," ",PD_jord!D8)</f>
        <v>7.9926126990594995E-2</v>
      </c>
      <c r="E7" s="172">
        <f>IF(PD_jord!$G$7=0," ",PD_jord!E8)</f>
        <v>13.42</v>
      </c>
      <c r="F7" s="173">
        <f>IF(PD_jord!$G$7=0," ",PD_jord!F8)</f>
        <v>5.0392399834779014E-2</v>
      </c>
      <c r="G7" s="196">
        <f>IF(PD_jord!$G$7=0," ",PD_jord!G8)</f>
        <v>135.03</v>
      </c>
      <c r="H7" s="225">
        <f>IF(PD_jord!$G$7=0," ",PD_jord!H8)</f>
        <v>7.552689278682656E-2</v>
      </c>
    </row>
    <row r="8" spans="2:8" x14ac:dyDescent="0.2">
      <c r="B8" s="113" t="str">
        <f>IF(PD_jord!B9=0," ",PD_jord!B9)</f>
        <v>Orkland</v>
      </c>
      <c r="C8" s="172">
        <f>IF(PD_jord!C9=0," ",PD_jord!C9)</f>
        <v>90.82</v>
      </c>
      <c r="D8" s="173">
        <f>IF(PD_jord!D9=0," ",PD_jord!D9)</f>
        <v>5.9689917385789298E-2</v>
      </c>
      <c r="E8" s="172">
        <f>IF(PD_jord!$G$7=0," ",PD_jord!E9)</f>
        <v>18.7</v>
      </c>
      <c r="F8" s="173">
        <f>IF(PD_jord!$G$7=0," ",PD_jord!F9)</f>
        <v>7.0218917802560926E-2</v>
      </c>
      <c r="G8" s="196">
        <f>IF(PD_jord!$G$7=0," ",PD_jord!G9)</f>
        <v>109.52</v>
      </c>
      <c r="H8" s="225">
        <f>IF(PD_jord!$G$7=0," ",PD_jord!H9)</f>
        <v>6.1258278145695365E-2</v>
      </c>
    </row>
    <row r="9" spans="2:8" x14ac:dyDescent="0.2">
      <c r="B9" s="113" t="str">
        <f>IF(PD_jord!B10=0," ",PD_jord!B10)</f>
        <v>Stjørdal</v>
      </c>
      <c r="C9" s="172">
        <f>IF(PD_jord!C10=0," ",PD_jord!C10)</f>
        <v>80.16</v>
      </c>
      <c r="D9" s="173">
        <f>IF(PD_jord!D10=0," ",PD_jord!D10)</f>
        <v>5.2683811689549331E-2</v>
      </c>
      <c r="E9" s="172">
        <f>IF(PD_jord!$G$7=0," ",PD_jord!E10)</f>
        <v>9.19</v>
      </c>
      <c r="F9" s="173">
        <f>IF(PD_jord!$G$7=0," ",PD_jord!F10)</f>
        <v>3.4508655326499188E-2</v>
      </c>
      <c r="G9" s="196">
        <f>IF(PD_jord!$G$7=0," ",PD_jord!G10)</f>
        <v>89.35</v>
      </c>
      <c r="H9" s="225">
        <f>IF(PD_jord!$G$7=0," ",PD_jord!H10)</f>
        <v>4.9976507964918558E-2</v>
      </c>
    </row>
    <row r="10" spans="2:8" x14ac:dyDescent="0.2">
      <c r="B10" s="113" t="str">
        <f>IF(PD_jord!B11=0," ",PD_jord!B11)</f>
        <v>Verdal</v>
      </c>
      <c r="C10" s="172">
        <f>IF(PD_jord!C11=0," ",PD_jord!C11)</f>
        <v>79.91</v>
      </c>
      <c r="D10" s="173">
        <f>IF(PD_jord!D11=0," ",PD_jord!D11)</f>
        <v>5.2519503394609375E-2</v>
      </c>
      <c r="E10" s="172">
        <f>IF(PD_jord!$G$7=0," ",PD_jord!E11)</f>
        <v>7.67</v>
      </c>
      <c r="F10" s="173">
        <f>IF(PD_jord!$G$7=0," ",PD_jord!F11)</f>
        <v>2.8801021366077127E-2</v>
      </c>
      <c r="G10" s="196">
        <f>IF(PD_jord!$G$7=0," ",PD_jord!G11)</f>
        <v>87.58</v>
      </c>
      <c r="H10" s="225">
        <f>IF(PD_jord!$G$7=0," ",PD_jord!H11)</f>
        <v>4.8986486486486486E-2</v>
      </c>
    </row>
    <row r="11" spans="2:8" x14ac:dyDescent="0.2">
      <c r="B11" s="113" t="str">
        <f>IF(PD_jord!B12=0," ",PD_jord!B12)</f>
        <v>Indre Fosen</v>
      </c>
      <c r="C11" s="172">
        <f>IF(PD_jord!C12=0," ",PD_jord!C12)</f>
        <v>70.84</v>
      </c>
      <c r="D11" s="173">
        <f>IF(PD_jord!D12=0," ",PD_jord!D12)</f>
        <v>4.6558398454187563E-2</v>
      </c>
      <c r="E11" s="172">
        <f>IF(PD_jord!$G$7=0," ",PD_jord!E12)</f>
        <v>13.74</v>
      </c>
      <c r="F11" s="173">
        <f>IF(PD_jord!$G$7=0," ",PD_jord!F12)</f>
        <v>5.1594006984341557E-2</v>
      </c>
      <c r="G11" s="196">
        <f>IF(PD_jord!$G$7=0," ",PD_jord!G12)</f>
        <v>84.58</v>
      </c>
      <c r="H11" s="225">
        <f>IF(PD_jord!$G$7=0," ",PD_jord!H12)</f>
        <v>4.7308483980669412E-2</v>
      </c>
    </row>
    <row r="12" spans="2:8" x14ac:dyDescent="0.2">
      <c r="B12" s="113" t="str">
        <f>IF(PD_jord!B13=0," ",PD_jord!B13)</f>
        <v>Oppdal</v>
      </c>
      <c r="C12" s="172">
        <f>IF(PD_jord!C13=0," ",PD_jord!C13)</f>
        <v>41.18</v>
      </c>
      <c r="D12" s="173">
        <f>IF(PD_jord!D13=0," ",PD_jord!D13)</f>
        <v>2.7064862342510501E-2</v>
      </c>
      <c r="E12" s="172">
        <f>IF(PD_jord!$G$7=0," ",PD_jord!E13)</f>
        <v>42.1</v>
      </c>
      <c r="F12" s="173">
        <f>IF(PD_jord!$G$7=0," ",PD_jord!F13)</f>
        <v>0.15808644061432167</v>
      </c>
      <c r="G12" s="196">
        <f>IF(PD_jord!$G$7=0," ",PD_jord!G13)</f>
        <v>83.28</v>
      </c>
      <c r="H12" s="225">
        <f>IF(PD_jord!$G$7=0," ",PD_jord!H13)</f>
        <v>4.6581349561482015E-2</v>
      </c>
    </row>
    <row r="13" spans="2:8" x14ac:dyDescent="0.2">
      <c r="B13" s="113" t="str">
        <f>IF(PD_jord!B14=0," ",PD_jord!B14)</f>
        <v>Ørland</v>
      </c>
      <c r="C13" s="172">
        <f>IF(PD_jord!C14=0," ",PD_jord!C14)</f>
        <v>67.33</v>
      </c>
      <c r="D13" s="173">
        <f>IF(PD_jord!D14=0," ",PD_jord!D14)</f>
        <v>4.4251509993230499E-2</v>
      </c>
      <c r="E13" s="172">
        <f>IF(PD_jord!$G$7=0," ",PD_jord!E14)</f>
        <v>8.73</v>
      </c>
      <c r="F13" s="173">
        <f>IF(PD_jord!$G$7=0," ",PD_jord!F14)</f>
        <v>3.2781345049003041E-2</v>
      </c>
      <c r="G13" s="196">
        <f>IF(PD_jord!$G$7=0," ",PD_jord!G14)</f>
        <v>76.06</v>
      </c>
      <c r="H13" s="225">
        <f>IF(PD_jord!$G$7=0," ",PD_jord!H14)</f>
        <v>4.2542956864148919E-2</v>
      </c>
    </row>
    <row r="14" spans="2:8" x14ac:dyDescent="0.2">
      <c r="B14" s="113" t="str">
        <f>IF(PD_jord!B15=0," ",PD_jord!B15)</f>
        <v>Trondheim</v>
      </c>
      <c r="C14" s="172">
        <f>IF(PD_jord!C15=0," ",PD_jord!C15)</f>
        <v>66.31</v>
      </c>
      <c r="D14" s="173">
        <f>IF(PD_jord!D15=0," ",PD_jord!D15)</f>
        <v>4.3581132149875454E-2</v>
      </c>
      <c r="E14" s="172">
        <f>IF(PD_jord!$G$7=0," ",PD_jord!E15)</f>
        <v>7.58</v>
      </c>
      <c r="F14" s="173">
        <f>IF(PD_jord!$G$7=0," ",PD_jord!F15)</f>
        <v>2.8463069355262664E-2</v>
      </c>
      <c r="G14" s="196">
        <f>IF(PD_jord!$G$7=0," ",PD_jord!G15)</f>
        <v>73.89</v>
      </c>
      <c r="H14" s="225">
        <f>IF(PD_jord!$G$7=0," ",PD_jord!H15)</f>
        <v>4.1329201718274568E-2</v>
      </c>
    </row>
    <row r="15" spans="2:8" x14ac:dyDescent="0.2">
      <c r="B15" s="113" t="str">
        <f>IF(PD_jord!B16=0," ",PD_jord!B16)</f>
        <v>Melhus</v>
      </c>
      <c r="C15" s="172">
        <f>IF(PD_jord!C16=0," ",PD_jord!C16)</f>
        <v>66.31</v>
      </c>
      <c r="D15" s="173">
        <f>IF(PD_jord!D16=0," ",PD_jord!D16)</f>
        <v>4.3581132149875454E-2</v>
      </c>
      <c r="E15" s="172">
        <f>IF(PD_jord!$G$7=0," ",PD_jord!E16)</f>
        <v>6.48</v>
      </c>
      <c r="F15" s="173">
        <f>IF(PD_jord!$G$7=0," ",PD_jord!F16)</f>
        <v>2.4332544778641434E-2</v>
      </c>
      <c r="G15" s="196">
        <f>IF(PD_jord!$G$7=0," ",PD_jord!G16)</f>
        <v>72.790000000000006</v>
      </c>
      <c r="H15" s="225">
        <f>IF(PD_jord!$G$7=0," ",PD_jord!H16)</f>
        <v>4.0713934132808313E-2</v>
      </c>
    </row>
    <row r="16" spans="2:8" x14ac:dyDescent="0.2">
      <c r="B16" s="113" t="str">
        <f>IF(PD_jord!B17=0," ",PD_jord!B17)</f>
        <v>Inderøy</v>
      </c>
      <c r="C16" s="172">
        <f>IF(PD_jord!C17=0," ",PD_jord!C17)</f>
        <v>53.5</v>
      </c>
      <c r="D16" s="173">
        <f>IF(PD_jord!D17=0," ",PD_jord!D17)</f>
        <v>3.5161975117151814E-2</v>
      </c>
      <c r="E16" s="172">
        <f>IF(PD_jord!$G$7=0," ",PD_jord!E17)</f>
        <v>12.35</v>
      </c>
      <c r="F16" s="173">
        <f>IF(PD_jord!$G$7=0," ",PD_jord!F17)</f>
        <v>4.6374525928429271E-2</v>
      </c>
      <c r="G16" s="196">
        <f>IF(PD_jord!$G$7=0," ",PD_jord!G17)</f>
        <v>65.849999999999994</v>
      </c>
      <c r="H16" s="225">
        <f>IF(PD_jord!$G$7=0," ",PD_jord!H17)</f>
        <v>3.6832155002684802E-2</v>
      </c>
    </row>
    <row r="17" spans="2:8" x14ac:dyDescent="0.2">
      <c r="B17" s="113" t="str">
        <f>IF(PD_jord!B18=0," ",PD_jord!B18)</f>
        <v>Namsos</v>
      </c>
      <c r="C17" s="172">
        <f>IF(PD_jord!C18=0," ",PD_jord!C18)</f>
        <v>56.68</v>
      </c>
      <c r="D17" s="173">
        <f>IF(PD_jord!D18=0," ",PD_jord!D18)</f>
        <v>3.7251976628788125E-2</v>
      </c>
      <c r="E17" s="172">
        <f>IF(PD_jord!$G$7=0," ",PD_jord!E18)</f>
        <v>8.11</v>
      </c>
      <c r="F17" s="173">
        <f>IF(PD_jord!$G$7=0," ",PD_jord!F18)</f>
        <v>3.0453231196725619E-2</v>
      </c>
      <c r="G17" s="196">
        <f>IF(PD_jord!$G$7=0," ",PD_jord!G18)</f>
        <v>64.790000000000006</v>
      </c>
      <c r="H17" s="225">
        <f>IF(PD_jord!$G$7=0," ",PD_jord!H18)</f>
        <v>3.6239260783962779E-2</v>
      </c>
    </row>
    <row r="18" spans="2:8" x14ac:dyDescent="0.2">
      <c r="B18" s="113" t="str">
        <f>IF(PD_jord!B19=0," ",PD_jord!B19)</f>
        <v>Nærøysund</v>
      </c>
      <c r="C18" s="172">
        <f>IF(PD_jord!C19=0," ",PD_jord!C19)</f>
        <v>50.23</v>
      </c>
      <c r="D18" s="173">
        <f>IF(PD_jord!D19=0," ",PD_jord!D19)</f>
        <v>3.3012822619337114E-2</v>
      </c>
      <c r="E18" s="172">
        <f>IF(PD_jord!$G$7=0," ",PD_jord!E19)</f>
        <v>10.01</v>
      </c>
      <c r="F18" s="173">
        <f>IF(PD_jord!$G$7=0," ",PD_jord!F19)</f>
        <v>3.75877736472532E-2</v>
      </c>
      <c r="G18" s="196">
        <f>IF(PD_jord!$G$7=0," ",PD_jord!G19)</f>
        <v>60.24</v>
      </c>
      <c r="H18" s="225">
        <f>IF(PD_jord!$G$7=0," ",PD_jord!H19)</f>
        <v>3.3694290316806874E-2</v>
      </c>
    </row>
    <row r="19" spans="2:8" x14ac:dyDescent="0.2">
      <c r="B19" s="113" t="str">
        <f>IF(PD_jord!B20=0," ",PD_jord!B20)</f>
        <v>Midtre Gauldal</v>
      </c>
      <c r="C19" s="172">
        <f>IF(PD_jord!C20=0," ",PD_jord!C20)</f>
        <v>51.1</v>
      </c>
      <c r="D19" s="173">
        <f>IF(PD_jord!D20=0," ",PD_jord!D20)</f>
        <v>3.3584615485728185E-2</v>
      </c>
      <c r="E19" s="172">
        <f>IF(PD_jord!$G$7=0," ",PD_jord!E20)</f>
        <v>7.22</v>
      </c>
      <c r="F19" s="173">
        <f>IF(PD_jord!$G$7=0," ",PD_jord!F20)</f>
        <v>2.7111261312004805E-2</v>
      </c>
      <c r="G19" s="196">
        <f>IF(PD_jord!$G$7=0," ",PD_jord!G20)</f>
        <v>58.32</v>
      </c>
      <c r="H19" s="225">
        <f>IF(PD_jord!$G$7=0," ",PD_jord!H20)</f>
        <v>3.262036871308395E-2</v>
      </c>
    </row>
    <row r="20" spans="2:8" x14ac:dyDescent="0.2">
      <c r="B20" s="113" t="str">
        <f>IF(PD_jord!B21=0," ",PD_jord!B21)</f>
        <v>Overhalla</v>
      </c>
      <c r="C20" s="172">
        <f>IF(PD_jord!C21=0," ",PD_jord!C21)</f>
        <v>43.29</v>
      </c>
      <c r="D20" s="173">
        <f>IF(PD_jord!D21=0," ",PD_jord!D21)</f>
        <v>2.8451624351803775E-2</v>
      </c>
      <c r="E20" s="172">
        <f>IF(PD_jord!$G$7=0," ",PD_jord!E21)</f>
        <v>3.68</v>
      </c>
      <c r="F20" s="173">
        <f>IF(PD_jord!$G$7=0," ",PD_jord!F21)</f>
        <v>1.381848221996921E-2</v>
      </c>
      <c r="G20" s="196">
        <f>IF(PD_jord!$G$7=0," ",PD_jord!G21)</f>
        <v>46.97</v>
      </c>
      <c r="H20" s="225">
        <f>IF(PD_jord!$G$7=0," ",PD_jord!H21)</f>
        <v>2.6271925899409344E-2</v>
      </c>
    </row>
    <row r="21" spans="2:8" x14ac:dyDescent="0.2">
      <c r="B21" s="113" t="str">
        <f>IF(PD_jord!B22=0," ",PD_jord!B22)</f>
        <v>Åfjord</v>
      </c>
      <c r="C21" s="172">
        <f>IF(PD_jord!C22=0," ",PD_jord!C22)</f>
        <v>37.299999999999997</v>
      </c>
      <c r="D21" s="173">
        <f>IF(PD_jord!D22=0," ",PD_jord!D22)</f>
        <v>2.4514797605042292E-2</v>
      </c>
      <c r="E21" s="172">
        <f>IF(PD_jord!$G$7=0," ",PD_jord!E22)</f>
        <v>4.4800000000000004</v>
      </c>
      <c r="F21" s="173">
        <f>IF(PD_jord!$G$7=0," ",PD_jord!F22)</f>
        <v>1.6822500093875561E-2</v>
      </c>
      <c r="G21" s="196">
        <f>IF(PD_jord!$G$7=0," ",PD_jord!G22)</f>
        <v>41.78</v>
      </c>
      <c r="H21" s="225">
        <f>IF(PD_jord!$G$7=0," ",PD_jord!H22)</f>
        <v>2.3368981564345803E-2</v>
      </c>
    </row>
    <row r="22" spans="2:8" x14ac:dyDescent="0.2">
      <c r="B22" s="113" t="str">
        <f>IF(PD_jord!B23=0," ",PD_jord!B23)</f>
        <v>Heim</v>
      </c>
      <c r="C22" s="172">
        <f>IF(PD_jord!C23=0," ",PD_jord!C23)</f>
        <v>34.159999999999997</v>
      </c>
      <c r="D22" s="173">
        <f>IF(PD_jord!D23=0," ",PD_jord!D23)</f>
        <v>2.2451085420596373E-2</v>
      </c>
      <c r="E22" s="172">
        <f>IF(PD_jord!$G$7=0," ",PD_jord!E23)</f>
        <v>5.98</v>
      </c>
      <c r="F22" s="173">
        <f>IF(PD_jord!$G$7=0," ",PD_jord!F23)</f>
        <v>2.2455033607449965E-2</v>
      </c>
      <c r="G22" s="196">
        <f>IF(PD_jord!$G$7=0," ",PD_jord!G23)</f>
        <v>40.14</v>
      </c>
      <c r="H22" s="225">
        <f>IF(PD_jord!$G$7=0," ",PD_jord!H23)</f>
        <v>2.2451673527832471E-2</v>
      </c>
    </row>
    <row r="23" spans="2:8" x14ac:dyDescent="0.2">
      <c r="B23" s="113" t="str">
        <f>IF(PD_jord!B24=0," ",PD_jord!B24)</f>
        <v>Snåsa</v>
      </c>
      <c r="C23" s="172">
        <f>IF(PD_jord!C24=0," ",PD_jord!C24)</f>
        <v>34.68</v>
      </c>
      <c r="D23" s="173">
        <f>IF(PD_jord!D24=0," ",PD_jord!D24)</f>
        <v>2.2792846674071495E-2</v>
      </c>
      <c r="E23" s="172">
        <f>IF(PD_jord!$G$7=0," ",PD_jord!E24)</f>
        <v>5.15</v>
      </c>
      <c r="F23" s="173">
        <f>IF(PD_jord!$G$7=0," ",PD_jord!F24)</f>
        <v>1.9338365063272127E-2</v>
      </c>
      <c r="G23" s="196">
        <f>IF(PD_jord!$G$7=0," ",PD_jord!G24)</f>
        <v>39.83</v>
      </c>
      <c r="H23" s="225">
        <f>IF(PD_jord!$G$7=0," ",PD_jord!H24)</f>
        <v>2.2278279935564704E-2</v>
      </c>
    </row>
    <row r="24" spans="2:8" x14ac:dyDescent="0.2">
      <c r="B24" s="113" t="str">
        <f>IF(PD_jord!B25=0," ",PD_jord!B25)</f>
        <v>Rennebu</v>
      </c>
      <c r="C24" s="172">
        <f>IF(PD_jord!C25=0," ",PD_jord!C25)</f>
        <v>27.96</v>
      </c>
      <c r="D24" s="173">
        <f>IF(PD_jord!D25=0," ",PD_jord!D25)</f>
        <v>1.8376239706085321E-2</v>
      </c>
      <c r="E24" s="172">
        <f>IF(PD_jord!$G$7=0," ",PD_jord!E25)</f>
        <v>10.8</v>
      </c>
      <c r="F24" s="173">
        <f>IF(PD_jord!$G$7=0," ",PD_jord!F25)</f>
        <v>4.0554241297735723E-2</v>
      </c>
      <c r="G24" s="196">
        <f>IF(PD_jord!$G$7=0," ",PD_jord!G25)</f>
        <v>38.76</v>
      </c>
      <c r="H24" s="225">
        <f>IF(PD_jord!$G$7=0," ",PD_jord!H25)</f>
        <v>2.1679792375156614E-2</v>
      </c>
    </row>
    <row r="25" spans="2:8" x14ac:dyDescent="0.2">
      <c r="B25" s="113" t="str">
        <f>IF(PD_jord!B26=0," ",PD_jord!B26)</f>
        <v>Selbu</v>
      </c>
      <c r="C25" s="172">
        <f>IF(PD_jord!C26=0," ",PD_jord!C26)</f>
        <v>33.159999999999997</v>
      </c>
      <c r="D25" s="173">
        <f>IF(PD_jord!D26=0," ",PD_jord!D26)</f>
        <v>2.1793852240836523E-2</v>
      </c>
      <c r="E25" s="172">
        <f>IF(PD_jord!$G$7=0," ",PD_jord!E26)</f>
        <v>5.17</v>
      </c>
      <c r="F25" s="173">
        <f>IF(PD_jord!$G$7=0," ",PD_jord!F26)</f>
        <v>1.9413465510119784E-2</v>
      </c>
      <c r="G25" s="196">
        <f>IF(PD_jord!$G$7=0," ",PD_jord!G26)</f>
        <v>38.33</v>
      </c>
      <c r="H25" s="225">
        <f>IF(PD_jord!$G$7=0," ",PD_jord!H26)</f>
        <v>2.1439278682656167E-2</v>
      </c>
    </row>
    <row r="26" spans="2:8" x14ac:dyDescent="0.2">
      <c r="B26" s="113" t="str">
        <f>IF(PD_jord!B27=0," ",PD_jord!B27)</f>
        <v>Skaun</v>
      </c>
      <c r="C26" s="172">
        <f>IF(PD_jord!C27=0," ",PD_jord!C27)</f>
        <v>29.83</v>
      </c>
      <c r="D26" s="173">
        <f>IF(PD_jord!D27=0," ",PD_jord!D27)</f>
        <v>1.9605265752236235E-2</v>
      </c>
      <c r="E26" s="172">
        <f>IF(PD_jord!$G$7=0," ",PD_jord!E27)</f>
        <v>3.31</v>
      </c>
      <c r="F26" s="173">
        <f>IF(PD_jord!$G$7=0," ",PD_jord!F27)</f>
        <v>1.2429123953287522E-2</v>
      </c>
      <c r="G26" s="196">
        <f>IF(PD_jord!$G$7=0," ",PD_jord!G27)</f>
        <v>33.14</v>
      </c>
      <c r="H26" s="225">
        <f>IF(PD_jord!$G$7=0," ",PD_jord!H27)</f>
        <v>1.8536334347592626E-2</v>
      </c>
    </row>
    <row r="27" spans="2:8" x14ac:dyDescent="0.2">
      <c r="B27" s="113" t="str">
        <f>IF(PD_jord!B28=0," ",PD_jord!B28)</f>
        <v>Røros</v>
      </c>
      <c r="C27" s="172">
        <f>IF(PD_jord!C28=0," ",PD_jord!C28)</f>
        <v>25.64</v>
      </c>
      <c r="D27" s="173">
        <f>IF(PD_jord!D28=0," ",PD_jord!D28)</f>
        <v>1.6851458729042479E-2</v>
      </c>
      <c r="E27" s="172">
        <f>IF(PD_jord!$G$7=0," ",PD_jord!E28)</f>
        <v>4.2300000000000004</v>
      </c>
      <c r="F27" s="173">
        <f>IF(PD_jord!$G$7=0," ",PD_jord!F28)</f>
        <v>1.5883744508279826E-2</v>
      </c>
      <c r="G27" s="196">
        <f>IF(PD_jord!$G$7=0," ",PD_jord!G28)</f>
        <v>29.87</v>
      </c>
      <c r="H27" s="225">
        <f>IF(PD_jord!$G$7=0," ",PD_jord!H28)</f>
        <v>1.6707311616252014E-2</v>
      </c>
    </row>
    <row r="28" spans="2:8" x14ac:dyDescent="0.2">
      <c r="B28" s="113" t="str">
        <f>IF(PD_jord!B29=0," ",PD_jord!B29)</f>
        <v>Rindal</v>
      </c>
      <c r="C28" s="172">
        <f>IF(PD_jord!C29=0," ",PD_jord!C29)</f>
        <v>22.85</v>
      </c>
      <c r="D28" s="173">
        <f>IF(PD_jord!D29=0," ",PD_jord!D29)</f>
        <v>1.5017778157512505E-2</v>
      </c>
      <c r="E28" s="172">
        <f>IF(PD_jord!$G$7=0," ",PD_jord!E29)</f>
        <v>4.13</v>
      </c>
      <c r="F28" s="173">
        <f>IF(PD_jord!$G$7=0," ",PD_jord!F29)</f>
        <v>1.5508242274041529E-2</v>
      </c>
      <c r="G28" s="196">
        <f>IF(PD_jord!$G$7=0," ",PD_jord!G29)</f>
        <v>26.98</v>
      </c>
      <c r="H28" s="225">
        <f>IF(PD_jord!$G$7=0," ",PD_jord!H29)</f>
        <v>1.5090835868981566E-2</v>
      </c>
    </row>
    <row r="29" spans="2:8" x14ac:dyDescent="0.2">
      <c r="B29" s="113" t="str">
        <f>IF(PD_jord!B30=0," ",PD_jord!B30)</f>
        <v>Frosta</v>
      </c>
      <c r="C29" s="172">
        <f>IF(PD_jord!C30=0," ",PD_jord!C30)</f>
        <v>22.36</v>
      </c>
      <c r="D29" s="173">
        <f>IF(PD_jord!D30=0," ",PD_jord!D30)</f>
        <v>1.4695733899430179E-2</v>
      </c>
      <c r="E29" s="172">
        <f>IF(PD_jord!$G$7=0," ",PD_jord!E30)</f>
        <v>1.38</v>
      </c>
      <c r="F29" s="173">
        <f>IF(PD_jord!$G$7=0," ",PD_jord!F30)</f>
        <v>5.1819308324884527E-3</v>
      </c>
      <c r="G29" s="196">
        <f>IF(PD_jord!$G$7=0," ",PD_jord!G30)</f>
        <v>23.74</v>
      </c>
      <c r="H29" s="225">
        <f>IF(PD_jord!$G$7=0," ",PD_jord!H30)</f>
        <v>1.3278593162699123E-2</v>
      </c>
    </row>
    <row r="30" spans="2:8" x14ac:dyDescent="0.2">
      <c r="B30" s="113" t="str">
        <f>IF(PD_jord!B31=0," ",PD_jord!B31)</f>
        <v>Hitra</v>
      </c>
      <c r="C30" s="172">
        <f>IF(PD_jord!C31=0," ",PD_jord!C31)</f>
        <v>16.71</v>
      </c>
      <c r="D30" s="173">
        <f>IF(PD_jord!D31=0," ",PD_jord!D31)</f>
        <v>1.0982366433787045E-2</v>
      </c>
      <c r="E30" s="172">
        <f>IF(PD_jord!$G$7=0," ",PD_jord!E31)</f>
        <v>6.96</v>
      </c>
      <c r="F30" s="173">
        <f>IF(PD_jord!$G$7=0," ",PD_jord!F31)</f>
        <v>2.6134955502985242E-2</v>
      </c>
      <c r="G30" s="196">
        <f>IF(PD_jord!$G$7=0," ",PD_jord!G31)</f>
        <v>23.67</v>
      </c>
      <c r="H30" s="225">
        <f>IF(PD_jord!$G$7=0," ",PD_jord!H31)</f>
        <v>1.3239439770896725E-2</v>
      </c>
    </row>
    <row r="31" spans="2:8" x14ac:dyDescent="0.2">
      <c r="B31" s="113" t="str">
        <f>IF(PD_jord!B32=0," ",PD_jord!B32)</f>
        <v>Grong</v>
      </c>
      <c r="C31" s="172">
        <f>IF(PD_jord!C32=0," ",PD_jord!C32)</f>
        <v>19.09</v>
      </c>
      <c r="D31" s="173">
        <f>IF(PD_jord!D32=0," ",PD_jord!D32)</f>
        <v>1.254658140161548E-2</v>
      </c>
      <c r="E31" s="172">
        <f>IF(PD_jord!$G$7=0," ",PD_jord!E32)</f>
        <v>3.08</v>
      </c>
      <c r="F31" s="173">
        <f>IF(PD_jord!$G$7=0," ",PD_jord!F32)</f>
        <v>1.1565468814539447E-2</v>
      </c>
      <c r="G31" s="196">
        <f>IF(PD_jord!$G$7=0," ",PD_jord!G32)</f>
        <v>22.17</v>
      </c>
      <c r="H31" s="225">
        <f>IF(PD_jord!$G$7=0," ",PD_jord!H32)</f>
        <v>1.2400438517988189E-2</v>
      </c>
    </row>
    <row r="32" spans="2:8" x14ac:dyDescent="0.2">
      <c r="B32" s="113" t="str">
        <f>IF(PD_jord!B33=0," ",PD_jord!B33)</f>
        <v>Holtålen</v>
      </c>
      <c r="C32" s="172">
        <f>IF(PD_jord!C33=0," ",PD_jord!C33)</f>
        <v>16.64</v>
      </c>
      <c r="D32" s="173">
        <f>IF(PD_jord!D33=0," ",PD_jord!D33)</f>
        <v>1.0936360111203854E-2</v>
      </c>
      <c r="E32" s="172">
        <f>IF(PD_jord!$G$7=0," ",PD_jord!E33)</f>
        <v>3.1</v>
      </c>
      <c r="F32" s="173">
        <f>IF(PD_jord!$G$7=0," ",PD_jord!F33)</f>
        <v>1.1640569261387106E-2</v>
      </c>
      <c r="G32" s="196">
        <f>IF(PD_jord!$G$7=0," ",PD_jord!G33)</f>
        <v>19.739999999999998</v>
      </c>
      <c r="H32" s="225">
        <f>IF(PD_jord!$G$7=0," ",PD_jord!H33)</f>
        <v>1.1041256488276356E-2</v>
      </c>
    </row>
    <row r="33" spans="2:8" x14ac:dyDescent="0.2">
      <c r="B33" s="113" t="str">
        <f>IF(PD_jord!B34=0," ",PD_jord!B34)</f>
        <v>Høylandet</v>
      </c>
      <c r="C33" s="172">
        <f>IF(PD_jord!C34=0," ",PD_jord!C34)</f>
        <v>17.12</v>
      </c>
      <c r="D33" s="173">
        <f>IF(PD_jord!D34=0," ",PD_jord!D34)</f>
        <v>1.1251832037488581E-2</v>
      </c>
      <c r="E33" s="172">
        <f>IF(PD_jord!$G$7=0," ",PD_jord!E34)</f>
        <v>2.5099999999999998</v>
      </c>
      <c r="F33" s="173">
        <f>IF(PD_jord!$G$7=0," ",PD_jord!F34)</f>
        <v>9.4251060793811708E-3</v>
      </c>
      <c r="G33" s="196">
        <f>IF(PD_jord!$G$7=0," ",PD_jord!G34)</f>
        <v>19.63</v>
      </c>
      <c r="H33" s="225">
        <f>IF(PD_jord!$G$7=0," ",PD_jord!H34)</f>
        <v>1.097972972972973E-2</v>
      </c>
    </row>
    <row r="34" spans="2:8" x14ac:dyDescent="0.2">
      <c r="B34" s="113" t="str">
        <f>IF(PD_jord!B35=0," ",PD_jord!B35)</f>
        <v>Lierne</v>
      </c>
      <c r="C34" s="172">
        <f>IF(PD_jord!C35=0," ",PD_jord!C35)</f>
        <v>14.17</v>
      </c>
      <c r="D34" s="173">
        <f>IF(PD_jord!D35=0," ",PD_jord!D35)</f>
        <v>9.3129941571970312E-3</v>
      </c>
      <c r="E34" s="172">
        <f>IF(PD_jord!$G$7=0," ",PD_jord!E35)</f>
        <v>2.4900000000000002</v>
      </c>
      <c r="F34" s="173">
        <f>IF(PD_jord!$G$7=0," ",PD_jord!F35)</f>
        <v>9.3500056325335149E-3</v>
      </c>
      <c r="G34" s="196">
        <f>IF(PD_jord!$G$7=0," ",PD_jord!G35)</f>
        <v>16.66</v>
      </c>
      <c r="H34" s="225">
        <f>IF(PD_jord!$G$7=0," ",PD_jord!H35)</f>
        <v>9.318507248970825E-3</v>
      </c>
    </row>
    <row r="35" spans="2:8" x14ac:dyDescent="0.2">
      <c r="B35" s="113" t="str">
        <f>IF(PD_jord!B36=0," ",PD_jord!B36)</f>
        <v>Malvik</v>
      </c>
      <c r="C35" s="172">
        <f>IF(PD_jord!C36=0," ",PD_jord!C36)</f>
        <v>12.26</v>
      </c>
      <c r="D35" s="173">
        <f>IF(PD_jord!D36=0," ",PD_jord!D36)</f>
        <v>8.0576787838557238E-3</v>
      </c>
      <c r="E35" s="172">
        <f>IF(PD_jord!$G$7=0," ",PD_jord!E36)</f>
        <v>2.54</v>
      </c>
      <c r="F35" s="173">
        <f>IF(PD_jord!$G$7=0," ",PD_jord!F36)</f>
        <v>9.5377567496526608E-3</v>
      </c>
      <c r="G35" s="196">
        <f>IF(PD_jord!$G$7=0," ",PD_jord!G36)</f>
        <v>14.8</v>
      </c>
      <c r="H35" s="225">
        <f>IF(PD_jord!$G$7=0," ",PD_jord!H36)</f>
        <v>8.2781456953642391E-3</v>
      </c>
    </row>
    <row r="36" spans="2:8" x14ac:dyDescent="0.2">
      <c r="B36" s="113" t="str">
        <f>IF(PD_jord!B37=0," ",PD_jord!B37)</f>
        <v>Meråker</v>
      </c>
      <c r="C36" s="172">
        <f>IF(PD_jord!C37=0," ",PD_jord!C37)</f>
        <v>9.2200000000000006</v>
      </c>
      <c r="D36" s="173">
        <f>IF(PD_jord!D37=0," ",PD_jord!D37)</f>
        <v>6.0596899173857898E-3</v>
      </c>
      <c r="E36" s="172">
        <f>IF(PD_jord!$G$7=0," ",PD_jord!E37)</f>
        <v>2.75</v>
      </c>
      <c r="F36" s="173">
        <f>IF(PD_jord!$G$7=0," ",PD_jord!F37)</f>
        <v>1.0326311441553077E-2</v>
      </c>
      <c r="G36" s="196">
        <f>IF(PD_jord!$G$7=0," ",PD_jord!G37)</f>
        <v>11.97</v>
      </c>
      <c r="H36" s="225">
        <f>IF(PD_jord!$G$7=0," ",PD_jord!H37)</f>
        <v>6.6952299982101313E-3</v>
      </c>
    </row>
    <row r="37" spans="2:8" x14ac:dyDescent="0.2">
      <c r="B37" s="113" t="str">
        <f>IF(PD_jord!B38=0," ",PD_jord!B38)</f>
        <v>Frøya</v>
      </c>
      <c r="C37" s="172">
        <f>IF(PD_jord!C38=0," ",PD_jord!C38)</f>
        <v>4.83</v>
      </c>
      <c r="D37" s="173">
        <f>IF(PD_jord!D38=0," ",PD_jord!D38)</f>
        <v>3.1744362582400609E-3</v>
      </c>
      <c r="E37" s="172">
        <f>IF(PD_jord!$G$7=0," ",PD_jord!E38)</f>
        <v>5.55</v>
      </c>
      <c r="F37" s="173">
        <f>IF(PD_jord!$G$7=0," ",PD_jord!F38)</f>
        <v>2.0840374000225301E-2</v>
      </c>
      <c r="G37" s="196">
        <f>IF(PD_jord!$G$7=0," ",PD_jord!G38)</f>
        <v>10.38</v>
      </c>
      <c r="H37" s="225">
        <f>IF(PD_jord!$G$7=0," ",PD_jord!H38)</f>
        <v>5.8058886701270818E-3</v>
      </c>
    </row>
    <row r="38" spans="2:8" x14ac:dyDescent="0.2">
      <c r="B38" s="113" t="str">
        <f>IF(PD_jord!B39=0," ",PD_jord!B39)</f>
        <v>Leka</v>
      </c>
      <c r="C38" s="172">
        <f>IF(PD_jord!C39=0," ",PD_jord!C39)</f>
        <v>7.34</v>
      </c>
      <c r="D38" s="173">
        <f>IF(PD_jord!D39=0," ",PD_jord!D39)</f>
        <v>4.8240915394372769E-3</v>
      </c>
      <c r="E38" s="172">
        <f>IF(PD_jord!$G$7=0," ",PD_jord!E39)</f>
        <v>3.03</v>
      </c>
      <c r="F38" s="173">
        <f>IF(PD_jord!$G$7=0," ",PD_jord!F39)</f>
        <v>1.1377717697420299E-2</v>
      </c>
      <c r="G38" s="196">
        <f>IF(PD_jord!$G$7=0," ",PD_jord!G39)</f>
        <v>10.37</v>
      </c>
      <c r="H38" s="225">
        <f>IF(PD_jord!$G$7=0," ",PD_jord!H39)</f>
        <v>5.800295328441024E-3</v>
      </c>
    </row>
    <row r="39" spans="2:8" x14ac:dyDescent="0.2">
      <c r="B39" s="113" t="str">
        <f>IF(PD_jord!B40=0," ",PD_jord!B40)</f>
        <v>Flatanger</v>
      </c>
      <c r="C39" s="172">
        <f>IF(PD_jord!C40=0," ",PD_jord!C40)</f>
        <v>8.83</v>
      </c>
      <c r="D39" s="173">
        <f>IF(PD_jord!D40=0," ",PD_jord!D40)</f>
        <v>5.8033689772794489E-3</v>
      </c>
      <c r="E39" s="172">
        <f>IF(PD_jord!$G$7=0," ",PD_jord!E40)</f>
        <v>1.33</v>
      </c>
      <c r="F39" s="173">
        <f>IF(PD_jord!$G$7=0," ",PD_jord!F40)</f>
        <v>4.9941797153693068E-3</v>
      </c>
      <c r="G39" s="196">
        <f>IF(PD_jord!$G$7=0," ",PD_jord!G40)</f>
        <v>10.16</v>
      </c>
      <c r="H39" s="225">
        <f>IF(PD_jord!$G$7=0," ",PD_jord!H40)</f>
        <v>5.6828351530338285E-3</v>
      </c>
    </row>
    <row r="40" spans="2:8" x14ac:dyDescent="0.2">
      <c r="B40" s="113" t="str">
        <f>IF(PD_jord!B41=0," ",PD_jord!B41)</f>
        <v>Osen</v>
      </c>
      <c r="C40" s="172">
        <f>IF(PD_jord!C41=0," ",PD_jord!C41)</f>
        <v>7.82</v>
      </c>
      <c r="D40" s="173">
        <f>IF(PD_jord!D41=0," ",PD_jord!D41)</f>
        <v>5.1395634657220041E-3</v>
      </c>
      <c r="E40" s="172">
        <f>IF(PD_jord!$G$7=0," ",PD_jord!E41)</f>
        <v>1.31</v>
      </c>
      <c r="F40" s="173">
        <f>IF(PD_jord!$G$7=0," ",PD_jord!F41)</f>
        <v>4.9190792685216474E-3</v>
      </c>
      <c r="G40" s="196">
        <f>IF(PD_jord!$G$7=0," ",PD_jord!G41)</f>
        <v>9.1300000000000008</v>
      </c>
      <c r="H40" s="225">
        <f>IF(PD_jord!$G$7=0," ",PD_jord!H41)</f>
        <v>5.1067209593699666E-3</v>
      </c>
    </row>
    <row r="41" spans="2:8" x14ac:dyDescent="0.2">
      <c r="B41" s="113" t="str">
        <f>IF(PD_jord!B42=0," ",PD_jord!B42)</f>
        <v>Tydal</v>
      </c>
      <c r="C41" s="172">
        <f>IF(PD_jord!C42=0," ",PD_jord!C42)</f>
        <v>6.78</v>
      </c>
      <c r="D41" s="173">
        <f>IF(PD_jord!D42=0," ",PD_jord!D42)</f>
        <v>4.456040958771763E-3</v>
      </c>
      <c r="E41" s="172">
        <f>IF(PD_jord!$G$7=0," ",PD_jord!E42)</f>
        <v>1.19</v>
      </c>
      <c r="F41" s="173">
        <f>IF(PD_jord!$G$7=0," ",PD_jord!F42)</f>
        <v>4.4684765874356946E-3</v>
      </c>
      <c r="G41" s="196">
        <f>IF(PD_jord!$G$7=0," ",PD_jord!G42)</f>
        <v>7.97</v>
      </c>
      <c r="H41" s="225">
        <f>IF(PD_jord!$G$7=0," ",PD_jord!H42)</f>
        <v>4.4578933237873633E-3</v>
      </c>
    </row>
    <row r="42" spans="2:8" x14ac:dyDescent="0.2">
      <c r="B42" s="113" t="str">
        <f>IF(PD_jord!B43=0," ",PD_jord!B43)</f>
        <v>Namsskogan</v>
      </c>
      <c r="C42" s="172">
        <f>IF(PD_jord!C43=0," ",PD_jord!C43)</f>
        <v>6.97</v>
      </c>
      <c r="D42" s="173">
        <f>IF(PD_jord!D43=0," ",PD_jord!D43)</f>
        <v>4.5809152629261336E-3</v>
      </c>
      <c r="E42" s="172">
        <f>IF(PD_jord!$G$7=0," ",PD_jord!E43)</f>
        <v>0.49</v>
      </c>
      <c r="F42" s="173">
        <f>IF(PD_jord!$G$7=0," ",PD_jord!F43)</f>
        <v>1.8399609477676392E-3</v>
      </c>
      <c r="G42" s="196">
        <f>IF(PD_jord!$G$7=0," ",PD_jord!G43)</f>
        <v>7.46</v>
      </c>
      <c r="H42" s="225">
        <f>IF(PD_jord!$G$7=0," ",PD_jord!H43)</f>
        <v>4.1726328977984605E-3</v>
      </c>
    </row>
    <row r="43" spans="2:8" x14ac:dyDescent="0.2">
      <c r="B43" s="113" t="str">
        <f>IF(PD_jord!B44=0," ",PD_jord!B44)</f>
        <v>Røyrvik</v>
      </c>
      <c r="C43" s="172">
        <f>IF(PD_jord!C44=0," ",PD_jord!C44)</f>
        <v>3.99</v>
      </c>
      <c r="D43" s="173">
        <f>IF(PD_jord!D44=0," ",PD_jord!D44)</f>
        <v>2.6223603872417896E-3</v>
      </c>
      <c r="E43" s="172">
        <f>IF(PD_jord!$G$7=0," ",PD_jord!E44)</f>
        <v>1.1100000000000001</v>
      </c>
      <c r="F43" s="173">
        <f>IF(PD_jord!$G$7=0," ",PD_jord!F44)</f>
        <v>4.1680748000450605E-3</v>
      </c>
      <c r="G43" s="196">
        <f>IF(PD_jord!$G$7=0," ",PD_jord!G44)</f>
        <v>5.0999999999999996</v>
      </c>
      <c r="H43" s="225">
        <f>IF(PD_jord!$G$7=0," ",PD_jord!H44)</f>
        <v>2.8526042598890282E-3</v>
      </c>
    </row>
    <row r="44" spans="2:8" x14ac:dyDescent="0.2">
      <c r="B44" s="113" t="str">
        <f>IF(PD_jord!B45=0," ",PD_jord!B45)</f>
        <v>Totalsum</v>
      </c>
      <c r="C44" s="172">
        <f>IF(PD_jord!C45=0," ",PD_jord!C45)</f>
        <v>1521.53</v>
      </c>
      <c r="D44" s="173">
        <f>IF(PD_jord!D45=0," ",PD_jord!D45)</f>
        <v>1</v>
      </c>
      <c r="E44" s="172">
        <f>IF(PD_jord!$G$7=0," ",PD_jord!E45)</f>
        <v>266.31</v>
      </c>
      <c r="F44" s="173">
        <f>IF(PD_jord!$G$7=0," ",PD_jord!F45)</f>
        <v>1</v>
      </c>
      <c r="G44" s="196">
        <f>IF(PD_jord!$G$7=0," ",PD_jord!G45)</f>
        <v>1787.84</v>
      </c>
      <c r="H44" s="225">
        <f>IF(PD_jord!$G$7=0," ",PD_jord!H45)</f>
        <v>1</v>
      </c>
    </row>
    <row r="45" spans="2:8" x14ac:dyDescent="0.2">
      <c r="B45" s="113" t="str">
        <f>IF(PD_jord!B46=0," ",PD_jord!B46)</f>
        <v xml:space="preserve"> </v>
      </c>
      <c r="C45" s="172" t="str">
        <f>IF(PD_jord!C46=0," ",PD_jord!C46)</f>
        <v xml:space="preserve"> </v>
      </c>
      <c r="D45" s="173" t="str">
        <f>IF(PD_jord!D46=0," ",PD_jord!D46)</f>
        <v xml:space="preserve"> </v>
      </c>
      <c r="E45" s="172">
        <f>IF(PD_jord!$G$7=0," ",PD_jord!E46)</f>
        <v>0</v>
      </c>
      <c r="F45" s="173">
        <f>IF(PD_jord!$G$7=0," ",PD_jord!F46)</f>
        <v>0</v>
      </c>
      <c r="G45" s="196">
        <f>IF(PD_jord!$G$7=0," ",PD_jord!G46)</f>
        <v>0</v>
      </c>
      <c r="H45" s="225">
        <f>IF(PD_jord!$G$7=0," ",PD_jord!H46)</f>
        <v>0</v>
      </c>
    </row>
    <row r="46" spans="2:8" x14ac:dyDescent="0.2">
      <c r="B46" s="113" t="str">
        <f>IF(PD_jord!B47=0," ",PD_jord!B47)</f>
        <v xml:space="preserve"> </v>
      </c>
      <c r="C46" s="172" t="str">
        <f>IF(PD_jord!C47=0," ",PD_jord!C47)</f>
        <v xml:space="preserve"> </v>
      </c>
      <c r="D46" s="173" t="str">
        <f>IF(PD_jord!D47=0," ",PD_jord!D47)</f>
        <v xml:space="preserve"> </v>
      </c>
      <c r="E46" s="172">
        <f>IF(PD_jord!$G$7=0," ",PD_jord!E47)</f>
        <v>0</v>
      </c>
      <c r="F46" s="173">
        <f>IF(PD_jord!$G$7=0," ",PD_jord!F47)</f>
        <v>0</v>
      </c>
      <c r="G46" s="196">
        <f>IF(PD_jord!$G$7=0," ",PD_jord!G47)</f>
        <v>0</v>
      </c>
      <c r="H46" s="225">
        <f>IF(PD_jord!$G$7=0," ",PD_jord!H47)</f>
        <v>0</v>
      </c>
    </row>
    <row r="47" spans="2:8" x14ac:dyDescent="0.2">
      <c r="B47" s="113" t="str">
        <f>IF(PD_jord!B48=0," ",PD_jord!B48)</f>
        <v xml:space="preserve"> </v>
      </c>
      <c r="C47" s="172" t="str">
        <f>IF(PD_jord!C48=0," ",PD_jord!C48)</f>
        <v xml:space="preserve"> </v>
      </c>
      <c r="D47" s="173" t="str">
        <f>IF(PD_jord!D48=0," ",PD_jord!D48)</f>
        <v xml:space="preserve"> </v>
      </c>
      <c r="E47" s="172">
        <f>IF(PD_jord!$G$7=0," ",PD_jord!E48)</f>
        <v>0</v>
      </c>
      <c r="F47" s="173">
        <f>IF(PD_jord!$G$7=0," ",PD_jord!F48)</f>
        <v>0</v>
      </c>
      <c r="G47" s="196">
        <f>IF(PD_jord!$G$7=0," ",PD_jord!G48)</f>
        <v>0</v>
      </c>
      <c r="H47" s="225">
        <f>IF(PD_jord!$G$7=0," ",PD_jord!H48)</f>
        <v>0</v>
      </c>
    </row>
    <row r="48" spans="2:8" x14ac:dyDescent="0.2">
      <c r="B48" s="113" t="str">
        <f>IF(PD_jord!B49=0," ",PD_jord!B49)</f>
        <v xml:space="preserve"> </v>
      </c>
      <c r="C48" s="172" t="str">
        <f>IF(PD_jord!C49=0," ",PD_jord!C49)</f>
        <v xml:space="preserve"> </v>
      </c>
      <c r="D48" s="173" t="str">
        <f>IF(PD_jord!D49=0," ",PD_jord!D49)</f>
        <v xml:space="preserve"> </v>
      </c>
      <c r="E48" s="172">
        <f>IF(PD_jord!$G$7=0," ",PD_jord!E49)</f>
        <v>0</v>
      </c>
      <c r="F48" s="173">
        <f>IF(PD_jord!$G$7=0," ",PD_jord!F49)</f>
        <v>0</v>
      </c>
      <c r="G48" s="196">
        <f>IF(PD_jord!$G$7=0," ",PD_jord!G49)</f>
        <v>0</v>
      </c>
      <c r="H48" s="225">
        <f>IF(PD_jord!$G$7=0," ",PD_jord!H49)</f>
        <v>0</v>
      </c>
    </row>
    <row r="49" spans="2:8" x14ac:dyDescent="0.2">
      <c r="B49" s="113" t="str">
        <f>IF(PD_jord!B50=0," ",PD_jord!B50)</f>
        <v xml:space="preserve"> </v>
      </c>
      <c r="C49" s="172" t="str">
        <f>IF(PD_jord!C50=0," ",PD_jord!C50)</f>
        <v xml:space="preserve"> </v>
      </c>
      <c r="D49" s="173" t="str">
        <f>IF(PD_jord!D50=0," ",PD_jord!D50)</f>
        <v xml:space="preserve"> </v>
      </c>
      <c r="E49" s="172">
        <f>IF(PD_jord!$G$7=0," ",PD_jord!E50)</f>
        <v>0</v>
      </c>
      <c r="F49" s="173">
        <f>IF(PD_jord!$G$7=0," ",PD_jord!F50)</f>
        <v>0</v>
      </c>
      <c r="G49" s="196">
        <f>IF(PD_jord!$G$7=0," ",PD_jord!G50)</f>
        <v>0</v>
      </c>
      <c r="H49" s="225">
        <f>IF(PD_jord!$G$7=0," ",PD_jord!H50)</f>
        <v>0</v>
      </c>
    </row>
    <row r="50" spans="2:8" x14ac:dyDescent="0.2">
      <c r="B50" s="113" t="str">
        <f>IF(PD_jord!B51=0," ",PD_jord!B51)</f>
        <v xml:space="preserve"> </v>
      </c>
      <c r="C50" s="172" t="str">
        <f>IF(PD_jord!C51=0," ",PD_jord!C51)</f>
        <v xml:space="preserve"> </v>
      </c>
      <c r="D50" s="173" t="str">
        <f>IF(PD_jord!D51=0," ",PD_jord!D51)</f>
        <v xml:space="preserve"> </v>
      </c>
      <c r="E50" s="172">
        <f>IF(PD_jord!$G$7=0," ",PD_jord!E51)</f>
        <v>0</v>
      </c>
      <c r="F50" s="173">
        <f>IF(PD_jord!$G$7=0," ",PD_jord!F51)</f>
        <v>0</v>
      </c>
      <c r="G50" s="196">
        <f>IF(PD_jord!$G$7=0," ",PD_jord!G51)</f>
        <v>0</v>
      </c>
      <c r="H50" s="225">
        <f>IF(PD_jord!$G$7=0," ",PD_jord!H51)</f>
        <v>0</v>
      </c>
    </row>
    <row r="51" spans="2:8" x14ac:dyDescent="0.2">
      <c r="B51" s="113" t="str">
        <f>IF(PD_jord!B52=0," ",PD_jord!B52)</f>
        <v xml:space="preserve"> </v>
      </c>
      <c r="C51" s="172" t="str">
        <f>IF(PD_jord!C52=0," ",PD_jord!C52)</f>
        <v xml:space="preserve"> </v>
      </c>
      <c r="D51" s="173" t="str">
        <f>IF(PD_jord!D52=0," ",PD_jord!D52)</f>
        <v xml:space="preserve"> </v>
      </c>
      <c r="E51" s="172">
        <f>IF(PD_jord!$G$7=0," ",PD_jord!E52)</f>
        <v>0</v>
      </c>
      <c r="F51" s="173">
        <f>IF(PD_jord!$G$7=0," ",PD_jord!F52)</f>
        <v>0</v>
      </c>
      <c r="G51" s="196">
        <f>IF(PD_jord!$G$7=0," ",PD_jord!G52)</f>
        <v>0</v>
      </c>
      <c r="H51" s="225">
        <f>IF(PD_jord!$G$7=0," ",PD_jord!H52)</f>
        <v>0</v>
      </c>
    </row>
    <row r="52" spans="2:8" x14ac:dyDescent="0.2">
      <c r="B52" s="113" t="str">
        <f>IF(PD_jord!B53=0," ",PD_jord!B53)</f>
        <v xml:space="preserve"> </v>
      </c>
      <c r="C52" s="172" t="str">
        <f>IF(PD_jord!C53=0," ",PD_jord!C53)</f>
        <v xml:space="preserve"> </v>
      </c>
      <c r="D52" s="173" t="str">
        <f>IF(PD_jord!D53=0," ",PD_jord!D53)</f>
        <v xml:space="preserve"> </v>
      </c>
      <c r="E52" s="172">
        <f>IF(PD_jord!$G$7=0," ",PD_jord!E53)</f>
        <v>0</v>
      </c>
      <c r="F52" s="173">
        <f>IF(PD_jord!$G$7=0," ",PD_jord!F53)</f>
        <v>0</v>
      </c>
      <c r="G52" s="196">
        <f>IF(PD_jord!$G$7=0," ",PD_jord!G53)</f>
        <v>0</v>
      </c>
      <c r="H52" s="225">
        <f>IF(PD_jord!$G$7=0," ",PD_jord!H53)</f>
        <v>0</v>
      </c>
    </row>
    <row r="53" spans="2:8" x14ac:dyDescent="0.2">
      <c r="B53" s="113" t="str">
        <f>IF(PD_jord!B54=0," ",PD_jord!B54)</f>
        <v xml:space="preserve"> </v>
      </c>
      <c r="C53" s="172" t="str">
        <f>IF(PD_jord!C54=0," ",PD_jord!C54)</f>
        <v xml:space="preserve"> </v>
      </c>
      <c r="D53" s="173" t="str">
        <f>IF(PD_jord!D54=0," ",PD_jord!D54)</f>
        <v xml:space="preserve"> </v>
      </c>
      <c r="E53" s="172">
        <f>IF(PD_jord!$G$7=0," ",PD_jord!E54)</f>
        <v>0</v>
      </c>
      <c r="F53" s="173">
        <f>IF(PD_jord!$G$7=0," ",PD_jord!F54)</f>
        <v>0</v>
      </c>
      <c r="G53" s="196">
        <f>IF(PD_jord!$G$7=0," ",PD_jord!G54)</f>
        <v>0</v>
      </c>
      <c r="H53" s="225">
        <f>IF(PD_jord!$G$7=0," ",PD_jord!H54)</f>
        <v>0</v>
      </c>
    </row>
    <row r="54" spans="2:8" x14ac:dyDescent="0.2">
      <c r="B54" s="113" t="str">
        <f>IF(PD_jord!B55=0," ",PD_jord!B55)</f>
        <v xml:space="preserve"> </v>
      </c>
      <c r="C54" s="172" t="str">
        <f>IF(PD_jord!C55=0," ",PD_jord!C55)</f>
        <v xml:space="preserve"> </v>
      </c>
      <c r="D54" s="173" t="str">
        <f>IF(PD_jord!D55=0," ",PD_jord!D55)</f>
        <v xml:space="preserve"> </v>
      </c>
      <c r="E54" s="172">
        <f>IF(PD_jord!$G$7=0," ",PD_jord!E55)</f>
        <v>0</v>
      </c>
      <c r="F54" s="173">
        <f>IF(PD_jord!$G$7=0," ",PD_jord!F55)</f>
        <v>0</v>
      </c>
      <c r="G54" s="196">
        <f>IF(PD_jord!$G$7=0," ",PD_jord!G55)</f>
        <v>0</v>
      </c>
      <c r="H54" s="225">
        <f>IF(PD_jord!$G$7=0," ",PD_jord!H55)</f>
        <v>0</v>
      </c>
    </row>
    <row r="55" spans="2:8" x14ac:dyDescent="0.2">
      <c r="B55" s="113" t="str">
        <f>IF(PD_jord!B56=0," ",PD_jord!B56)</f>
        <v xml:space="preserve"> </v>
      </c>
      <c r="C55" s="172" t="str">
        <f>IF(PD_jord!C56=0," ",PD_jord!C56)</f>
        <v xml:space="preserve"> </v>
      </c>
      <c r="D55" s="173" t="str">
        <f>IF(PD_jord!D56=0," ",PD_jord!D56)</f>
        <v xml:space="preserve"> </v>
      </c>
      <c r="E55" s="172">
        <f>IF(PD_jord!$G$7=0," ",PD_jord!E56)</f>
        <v>0</v>
      </c>
      <c r="F55" s="173">
        <f>IF(PD_jord!$G$7=0," ",PD_jord!F56)</f>
        <v>0</v>
      </c>
      <c r="G55" s="196">
        <f>IF(PD_jord!$G$7=0," ",PD_jord!G56)</f>
        <v>0</v>
      </c>
      <c r="H55" s="225">
        <f>IF(PD_jord!$G$7=0," ",PD_jord!H56)</f>
        <v>0</v>
      </c>
    </row>
    <row r="56" spans="2:8" x14ac:dyDescent="0.2">
      <c r="B56" s="113" t="str">
        <f>IF(PD_jord!B57=0," ",PD_jord!B57)</f>
        <v xml:space="preserve"> </v>
      </c>
      <c r="C56" s="172" t="str">
        <f>IF(PD_jord!C57=0," ",PD_jord!C57)</f>
        <v xml:space="preserve"> </v>
      </c>
      <c r="D56" s="173" t="str">
        <f>IF(PD_jord!D57=0," ",PD_jord!D57)</f>
        <v xml:space="preserve"> </v>
      </c>
      <c r="E56" s="172">
        <f>IF(PD_jord!$G$7=0," ",PD_jord!E57)</f>
        <v>0</v>
      </c>
      <c r="F56" s="173">
        <f>IF(PD_jord!$G$7=0," ",PD_jord!F57)</f>
        <v>0</v>
      </c>
      <c r="G56" s="196">
        <f>IF(PD_jord!$G$7=0," ",PD_jord!G57)</f>
        <v>0</v>
      </c>
      <c r="H56" s="225">
        <f>IF(PD_jord!$G$7=0," ",PD_jord!H57)</f>
        <v>0</v>
      </c>
    </row>
    <row r="57" spans="2:8" x14ac:dyDescent="0.2">
      <c r="B57" s="113" t="str">
        <f>IF(PD_jord!B58=0," ",PD_jord!B58)</f>
        <v xml:space="preserve"> </v>
      </c>
      <c r="C57" s="172" t="str">
        <f>IF(PD_jord!C58=0," ",PD_jord!C58)</f>
        <v xml:space="preserve"> </v>
      </c>
      <c r="D57" s="173" t="str">
        <f>IF(PD_jord!D58=0," ",PD_jord!D58)</f>
        <v xml:space="preserve"> </v>
      </c>
      <c r="E57" s="172">
        <f>IF(PD_jord!$G$7=0," ",PD_jord!E58)</f>
        <v>0</v>
      </c>
      <c r="F57" s="173">
        <f>IF(PD_jord!$G$7=0," ",PD_jord!F58)</f>
        <v>0</v>
      </c>
      <c r="G57" s="196">
        <f>IF(PD_jord!$G$7=0," ",PD_jord!G58)</f>
        <v>0</v>
      </c>
      <c r="H57" s="225">
        <f>IF(PD_jord!$G$7=0," ",PD_jord!H58)</f>
        <v>0</v>
      </c>
    </row>
    <row r="58" spans="2:8" x14ac:dyDescent="0.2">
      <c r="B58" s="113" t="str">
        <f>IF(PD_jord!B59=0," ",PD_jord!B59)</f>
        <v xml:space="preserve"> </v>
      </c>
      <c r="C58" s="172" t="str">
        <f>IF(PD_jord!C59=0," ",PD_jord!C59)</f>
        <v xml:space="preserve"> </v>
      </c>
      <c r="D58" s="173" t="str">
        <f>IF(PD_jord!D59=0," ",PD_jord!D59)</f>
        <v xml:space="preserve"> </v>
      </c>
      <c r="E58" s="172">
        <f>IF(PD_jord!$G$7=0," ",PD_jord!E59)</f>
        <v>0</v>
      </c>
      <c r="F58" s="173">
        <f>IF(PD_jord!$G$7=0," ",PD_jord!F59)</f>
        <v>0</v>
      </c>
      <c r="G58" s="196">
        <f>IF(PD_jord!$G$7=0," ",PD_jord!G59)</f>
        <v>0</v>
      </c>
      <c r="H58" s="225">
        <f>IF(PD_jord!$G$7=0," ",PD_jord!H59)</f>
        <v>0</v>
      </c>
    </row>
    <row r="59" spans="2:8" x14ac:dyDescent="0.2">
      <c r="B59" s="113" t="str">
        <f>IF(PD_jord!B60=0," ",PD_jord!B60)</f>
        <v xml:space="preserve"> </v>
      </c>
      <c r="C59" s="172" t="str">
        <f>IF(PD_jord!C60=0," ",PD_jord!C60)</f>
        <v xml:space="preserve"> </v>
      </c>
      <c r="D59" s="173" t="str">
        <f>IF(PD_jord!D60=0," ",PD_jord!D60)</f>
        <v xml:space="preserve"> </v>
      </c>
      <c r="E59" s="172">
        <f>IF(PD_jord!$G$7=0," ",PD_jord!E60)</f>
        <v>0</v>
      </c>
      <c r="F59" s="173">
        <f>IF(PD_jord!$G$7=0," ",PD_jord!F60)</f>
        <v>0</v>
      </c>
      <c r="G59" s="196">
        <f>IF(PD_jord!$G$7=0," ",PD_jord!G60)</f>
        <v>0</v>
      </c>
      <c r="H59" s="225">
        <f>IF(PD_jord!$G$7=0," ",PD_jord!H60)</f>
        <v>0</v>
      </c>
    </row>
    <row r="60" spans="2:8" x14ac:dyDescent="0.2">
      <c r="B60" s="113" t="str">
        <f>IF(PD_jord!B61=0," ",PD_jord!B61)</f>
        <v xml:space="preserve"> </v>
      </c>
      <c r="C60" s="172" t="str">
        <f>IF(PD_jord!C61=0," ",PD_jord!C61)</f>
        <v xml:space="preserve"> </v>
      </c>
      <c r="D60" s="173" t="str">
        <f>IF(PD_jord!D61=0," ",PD_jord!D61)</f>
        <v xml:space="preserve"> </v>
      </c>
      <c r="E60" s="172">
        <f>IF(PD_jord!$G$7=0," ",PD_jord!E61)</f>
        <v>0</v>
      </c>
      <c r="F60" s="173">
        <f>IF(PD_jord!$G$7=0," ",PD_jord!F61)</f>
        <v>0</v>
      </c>
      <c r="G60" s="196">
        <f>IF(PD_jord!$G$7=0," ",PD_jord!G61)</f>
        <v>0</v>
      </c>
      <c r="H60" s="225">
        <f>IF(PD_jord!$G$7=0," ",PD_jord!H61)</f>
        <v>0</v>
      </c>
    </row>
    <row r="61" spans="2:8" x14ac:dyDescent="0.2">
      <c r="B61" s="113" t="str">
        <f>IF(PD_jord!B62=0," ",PD_jord!B62)</f>
        <v xml:space="preserve"> </v>
      </c>
      <c r="C61" s="172" t="str">
        <f>IF(PD_jord!C62=0," ",PD_jord!C62)</f>
        <v xml:space="preserve"> </v>
      </c>
      <c r="D61" s="173" t="str">
        <f>IF(PD_jord!D62=0," ",PD_jord!D62)</f>
        <v xml:space="preserve"> </v>
      </c>
      <c r="E61" s="172">
        <f>IF(PD_jord!$G$7=0," ",PD_jord!E62)</f>
        <v>0</v>
      </c>
      <c r="F61" s="173">
        <f>IF(PD_jord!$G$7=0," ",PD_jord!F62)</f>
        <v>0</v>
      </c>
      <c r="G61" s="196">
        <f>IF(PD_jord!$G$7=0," ",PD_jord!G62)</f>
        <v>0</v>
      </c>
      <c r="H61" s="225">
        <f>IF(PD_jord!$G$7=0," ",PD_jord!H62)</f>
        <v>0</v>
      </c>
    </row>
    <row r="62" spans="2:8" x14ac:dyDescent="0.2">
      <c r="B62" s="113" t="str">
        <f>IF(PD_jord!B63=0," ",PD_jord!B63)</f>
        <v xml:space="preserve"> </v>
      </c>
      <c r="C62" s="172" t="str">
        <f>IF(PD_jord!C63=0," ",PD_jord!C63)</f>
        <v xml:space="preserve"> </v>
      </c>
      <c r="D62" s="173" t="str">
        <f>IF(PD_jord!D63=0," ",PD_jord!D63)</f>
        <v xml:space="preserve"> </v>
      </c>
      <c r="E62" s="172">
        <f>IF(PD_jord!$G$7=0," ",PD_jord!E63)</f>
        <v>0</v>
      </c>
      <c r="F62" s="173">
        <f>IF(PD_jord!$G$7=0," ",PD_jord!F63)</f>
        <v>0</v>
      </c>
      <c r="G62" s="196">
        <f>IF(PD_jord!$G$7=0," ",PD_jord!G63)</f>
        <v>0</v>
      </c>
      <c r="H62" s="225">
        <f>IF(PD_jord!$G$7=0," ",PD_jord!H63)</f>
        <v>0</v>
      </c>
    </row>
    <row r="63" spans="2:8" x14ac:dyDescent="0.2">
      <c r="B63" s="113" t="str">
        <f>IF(PD_jord!B64=0," ",PD_jord!B64)</f>
        <v xml:space="preserve"> </v>
      </c>
      <c r="C63" s="172" t="str">
        <f>IF(PD_jord!C64=0," ",PD_jord!C64)</f>
        <v xml:space="preserve"> </v>
      </c>
      <c r="D63" s="173" t="str">
        <f>IF(PD_jord!D64=0," ",PD_jord!D64)</f>
        <v xml:space="preserve"> </v>
      </c>
      <c r="E63" s="172">
        <f>IF(PD_jord!$G$7=0," ",PD_jord!E64)</f>
        <v>0</v>
      </c>
      <c r="F63" s="173">
        <f>IF(PD_jord!$G$7=0," ",PD_jord!F64)</f>
        <v>0</v>
      </c>
      <c r="G63" s="196">
        <f>IF(PD_jord!$G$7=0," ",PD_jord!G64)</f>
        <v>0</v>
      </c>
      <c r="H63" s="225">
        <f>IF(PD_jord!$G$7=0," ",PD_jord!H64)</f>
        <v>0</v>
      </c>
    </row>
    <row r="64" spans="2:8" x14ac:dyDescent="0.2">
      <c r="B64" s="113" t="str">
        <f>IF(PD_jord!B65=0," ",PD_jord!B65)</f>
        <v xml:space="preserve"> </v>
      </c>
      <c r="C64" s="172" t="str">
        <f>IF(PD_jord!C65=0," ",PD_jord!C65)</f>
        <v xml:space="preserve"> </v>
      </c>
      <c r="D64" s="173" t="str">
        <f>IF(PD_jord!D65=0," ",PD_jord!D65)</f>
        <v xml:space="preserve"> </v>
      </c>
      <c r="E64" s="172">
        <f>IF(PD_jord!$G$7=0," ",PD_jord!E65)</f>
        <v>0</v>
      </c>
      <c r="F64" s="173">
        <f>IF(PD_jord!$G$7=0," ",PD_jord!F65)</f>
        <v>0</v>
      </c>
      <c r="G64" s="196">
        <f>IF(PD_jord!$G$7=0," ",PD_jord!G65)</f>
        <v>0</v>
      </c>
      <c r="H64" s="225">
        <f>IF(PD_jord!$G$7=0," ",PD_jord!H65)</f>
        <v>0</v>
      </c>
    </row>
    <row r="65" spans="2:19" x14ac:dyDescent="0.2">
      <c r="B65" s="113" t="str">
        <f>IF(PD_jord!B66=0," ",PD_jord!B66)</f>
        <v xml:space="preserve"> </v>
      </c>
      <c r="C65" s="172" t="str">
        <f>IF(PD_jord!C66=0," ",PD_jord!C66)</f>
        <v xml:space="preserve"> </v>
      </c>
      <c r="D65" s="173" t="str">
        <f>IF(PD_jord!D66=0," ",PD_jord!D66)</f>
        <v xml:space="preserve"> </v>
      </c>
      <c r="E65" s="172">
        <f>IF(PD_jord!$G$7=0," ",PD_jord!E66)</f>
        <v>0</v>
      </c>
      <c r="F65" s="173">
        <f>IF(PD_jord!$G$7=0," ",PD_jord!F66)</f>
        <v>0</v>
      </c>
      <c r="G65" s="196">
        <f>IF(PD_jord!$G$7=0," ",PD_jord!G66)</f>
        <v>0</v>
      </c>
      <c r="H65" s="225">
        <f>IF(PD_jord!$G$7=0," ",PD_jord!H66)</f>
        <v>0</v>
      </c>
    </row>
    <row r="66" spans="2:19" x14ac:dyDescent="0.2">
      <c r="B66" s="113" t="str">
        <f>IF(PD_jord!B67=0," ",PD_jord!B67)</f>
        <v xml:space="preserve"> </v>
      </c>
      <c r="C66" s="172" t="str">
        <f>IF(PD_jord!C67=0," ",PD_jord!C67)</f>
        <v xml:space="preserve"> </v>
      </c>
      <c r="D66" s="173" t="str">
        <f>IF(PD_jord!D67=0," ",PD_jord!D67)</f>
        <v xml:space="preserve"> </v>
      </c>
      <c r="E66" s="172">
        <f>IF(PD_jord!$G$7=0," ",PD_jord!E67)</f>
        <v>0</v>
      </c>
      <c r="F66" s="173">
        <f>IF(PD_jord!$G$7=0," ",PD_jord!F67)</f>
        <v>0</v>
      </c>
      <c r="G66" s="196">
        <f>IF(PD_jord!$G$7=0," ",PD_jord!G67)</f>
        <v>0</v>
      </c>
      <c r="H66" s="225">
        <f>IF(PD_jord!$G$7=0," ",PD_jord!H67)</f>
        <v>0</v>
      </c>
    </row>
    <row r="67" spans="2:19" x14ac:dyDescent="0.2">
      <c r="B67" s="113" t="str">
        <f>IF(PD_jord!B68=0," ",PD_jord!B68)</f>
        <v xml:space="preserve"> </v>
      </c>
      <c r="C67" s="172" t="str">
        <f>IF(PD_jord!C68=0," ",PD_jord!C68)</f>
        <v xml:space="preserve"> </v>
      </c>
      <c r="D67" s="173" t="str">
        <f>IF(PD_jord!D68=0," ",PD_jord!D68)</f>
        <v xml:space="preserve"> </v>
      </c>
      <c r="E67" s="172">
        <f>IF(PD_jord!$G$7=0," ",PD_jord!E68)</f>
        <v>0</v>
      </c>
      <c r="F67" s="173">
        <f>IF(PD_jord!$G$7=0," ",PD_jord!F68)</f>
        <v>0</v>
      </c>
      <c r="G67" s="196">
        <f>IF(PD_jord!$G$7=0," ",PD_jord!G68)</f>
        <v>0</v>
      </c>
      <c r="H67" s="225">
        <f>IF(PD_jord!$G$7=0," ",PD_jord!H68)</f>
        <v>0</v>
      </c>
    </row>
    <row r="68" spans="2:19" x14ac:dyDescent="0.2">
      <c r="B68" s="113" t="str">
        <f>IF(PD_jord!B69=0," ",PD_jord!B69)</f>
        <v xml:space="preserve"> </v>
      </c>
      <c r="C68" s="172" t="str">
        <f>IF(PD_jord!C69=0," ",PD_jord!C69)</f>
        <v xml:space="preserve"> </v>
      </c>
      <c r="D68" s="173" t="str">
        <f>IF(PD_jord!D69=0," ",PD_jord!D69)</f>
        <v xml:space="preserve"> </v>
      </c>
      <c r="E68" s="172">
        <f>IF(PD_jord!$G$7=0," ",PD_jord!E69)</f>
        <v>0</v>
      </c>
      <c r="F68" s="173">
        <f>IF(PD_jord!$G$7=0," ",PD_jord!F69)</f>
        <v>0</v>
      </c>
      <c r="G68" s="196">
        <f>IF(PD_jord!$G$7=0," ",PD_jord!G69)</f>
        <v>0</v>
      </c>
      <c r="H68" s="225">
        <f>IF(PD_jord!$G$7=0," ",PD_jord!H69)</f>
        <v>0</v>
      </c>
    </row>
    <row r="69" spans="2:19" x14ac:dyDescent="0.2">
      <c r="B69" s="113" t="str">
        <f>IF(PD_jord!B70=0," ",PD_jord!B70)</f>
        <v xml:space="preserve"> </v>
      </c>
      <c r="C69" s="172" t="str">
        <f>IF(PD_jord!C70=0," ",PD_jord!C70)</f>
        <v xml:space="preserve"> </v>
      </c>
      <c r="D69" s="173" t="str">
        <f>IF(PD_jord!D70=0," ",PD_jord!D70)</f>
        <v xml:space="preserve"> </v>
      </c>
      <c r="E69" s="172">
        <f>IF(PD_jord!$G$7=0," ",PD_jord!E70)</f>
        <v>0</v>
      </c>
      <c r="F69" s="173">
        <f>IF(PD_jord!$G$7=0," ",PD_jord!F70)</f>
        <v>0</v>
      </c>
      <c r="G69" s="196">
        <f>IF(PD_jord!$G$7=0," ",PD_jord!G70)</f>
        <v>0</v>
      </c>
      <c r="H69" s="225">
        <f>IF(PD_jord!$G$7=0," ",PD_jord!H70)</f>
        <v>0</v>
      </c>
    </row>
    <row r="70" spans="2:19" x14ac:dyDescent="0.2">
      <c r="B70" s="113" t="str">
        <f>IF(PD_jord!B71=0," ",PD_jord!B71)</f>
        <v xml:space="preserve"> </v>
      </c>
      <c r="C70" s="172" t="str">
        <f>IF(PD_jord!C71=0," ",PD_jord!C71)</f>
        <v xml:space="preserve"> </v>
      </c>
      <c r="D70" s="173" t="str">
        <f>IF(PD_jord!D71=0," ",PD_jord!D71)</f>
        <v xml:space="preserve"> </v>
      </c>
      <c r="E70" s="172">
        <f>IF(PD_jord!$G$7=0," ",PD_jord!E71)</f>
        <v>0</v>
      </c>
      <c r="F70" s="173">
        <f>IF(PD_jord!$G$7=0," ",PD_jord!F71)</f>
        <v>0</v>
      </c>
      <c r="G70" s="196">
        <f>IF(PD_jord!$G$7=0," ",PD_jord!G71)</f>
        <v>0</v>
      </c>
      <c r="H70" s="225">
        <f>IF(PD_jord!$G$7=0," ",PD_jord!H71)</f>
        <v>0</v>
      </c>
    </row>
    <row r="71" spans="2:19" x14ac:dyDescent="0.2">
      <c r="B71" s="113" t="str">
        <f>IF(PD_jord!B72=0," ",PD_jord!B72)</f>
        <v xml:space="preserve"> </v>
      </c>
      <c r="C71" s="172" t="str">
        <f>IF(PD_jord!C72=0," ",PD_jord!C72)</f>
        <v xml:space="preserve"> </v>
      </c>
      <c r="D71" s="173" t="str">
        <f>IF(PD_jord!D72=0," ",PD_jord!D72)</f>
        <v xml:space="preserve"> </v>
      </c>
      <c r="E71" s="172">
        <f>IF(PD_jord!$G$7=0," ",PD_jord!E72)</f>
        <v>0</v>
      </c>
      <c r="F71" s="173">
        <f>IF(PD_jord!$G$7=0," ",PD_jord!F72)</f>
        <v>0</v>
      </c>
      <c r="G71" s="196">
        <f>IF(PD_jord!$G$7=0," ",PD_jord!G72)</f>
        <v>0</v>
      </c>
      <c r="H71" s="225">
        <f>IF(PD_jord!$G$7=0," ",PD_jord!H72)</f>
        <v>0</v>
      </c>
    </row>
    <row r="72" spans="2:19" x14ac:dyDescent="0.2">
      <c r="B72" s="113" t="str">
        <f>IF(PD_jord!B73=0," ",PD_jord!B73)</f>
        <v xml:space="preserve"> </v>
      </c>
      <c r="C72" s="172" t="str">
        <f>IF(PD_jord!C73=0," ",PD_jord!C73)</f>
        <v xml:space="preserve"> </v>
      </c>
      <c r="D72" s="173" t="str">
        <f>IF(PD_jord!D73=0," ",PD_jord!D73)</f>
        <v xml:space="preserve"> </v>
      </c>
      <c r="E72" s="172">
        <f>IF(PD_jord!$G$7=0," ",PD_jord!E73)</f>
        <v>0</v>
      </c>
      <c r="F72" s="173">
        <f>IF(PD_jord!$G$7=0," ",PD_jord!F73)</f>
        <v>0</v>
      </c>
      <c r="G72" s="196">
        <f>IF(PD_jord!$G$7=0," ",PD_jord!G73)</f>
        <v>0</v>
      </c>
      <c r="H72" s="225">
        <f>IF(PD_jord!$G$7=0," ",PD_jord!H73)</f>
        <v>0</v>
      </c>
      <c r="J72" s="108" t="s">
        <v>1407</v>
      </c>
      <c r="K72" s="45"/>
      <c r="L72" s="45"/>
      <c r="M72" s="45"/>
      <c r="N72" s="45"/>
      <c r="O72" s="45"/>
      <c r="P72" s="45"/>
      <c r="Q72" s="45"/>
      <c r="R72" s="45"/>
      <c r="S72" s="45"/>
    </row>
    <row r="73" spans="2:19" x14ac:dyDescent="0.2">
      <c r="B73" s="113" t="str">
        <f>IF(PD_jord!B74=0," ",PD_jord!B74)</f>
        <v xml:space="preserve"> </v>
      </c>
      <c r="C73" s="172" t="str">
        <f>IF(PD_jord!C74=0," ",PD_jord!C74)</f>
        <v xml:space="preserve"> </v>
      </c>
      <c r="D73" s="173" t="str">
        <f>IF(PD_jord!D74=0," ",PD_jord!D74)</f>
        <v xml:space="preserve"> </v>
      </c>
      <c r="E73" s="172">
        <f>IF(PD_jord!$G$7=0," ",PD_jord!E74)</f>
        <v>0</v>
      </c>
      <c r="F73" s="173">
        <f>IF(PD_jord!$G$7=0," ",PD_jord!F74)</f>
        <v>0</v>
      </c>
      <c r="G73" s="196">
        <f>IF(PD_jord!$G$7=0," ",PD_jord!G74)</f>
        <v>0</v>
      </c>
      <c r="H73" s="225">
        <f>IF(PD_jord!$G$7=0," ",PD_jord!H74)</f>
        <v>0</v>
      </c>
    </row>
    <row r="74" spans="2:19" x14ac:dyDescent="0.2">
      <c r="B74" s="113" t="str">
        <f>IF(PD_jord!B75=0," ",PD_jord!B75)</f>
        <v xml:space="preserve"> </v>
      </c>
      <c r="C74" s="172" t="str">
        <f>IF(PD_jord!C75=0," ",PD_jord!C75)</f>
        <v xml:space="preserve"> </v>
      </c>
      <c r="D74" s="173" t="str">
        <f>IF(PD_jord!D75=0," ",PD_jord!D75)</f>
        <v xml:space="preserve"> </v>
      </c>
      <c r="E74" s="172">
        <f>IF(PD_jord!$G$7=0," ",PD_jord!E75)</f>
        <v>0</v>
      </c>
      <c r="F74" s="173">
        <f>IF(PD_jord!$G$7=0," ",PD_jord!F75)</f>
        <v>0</v>
      </c>
      <c r="G74" s="196">
        <f>IF(PD_jord!$G$7=0," ",PD_jord!G75)</f>
        <v>0</v>
      </c>
      <c r="H74" s="225">
        <f>IF(PD_jord!$G$7=0," ",PD_jord!H75)</f>
        <v>0</v>
      </c>
    </row>
    <row r="75" spans="2:19" x14ac:dyDescent="0.2">
      <c r="B75" s="113" t="str">
        <f>IF(PD_jord!B76=0," ",PD_jord!B76)</f>
        <v xml:space="preserve"> </v>
      </c>
      <c r="C75" s="172" t="str">
        <f>IF(PD_jord!C76=0," ",PD_jord!C76)</f>
        <v xml:space="preserve"> </v>
      </c>
      <c r="D75" s="173" t="str">
        <f>IF(PD_jord!D76=0," ",PD_jord!D76)</f>
        <v xml:space="preserve"> </v>
      </c>
      <c r="E75" s="172">
        <f>IF(PD_jord!$G$7=0," ",PD_jord!E76)</f>
        <v>0</v>
      </c>
      <c r="F75" s="173">
        <f>IF(PD_jord!$G$7=0," ",PD_jord!F76)</f>
        <v>0</v>
      </c>
      <c r="G75" s="196">
        <f>IF(PD_jord!$G$7=0," ",PD_jord!G76)</f>
        <v>0</v>
      </c>
      <c r="H75" s="225">
        <f>IF(PD_jord!$G$7=0," ",PD_jord!H76)</f>
        <v>0</v>
      </c>
    </row>
    <row r="76" spans="2:19" x14ac:dyDescent="0.2">
      <c r="B76" s="113" t="str">
        <f>IF(PD_jord!B77=0," ",PD_jord!B77)</f>
        <v xml:space="preserve"> </v>
      </c>
      <c r="C76" s="172" t="str">
        <f>IF(PD_jord!C77=0," ",PD_jord!C77)</f>
        <v xml:space="preserve"> </v>
      </c>
      <c r="D76" s="173" t="str">
        <f>IF(PD_jord!D77=0," ",PD_jord!D77)</f>
        <v xml:space="preserve"> </v>
      </c>
      <c r="E76" s="172">
        <f>IF(PD_jord!$G$7=0," ",PD_jord!E77)</f>
        <v>0</v>
      </c>
      <c r="F76" s="173">
        <f>IF(PD_jord!$G$7=0," ",PD_jord!F77)</f>
        <v>0</v>
      </c>
      <c r="G76" s="196">
        <f>IF(PD_jord!$G$7=0," ",PD_jord!G77)</f>
        <v>0</v>
      </c>
      <c r="H76" s="225">
        <f>IF(PD_jord!$G$7=0," ",PD_jord!H77)</f>
        <v>0</v>
      </c>
    </row>
    <row r="77" spans="2:19" x14ac:dyDescent="0.2">
      <c r="B77" s="113" t="str">
        <f>IF(PD_jord!B78=0," ",PD_jord!B78)</f>
        <v xml:space="preserve"> </v>
      </c>
      <c r="C77" s="172" t="str">
        <f>IF(PD_jord!C78=0," ",PD_jord!C78)</f>
        <v xml:space="preserve"> </v>
      </c>
      <c r="D77" s="173" t="str">
        <f>IF(PD_jord!D78=0," ",PD_jord!D78)</f>
        <v xml:space="preserve"> </v>
      </c>
      <c r="E77" s="172">
        <f>IF(PD_jord!$G$7=0," ",PD_jord!E78)</f>
        <v>0</v>
      </c>
      <c r="F77" s="173">
        <f>IF(PD_jord!$G$7=0," ",PD_jord!F78)</f>
        <v>0</v>
      </c>
      <c r="G77" s="196">
        <f>IF(PD_jord!$G$7=0," ",PD_jord!G78)</f>
        <v>0</v>
      </c>
      <c r="H77" s="225">
        <f>IF(PD_jord!$G$7=0," ",PD_jord!H78)</f>
        <v>0</v>
      </c>
    </row>
    <row r="78" spans="2:19" x14ac:dyDescent="0.2">
      <c r="B78" s="113" t="str">
        <f>IF(PD_jord!B79=0," ",PD_jord!B79)</f>
        <v xml:space="preserve"> </v>
      </c>
      <c r="C78" s="172" t="str">
        <f>IF(PD_jord!C79=0," ",PD_jord!C79)</f>
        <v xml:space="preserve"> </v>
      </c>
      <c r="D78" s="173" t="str">
        <f>IF(PD_jord!D79=0," ",PD_jord!D79)</f>
        <v xml:space="preserve"> </v>
      </c>
      <c r="E78" s="172">
        <f>IF(PD_jord!$G$7=0," ",PD_jord!E79)</f>
        <v>0</v>
      </c>
      <c r="F78" s="173">
        <f>IF(PD_jord!$G$7=0," ",PD_jord!F79)</f>
        <v>0</v>
      </c>
      <c r="G78" s="196">
        <f>IF(PD_jord!$G$7=0," ",PD_jord!G79)</f>
        <v>0</v>
      </c>
      <c r="H78" s="225">
        <f>IF(PD_jord!$G$7=0," ",PD_jord!H79)</f>
        <v>0</v>
      </c>
    </row>
    <row r="79" spans="2:19" x14ac:dyDescent="0.2">
      <c r="B79" s="113" t="str">
        <f>IF(PD_jord!B80=0," ",PD_jord!B80)</f>
        <v xml:space="preserve"> </v>
      </c>
      <c r="C79" s="172" t="str">
        <f>IF(PD_jord!C80=0," ",PD_jord!C80)</f>
        <v xml:space="preserve"> </v>
      </c>
      <c r="D79" s="173" t="str">
        <f>IF(PD_jord!D80=0," ",PD_jord!D80)</f>
        <v xml:space="preserve"> </v>
      </c>
      <c r="E79" s="172">
        <f>IF(PD_jord!$G$7=0," ",PD_jord!E80)</f>
        <v>0</v>
      </c>
      <c r="F79" s="173">
        <f>IF(PD_jord!$G$7=0," ",PD_jord!F80)</f>
        <v>0</v>
      </c>
      <c r="G79" s="196">
        <f>IF(PD_jord!$G$7=0," ",PD_jord!G80)</f>
        <v>0</v>
      </c>
      <c r="H79" s="225">
        <f>IF(PD_jord!$G$7=0," ",PD_jord!H80)</f>
        <v>0</v>
      </c>
    </row>
    <row r="80" spans="2:19" x14ac:dyDescent="0.2">
      <c r="B80" s="113" t="str">
        <f>IF(PD_jord!B81=0," ",PD_jord!B81)</f>
        <v xml:space="preserve"> </v>
      </c>
      <c r="C80" s="172" t="str">
        <f>IF(PD_jord!C81=0," ",PD_jord!C81)</f>
        <v xml:space="preserve"> </v>
      </c>
      <c r="D80" s="173" t="str">
        <f>IF(PD_jord!D81=0," ",PD_jord!D81)</f>
        <v xml:space="preserve"> </v>
      </c>
      <c r="E80" s="172">
        <f>IF(PD_jord!$G$7=0," ",PD_jord!E81)</f>
        <v>0</v>
      </c>
      <c r="F80" s="173">
        <f>IF(PD_jord!$G$7=0," ",PD_jord!F81)</f>
        <v>0</v>
      </c>
      <c r="G80" s="196">
        <f>IF(PD_jord!$G$7=0," ",PD_jord!G81)</f>
        <v>0</v>
      </c>
      <c r="H80" s="225">
        <f>IF(PD_jord!$G$7=0," ",PD_jord!H81)</f>
        <v>0</v>
      </c>
    </row>
    <row r="81" spans="2:8" x14ac:dyDescent="0.2">
      <c r="B81" s="113" t="str">
        <f>IF(PD_jord!B82=0," ",PD_jord!B82)</f>
        <v xml:space="preserve"> </v>
      </c>
      <c r="C81" s="172" t="str">
        <f>IF(PD_jord!C82=0," ",PD_jord!C82)</f>
        <v xml:space="preserve"> </v>
      </c>
      <c r="D81" s="173" t="str">
        <f>IF(PD_jord!D82=0," ",PD_jord!D82)</f>
        <v xml:space="preserve"> </v>
      </c>
      <c r="E81" s="172">
        <f>IF(PD_jord!$G$7=0," ",PD_jord!E82)</f>
        <v>0</v>
      </c>
      <c r="F81" s="173">
        <f>IF(PD_jord!$G$7=0," ",PD_jord!F82)</f>
        <v>0</v>
      </c>
      <c r="G81" s="196">
        <f>IF(PD_jord!$G$7=0," ",PD_jord!G82)</f>
        <v>0</v>
      </c>
      <c r="H81" s="225">
        <f>IF(PD_jord!$G$7=0," ",PD_jord!H82)</f>
        <v>0</v>
      </c>
    </row>
    <row r="82" spans="2:8" x14ac:dyDescent="0.2">
      <c r="B82" s="113" t="str">
        <f>IF(PD_jord!B83=0," ",PD_jord!B83)</f>
        <v xml:space="preserve"> </v>
      </c>
      <c r="C82" s="172" t="str">
        <f>IF(PD_jord!C83=0," ",PD_jord!C83)</f>
        <v xml:space="preserve"> </v>
      </c>
      <c r="D82" s="173" t="str">
        <f>IF(PD_jord!D83=0," ",PD_jord!D83)</f>
        <v xml:space="preserve"> </v>
      </c>
      <c r="E82" s="172">
        <f>IF(PD_jord!$G$7=0," ",PD_jord!E83)</f>
        <v>0</v>
      </c>
      <c r="F82" s="173">
        <f>IF(PD_jord!$G$7=0," ",PD_jord!F83)</f>
        <v>0</v>
      </c>
      <c r="G82" s="196">
        <f>IF(PD_jord!$G$7=0," ",PD_jord!G83)</f>
        <v>0</v>
      </c>
      <c r="H82" s="225">
        <f>IF(PD_jord!$G$7=0," ",PD_jord!H83)</f>
        <v>0</v>
      </c>
    </row>
    <row r="83" spans="2:8" x14ac:dyDescent="0.2">
      <c r="B83" s="113" t="str">
        <f>IF(PD_jord!B84=0," ",PD_jord!B84)</f>
        <v xml:space="preserve"> </v>
      </c>
      <c r="C83" s="172" t="str">
        <f>IF(PD_jord!C84=0," ",PD_jord!C84)</f>
        <v xml:space="preserve"> </v>
      </c>
      <c r="D83" s="173" t="str">
        <f>IF(PD_jord!D84=0," ",PD_jord!D84)</f>
        <v xml:space="preserve"> </v>
      </c>
      <c r="E83" s="172">
        <f>IF(PD_jord!$G$7=0," ",PD_jord!E84)</f>
        <v>0</v>
      </c>
      <c r="F83" s="173">
        <f>IF(PD_jord!$G$7=0," ",PD_jord!F84)</f>
        <v>0</v>
      </c>
      <c r="G83" s="196">
        <f>IF(PD_jord!$G$7=0," ",PD_jord!G84)</f>
        <v>0</v>
      </c>
      <c r="H83" s="225">
        <f>IF(PD_jord!$G$7=0," ",PD_jord!H84)</f>
        <v>0</v>
      </c>
    </row>
    <row r="84" spans="2:8" x14ac:dyDescent="0.2">
      <c r="B84" s="113" t="str">
        <f>IF(PD_jord!B85=0," ",PD_jord!B85)</f>
        <v xml:space="preserve"> </v>
      </c>
      <c r="C84" s="172" t="str">
        <f>IF(PD_jord!C85=0," ",PD_jord!C85)</f>
        <v xml:space="preserve"> </v>
      </c>
      <c r="D84" s="173" t="str">
        <f>IF(PD_jord!D85=0," ",PD_jord!D85)</f>
        <v xml:space="preserve"> </v>
      </c>
      <c r="E84" s="172">
        <f>IF(PD_jord!$G$7=0," ",PD_jord!E85)</f>
        <v>0</v>
      </c>
      <c r="F84" s="173">
        <f>IF(PD_jord!$G$7=0," ",PD_jord!F85)</f>
        <v>0</v>
      </c>
      <c r="G84" s="196">
        <f>IF(PD_jord!$G$7=0," ",PD_jord!G85)</f>
        <v>0</v>
      </c>
      <c r="H84" s="225">
        <f>IF(PD_jord!$G$7=0," ",PD_jord!H85)</f>
        <v>0</v>
      </c>
    </row>
    <row r="85" spans="2:8" x14ac:dyDescent="0.2">
      <c r="B85" s="113" t="str">
        <f>IF(PD_jord!B86=0," ",PD_jord!B86)</f>
        <v xml:space="preserve"> </v>
      </c>
      <c r="C85" s="172" t="str">
        <f>IF(PD_jord!C86=0," ",PD_jord!C86)</f>
        <v xml:space="preserve"> </v>
      </c>
      <c r="D85" s="173" t="str">
        <f>IF(PD_jord!D86=0," ",PD_jord!D86)</f>
        <v xml:space="preserve"> </v>
      </c>
      <c r="E85" s="172">
        <f>IF(PD_jord!$G$7=0," ",PD_jord!E86)</f>
        <v>0</v>
      </c>
      <c r="F85" s="173">
        <f>IF(PD_jord!$G$7=0," ",PD_jord!F86)</f>
        <v>0</v>
      </c>
      <c r="G85" s="196">
        <f>IF(PD_jord!$G$7=0," ",PD_jord!G86)</f>
        <v>0</v>
      </c>
      <c r="H85" s="225">
        <f>IF(PD_jord!$G$7=0," ",PD_jord!H86)</f>
        <v>0</v>
      </c>
    </row>
    <row r="86" spans="2:8" x14ac:dyDescent="0.2">
      <c r="B86" s="113" t="str">
        <f>IF(PD_jord!B87=0," ",PD_jord!B87)</f>
        <v xml:space="preserve"> </v>
      </c>
      <c r="C86" s="172" t="str">
        <f>IF(PD_jord!C87=0," ",PD_jord!C87)</f>
        <v xml:space="preserve"> </v>
      </c>
      <c r="D86" s="173" t="str">
        <f>IF(PD_jord!D87=0," ",PD_jord!D87)</f>
        <v xml:space="preserve"> </v>
      </c>
      <c r="E86" s="172">
        <f>IF(PD_jord!$G$7=0," ",PD_jord!E87)</f>
        <v>0</v>
      </c>
      <c r="F86" s="173">
        <f>IF(PD_jord!$G$7=0," ",PD_jord!F87)</f>
        <v>0</v>
      </c>
      <c r="G86" s="196">
        <f>IF(PD_jord!$G$7=0," ",PD_jord!G87)</f>
        <v>0</v>
      </c>
      <c r="H86" s="225">
        <f>IF(PD_jord!$G$7=0," ",PD_jord!H87)</f>
        <v>0</v>
      </c>
    </row>
    <row r="87" spans="2:8" x14ac:dyDescent="0.2">
      <c r="B87" s="113" t="str">
        <f>IF(PD_jord!B88=0," ",PD_jord!B88)</f>
        <v xml:space="preserve"> </v>
      </c>
      <c r="C87" s="172" t="str">
        <f>IF(PD_jord!C88=0," ",PD_jord!C88)</f>
        <v xml:space="preserve"> </v>
      </c>
      <c r="D87" s="173" t="str">
        <f>IF(PD_jord!D88=0," ",PD_jord!D88)</f>
        <v xml:space="preserve"> </v>
      </c>
      <c r="E87" s="172">
        <f>IF(PD_jord!$G$7=0," ",PD_jord!E88)</f>
        <v>0</v>
      </c>
      <c r="F87" s="173">
        <f>IF(PD_jord!$G$7=0," ",PD_jord!F88)</f>
        <v>0</v>
      </c>
      <c r="G87" s="196">
        <f>IF(PD_jord!$G$7=0," ",PD_jord!G88)</f>
        <v>0</v>
      </c>
      <c r="H87" s="225">
        <f>IF(PD_jord!$G$7=0," ",PD_jord!H88)</f>
        <v>0</v>
      </c>
    </row>
    <row r="88" spans="2:8" x14ac:dyDescent="0.2">
      <c r="B88" s="113" t="str">
        <f>IF(PD_jord!B89=0," ",PD_jord!B89)</f>
        <v xml:space="preserve"> </v>
      </c>
      <c r="C88" s="172" t="str">
        <f>IF(PD_jord!C89=0," ",PD_jord!C89)</f>
        <v xml:space="preserve"> </v>
      </c>
      <c r="D88" s="173" t="str">
        <f>IF(PD_jord!D89=0," ",PD_jord!D89)</f>
        <v xml:space="preserve"> </v>
      </c>
      <c r="E88" s="172">
        <f>IF(PD_jord!$G$7=0," ",PD_jord!E89)</f>
        <v>0</v>
      </c>
      <c r="F88" s="173">
        <f>IF(PD_jord!$G$7=0," ",PD_jord!F89)</f>
        <v>0</v>
      </c>
      <c r="G88" s="196">
        <f>IF(PD_jord!$G$7=0," ",PD_jord!G89)</f>
        <v>0</v>
      </c>
      <c r="H88" s="225">
        <f>IF(PD_jord!$G$7=0," ",PD_jord!H89)</f>
        <v>0</v>
      </c>
    </row>
    <row r="89" spans="2:8" x14ac:dyDescent="0.2">
      <c r="B89" s="113" t="str">
        <f>IF(PD_jord!B90=0," ",PD_jord!B90)</f>
        <v xml:space="preserve"> </v>
      </c>
      <c r="C89" s="172" t="str">
        <f>IF(PD_jord!C90=0," ",PD_jord!C90)</f>
        <v xml:space="preserve"> </v>
      </c>
      <c r="D89" s="173" t="str">
        <f>IF(PD_jord!D90=0," ",PD_jord!D90)</f>
        <v xml:space="preserve"> </v>
      </c>
      <c r="E89" s="172">
        <f>IF(PD_jord!$G$7=0," ",PD_jord!E90)</f>
        <v>0</v>
      </c>
      <c r="F89" s="173">
        <f>IF(PD_jord!$G$7=0," ",PD_jord!F90)</f>
        <v>0</v>
      </c>
      <c r="G89" s="196">
        <f>IF(PD_jord!$G$7=0," ",PD_jord!G90)</f>
        <v>0</v>
      </c>
      <c r="H89" s="225">
        <f>IF(PD_jord!$G$7=0," ",PD_jord!H90)</f>
        <v>0</v>
      </c>
    </row>
    <row r="90" spans="2:8" x14ac:dyDescent="0.2">
      <c r="B90" s="113" t="str">
        <f>IF(PD_jord!B91=0," ",PD_jord!B91)</f>
        <v xml:space="preserve"> </v>
      </c>
      <c r="C90" s="172" t="str">
        <f>IF(PD_jord!C91=0," ",PD_jord!C91)</f>
        <v xml:space="preserve"> </v>
      </c>
      <c r="D90" s="173" t="str">
        <f>IF(PD_jord!D91=0," ",PD_jord!D91)</f>
        <v xml:space="preserve"> </v>
      </c>
      <c r="E90" s="172">
        <f>IF(PD_jord!$G$7=0," ",PD_jord!E91)</f>
        <v>0</v>
      </c>
      <c r="F90" s="173">
        <f>IF(PD_jord!$G$7=0," ",PD_jord!F91)</f>
        <v>0</v>
      </c>
      <c r="G90" s="196">
        <f>IF(PD_jord!$G$7=0," ",PD_jord!G91)</f>
        <v>0</v>
      </c>
      <c r="H90" s="225">
        <f>IF(PD_jord!$G$7=0," ",PD_jord!H91)</f>
        <v>0</v>
      </c>
    </row>
    <row r="91" spans="2:8" x14ac:dyDescent="0.2">
      <c r="B91" s="113" t="str">
        <f>IF(PD_jord!B92=0," ",PD_jord!B92)</f>
        <v xml:space="preserve"> </v>
      </c>
      <c r="C91" s="172" t="str">
        <f>IF(PD_jord!C92=0," ",PD_jord!C92)</f>
        <v xml:space="preserve"> </v>
      </c>
      <c r="D91" s="173" t="str">
        <f>IF(PD_jord!D92=0," ",PD_jord!D92)</f>
        <v xml:space="preserve"> </v>
      </c>
      <c r="E91" s="172">
        <f>IF(PD_jord!$G$7=0," ",PD_jord!E92)</f>
        <v>0</v>
      </c>
      <c r="F91" s="173">
        <f>IF(PD_jord!$G$7=0," ",PD_jord!F92)</f>
        <v>0</v>
      </c>
      <c r="G91" s="196">
        <f>IF(PD_jord!$G$7=0," ",PD_jord!G92)</f>
        <v>0</v>
      </c>
      <c r="H91" s="225">
        <f>IF(PD_jord!$G$7=0," ",PD_jord!H92)</f>
        <v>0</v>
      </c>
    </row>
    <row r="92" spans="2:8" x14ac:dyDescent="0.2">
      <c r="B92" s="113" t="str">
        <f>IF(PD_jord!B93=0," ",PD_jord!B93)</f>
        <v xml:space="preserve"> </v>
      </c>
      <c r="C92" s="172" t="str">
        <f>IF(PD_jord!C93=0," ",PD_jord!C93)</f>
        <v xml:space="preserve"> </v>
      </c>
      <c r="D92" s="173" t="str">
        <f>IF(PD_jord!D93=0," ",PD_jord!D93)</f>
        <v xml:space="preserve"> </v>
      </c>
      <c r="E92" s="172">
        <f>IF(PD_jord!$G$7=0," ",PD_jord!E93)</f>
        <v>0</v>
      </c>
      <c r="F92" s="173">
        <f>IF(PD_jord!$G$7=0," ",PD_jord!F93)</f>
        <v>0</v>
      </c>
      <c r="G92" s="196">
        <f>IF(PD_jord!$G$7=0," ",PD_jord!G93)</f>
        <v>0</v>
      </c>
      <c r="H92" s="225">
        <f>IF(PD_jord!$G$7=0," ",PD_jord!H93)</f>
        <v>0</v>
      </c>
    </row>
    <row r="93" spans="2:8" x14ac:dyDescent="0.2">
      <c r="B93" s="113" t="str">
        <f>IF(PD_jord!B94=0," ",PD_jord!B94)</f>
        <v xml:space="preserve"> </v>
      </c>
      <c r="C93" s="172" t="str">
        <f>IF(PD_jord!C94=0," ",PD_jord!C94)</f>
        <v xml:space="preserve"> </v>
      </c>
      <c r="D93" s="173" t="str">
        <f>IF(PD_jord!D94=0," ",PD_jord!D94)</f>
        <v xml:space="preserve"> </v>
      </c>
      <c r="E93" s="172">
        <f>IF(PD_jord!$G$7=0," ",PD_jord!E94)</f>
        <v>0</v>
      </c>
      <c r="F93" s="173">
        <f>IF(PD_jord!$G$7=0," ",PD_jord!F94)</f>
        <v>0</v>
      </c>
      <c r="G93" s="196">
        <f>IF(PD_jord!$G$7=0," ",PD_jord!G94)</f>
        <v>0</v>
      </c>
      <c r="H93" s="225">
        <f>IF(PD_jord!$G$7=0," ",PD_jord!H94)</f>
        <v>0</v>
      </c>
    </row>
    <row r="94" spans="2:8" x14ac:dyDescent="0.2">
      <c r="B94" s="113" t="str">
        <f>IF(PD_jord!B95=0," ",PD_jord!B95)</f>
        <v xml:space="preserve"> </v>
      </c>
      <c r="C94" s="172" t="str">
        <f>IF(PD_jord!C95=0," ",PD_jord!C95)</f>
        <v xml:space="preserve"> </v>
      </c>
      <c r="D94" s="173" t="str">
        <f>IF(PD_jord!D95=0," ",PD_jord!D95)</f>
        <v xml:space="preserve"> </v>
      </c>
      <c r="E94" s="172">
        <f>IF(PD_jord!$G$7=0," ",PD_jord!E95)</f>
        <v>0</v>
      </c>
      <c r="F94" s="173">
        <f>IF(PD_jord!$G$7=0," ",PD_jord!F95)</f>
        <v>0</v>
      </c>
      <c r="G94" s="196">
        <f>IF(PD_jord!$G$7=0," ",PD_jord!G95)</f>
        <v>0</v>
      </c>
      <c r="H94" s="225">
        <f>IF(PD_jord!$G$7=0," ",PD_jord!H95)</f>
        <v>0</v>
      </c>
    </row>
    <row r="95" spans="2:8" x14ac:dyDescent="0.2">
      <c r="B95" s="113" t="str">
        <f>IF(PD_jord!B96=0," ",PD_jord!B96)</f>
        <v xml:space="preserve"> </v>
      </c>
      <c r="C95" s="172" t="str">
        <f>IF(PD_jord!C96=0," ",PD_jord!C96)</f>
        <v xml:space="preserve"> </v>
      </c>
      <c r="D95" s="173" t="str">
        <f>IF(PD_jord!D96=0," ",PD_jord!D96)</f>
        <v xml:space="preserve"> </v>
      </c>
      <c r="E95" s="172">
        <f>IF(PD_jord!$G$7=0," ",PD_jord!E96)</f>
        <v>0</v>
      </c>
      <c r="F95" s="173">
        <f>IF(PD_jord!$G$7=0," ",PD_jord!F96)</f>
        <v>0</v>
      </c>
      <c r="G95" s="196">
        <f>IF(PD_jord!$G$7=0," ",PD_jord!G96)</f>
        <v>0</v>
      </c>
      <c r="H95" s="225">
        <f>IF(PD_jord!$G$7=0," ",PD_jord!H96)</f>
        <v>0</v>
      </c>
    </row>
    <row r="96" spans="2:8" x14ac:dyDescent="0.2">
      <c r="B96" s="113" t="str">
        <f>IF(PD_jord!B97=0," ",PD_jord!B97)</f>
        <v xml:space="preserve"> </v>
      </c>
      <c r="C96" s="172" t="str">
        <f>IF(PD_jord!C97=0," ",PD_jord!C97)</f>
        <v xml:space="preserve"> </v>
      </c>
      <c r="D96" s="173" t="str">
        <f>IF(PD_jord!D97=0," ",PD_jord!D97)</f>
        <v xml:space="preserve"> </v>
      </c>
      <c r="E96" s="172">
        <f>IF(PD_jord!$G$7=0," ",PD_jord!E97)</f>
        <v>0</v>
      </c>
      <c r="F96" s="173">
        <f>IF(PD_jord!$G$7=0," ",PD_jord!F97)</f>
        <v>0</v>
      </c>
      <c r="G96" s="196">
        <f>IF(PD_jord!$G$7=0," ",PD_jord!G97)</f>
        <v>0</v>
      </c>
      <c r="H96" s="225">
        <f>IF(PD_jord!$G$7=0," ",PD_jord!H97)</f>
        <v>0</v>
      </c>
    </row>
    <row r="97" spans="2:8" x14ac:dyDescent="0.2">
      <c r="B97" s="113" t="str">
        <f>IF(PD_jord!B98=0," ",PD_jord!B98)</f>
        <v xml:space="preserve"> </v>
      </c>
      <c r="C97" s="172" t="str">
        <f>IF(PD_jord!C98=0," ",PD_jord!C98)</f>
        <v xml:space="preserve"> </v>
      </c>
      <c r="D97" s="173" t="str">
        <f>IF(PD_jord!D98=0," ",PD_jord!D98)</f>
        <v xml:space="preserve"> </v>
      </c>
      <c r="E97" s="172">
        <f>IF(PD_jord!$G$7=0," ",PD_jord!E98)</f>
        <v>0</v>
      </c>
      <c r="F97" s="173">
        <f>IF(PD_jord!$G$7=0," ",PD_jord!F98)</f>
        <v>0</v>
      </c>
      <c r="G97" s="196">
        <f>IF(PD_jord!$G$7=0," ",PD_jord!G98)</f>
        <v>0</v>
      </c>
      <c r="H97" s="225">
        <f>IF(PD_jord!$G$7=0," ",PD_jord!H98)</f>
        <v>0</v>
      </c>
    </row>
    <row r="98" spans="2:8" x14ac:dyDescent="0.2">
      <c r="B98" s="113" t="str">
        <f>IF(PD_jord!B99=0," ",PD_jord!B99)</f>
        <v xml:space="preserve"> </v>
      </c>
      <c r="C98" s="172" t="str">
        <f>IF(PD_jord!C99=0," ",PD_jord!C99)</f>
        <v xml:space="preserve"> </v>
      </c>
      <c r="D98" s="173" t="str">
        <f>IF(PD_jord!D99=0," ",PD_jord!D99)</f>
        <v xml:space="preserve"> </v>
      </c>
      <c r="E98" s="172">
        <f>IF(PD_jord!$G$7=0," ",PD_jord!E99)</f>
        <v>0</v>
      </c>
      <c r="F98" s="173">
        <f>IF(PD_jord!$G$7=0," ",PD_jord!F99)</f>
        <v>0</v>
      </c>
      <c r="G98" s="196">
        <f>IF(PD_jord!$G$7=0," ",PD_jord!G99)</f>
        <v>0</v>
      </c>
      <c r="H98" s="225">
        <f>IF(PD_jord!$G$7=0," ",PD_jord!H99)</f>
        <v>0</v>
      </c>
    </row>
    <row r="99" spans="2:8" x14ac:dyDescent="0.2">
      <c r="B99" s="113" t="str">
        <f>IF(PD_jord!B100=0," ",PD_jord!B100)</f>
        <v xml:space="preserve"> </v>
      </c>
      <c r="C99" s="172" t="str">
        <f>IF(PD_jord!C100=0," ",PD_jord!C100)</f>
        <v xml:space="preserve"> </v>
      </c>
      <c r="D99" s="173" t="str">
        <f>IF(PD_jord!D100=0," ",PD_jord!D100)</f>
        <v xml:space="preserve"> </v>
      </c>
      <c r="E99" s="172">
        <f>IF(PD_jord!$G$7=0," ",PD_jord!E100)</f>
        <v>0</v>
      </c>
      <c r="F99" s="173">
        <f>IF(PD_jord!$G$7=0," ",PD_jord!F100)</f>
        <v>0</v>
      </c>
      <c r="G99" s="196">
        <f>IF(PD_jord!$G$7=0," ",PD_jord!G100)</f>
        <v>0</v>
      </c>
      <c r="H99" s="225">
        <f>IF(PD_jord!$G$7=0," ",PD_jord!H100)</f>
        <v>0</v>
      </c>
    </row>
    <row r="100" spans="2:8" x14ac:dyDescent="0.2">
      <c r="B100" s="113" t="str">
        <f>IF(PD_jord!B101=0," ",PD_jord!B101)</f>
        <v xml:space="preserve"> </v>
      </c>
      <c r="C100" s="172" t="str">
        <f>IF(PD_jord!C101=0," ",PD_jord!C101)</f>
        <v xml:space="preserve"> </v>
      </c>
      <c r="D100" s="173" t="str">
        <f>IF(PD_jord!D101=0," ",PD_jord!D101)</f>
        <v xml:space="preserve"> </v>
      </c>
      <c r="E100" s="172">
        <f>IF(PD_jord!$G$7=0," ",PD_jord!E101)</f>
        <v>0</v>
      </c>
      <c r="F100" s="173">
        <f>IF(PD_jord!$G$7=0," ",PD_jord!F101)</f>
        <v>0</v>
      </c>
      <c r="G100" s="196">
        <f>IF(PD_jord!$G$7=0," ",PD_jord!G101)</f>
        <v>0</v>
      </c>
      <c r="H100" s="225">
        <f>IF(PD_jord!$G$7=0," ",PD_jord!H101)</f>
        <v>0</v>
      </c>
    </row>
    <row r="101" spans="2:8" x14ac:dyDescent="0.2">
      <c r="B101" s="113" t="str">
        <f>IF(PD_jord!B102=0," ",PD_jord!B102)</f>
        <v xml:space="preserve"> </v>
      </c>
      <c r="C101" s="172" t="str">
        <f>IF(PD_jord!C102=0," ",PD_jord!C102)</f>
        <v xml:space="preserve"> </v>
      </c>
      <c r="D101" s="173" t="str">
        <f>IF(PD_jord!D102=0," ",PD_jord!D102)</f>
        <v xml:space="preserve"> </v>
      </c>
      <c r="E101" s="172">
        <f>IF(PD_jord!$G$7=0," ",PD_jord!E102)</f>
        <v>0</v>
      </c>
      <c r="F101" s="173">
        <f>IF(PD_jord!$G$7=0," ",PD_jord!F102)</f>
        <v>0</v>
      </c>
      <c r="G101" s="196">
        <f>IF(PD_jord!$G$7=0," ",PD_jord!G102)</f>
        <v>0</v>
      </c>
      <c r="H101" s="225">
        <f>IF(PD_jord!$G$7=0," ",PD_jord!H102)</f>
        <v>0</v>
      </c>
    </row>
    <row r="102" spans="2:8" x14ac:dyDescent="0.2">
      <c r="B102" s="113" t="str">
        <f>IF(PD_jord!B103=0," ",PD_jord!B103)</f>
        <v xml:space="preserve"> </v>
      </c>
      <c r="C102" s="172" t="str">
        <f>IF(PD_jord!C103=0," ",PD_jord!C103)</f>
        <v xml:space="preserve"> </v>
      </c>
      <c r="D102" s="173" t="str">
        <f>IF(PD_jord!D103=0," ",PD_jord!D103)</f>
        <v xml:space="preserve"> </v>
      </c>
      <c r="E102" s="172">
        <f>IF(PD_jord!$G$7=0," ",PD_jord!E103)</f>
        <v>0</v>
      </c>
      <c r="F102" s="173">
        <f>IF(PD_jord!$G$7=0," ",PD_jord!F103)</f>
        <v>0</v>
      </c>
      <c r="G102" s="196">
        <f>IF(PD_jord!$G$7=0," ",PD_jord!G103)</f>
        <v>0</v>
      </c>
      <c r="H102" s="225">
        <f>IF(PD_jord!$G$7=0," ",PD_jord!H103)</f>
        <v>0</v>
      </c>
    </row>
    <row r="103" spans="2:8" x14ac:dyDescent="0.2">
      <c r="B103" s="113" t="str">
        <f>IF(PD_jord!B104=0," ",PD_jord!B104)</f>
        <v xml:space="preserve"> </v>
      </c>
      <c r="C103" s="172" t="str">
        <f>IF(PD_jord!C104=0," ",PD_jord!C104)</f>
        <v xml:space="preserve"> </v>
      </c>
      <c r="D103" s="173" t="str">
        <f>IF(PD_jord!D104=0," ",PD_jord!D104)</f>
        <v xml:space="preserve"> </v>
      </c>
      <c r="E103" s="172">
        <f>IF(PD_jord!$G$7=0," ",PD_jord!E104)</f>
        <v>0</v>
      </c>
      <c r="F103" s="173">
        <f>IF(PD_jord!$G$7=0," ",PD_jord!F104)</f>
        <v>0</v>
      </c>
      <c r="G103" s="196">
        <f>IF(PD_jord!$G$7=0," ",PD_jord!G104)</f>
        <v>0</v>
      </c>
      <c r="H103" s="225">
        <f>IF(PD_jord!$G$7=0," ",PD_jord!H104)</f>
        <v>0</v>
      </c>
    </row>
    <row r="104" spans="2:8" x14ac:dyDescent="0.2">
      <c r="B104" s="113" t="str">
        <f>IF(PD_jord!B105=0," ",PD_jord!B105)</f>
        <v xml:space="preserve"> </v>
      </c>
      <c r="C104" s="172" t="str">
        <f>IF(PD_jord!C105=0," ",PD_jord!C105)</f>
        <v xml:space="preserve"> </v>
      </c>
      <c r="D104" s="173" t="str">
        <f>IF(PD_jord!D105=0," ",PD_jord!D105)</f>
        <v xml:space="preserve"> </v>
      </c>
      <c r="E104" s="172">
        <f>IF(PD_jord!$G$7=0," ",PD_jord!E105)</f>
        <v>0</v>
      </c>
      <c r="F104" s="173">
        <f>IF(PD_jord!$G$7=0," ",PD_jord!F105)</f>
        <v>0</v>
      </c>
      <c r="G104" s="196">
        <f>IF(PD_jord!$G$7=0," ",PD_jord!G105)</f>
        <v>0</v>
      </c>
      <c r="H104" s="225">
        <f>IF(PD_jord!$G$7=0," ",PD_jord!H105)</f>
        <v>0</v>
      </c>
    </row>
    <row r="105" spans="2:8" x14ac:dyDescent="0.2">
      <c r="B105" s="113" t="str">
        <f>IF(PD_jord!B106=0," ",PD_jord!B106)</f>
        <v xml:space="preserve"> </v>
      </c>
      <c r="C105" s="172" t="str">
        <f>IF(PD_jord!C106=0," ",PD_jord!C106)</f>
        <v xml:space="preserve"> </v>
      </c>
      <c r="D105" s="173" t="str">
        <f>IF(PD_jord!D106=0," ",PD_jord!D106)</f>
        <v xml:space="preserve"> </v>
      </c>
      <c r="E105" s="172">
        <f>IF(PD_jord!$G$7=0," ",PD_jord!E106)</f>
        <v>0</v>
      </c>
      <c r="F105" s="173">
        <f>IF(PD_jord!$G$7=0," ",PD_jord!F106)</f>
        <v>0</v>
      </c>
      <c r="G105" s="196">
        <f>IF(PD_jord!$G$7=0," ",PD_jord!G106)</f>
        <v>0</v>
      </c>
      <c r="H105" s="225">
        <f>IF(PD_jord!$G$7=0," ",PD_jord!H106)</f>
        <v>0</v>
      </c>
    </row>
    <row r="106" spans="2:8" x14ac:dyDescent="0.2">
      <c r="B106" s="113" t="str">
        <f>IF(PD_jord!B107=0," ",PD_jord!B107)</f>
        <v xml:space="preserve"> </v>
      </c>
      <c r="C106" s="172" t="str">
        <f>IF(PD_jord!C107=0," ",PD_jord!C107)</f>
        <v xml:space="preserve"> </v>
      </c>
      <c r="D106" s="173" t="str">
        <f>IF(PD_jord!D107=0," ",PD_jord!D107)</f>
        <v xml:space="preserve"> </v>
      </c>
      <c r="E106" s="172">
        <f>IF(PD_jord!$G$7=0," ",PD_jord!E107)</f>
        <v>0</v>
      </c>
      <c r="F106" s="173">
        <f>IF(PD_jord!$G$7=0," ",PD_jord!F107)</f>
        <v>0</v>
      </c>
      <c r="G106" s="196">
        <f>IF(PD_jord!$G$7=0," ",PD_jord!G107)</f>
        <v>0</v>
      </c>
      <c r="H106" s="225">
        <f>IF(PD_jord!$G$7=0," ",PD_jord!H107)</f>
        <v>0</v>
      </c>
    </row>
    <row r="107" spans="2:8" x14ac:dyDescent="0.2">
      <c r="B107" s="113" t="str">
        <f>IF(PD_jord!B108=0," ",PD_jord!B108)</f>
        <v xml:space="preserve"> </v>
      </c>
      <c r="C107" s="172" t="str">
        <f>IF(PD_jord!C108=0," ",PD_jord!C108)</f>
        <v xml:space="preserve"> </v>
      </c>
      <c r="D107" s="173" t="str">
        <f>IF(PD_jord!D108=0," ",PD_jord!D108)</f>
        <v xml:space="preserve"> </v>
      </c>
      <c r="E107" s="172">
        <f>IF(PD_jord!$G$7=0," ",PD_jord!E108)</f>
        <v>0</v>
      </c>
      <c r="F107" s="173">
        <f>IF(PD_jord!$G$7=0," ",PD_jord!F108)</f>
        <v>0</v>
      </c>
      <c r="G107" s="196">
        <f>IF(PD_jord!$G$7=0," ",PD_jord!G108)</f>
        <v>0</v>
      </c>
      <c r="H107" s="225">
        <f>IF(PD_jord!$G$7=0," ",PD_jord!H108)</f>
        <v>0</v>
      </c>
    </row>
    <row r="108" spans="2:8" x14ac:dyDescent="0.2">
      <c r="B108" s="113" t="str">
        <f>IF(PD_jord!B109=0," ",PD_jord!B109)</f>
        <v xml:space="preserve"> </v>
      </c>
      <c r="C108" s="172" t="str">
        <f>IF(PD_jord!C109=0," ",PD_jord!C109)</f>
        <v xml:space="preserve"> </v>
      </c>
      <c r="D108" s="173" t="str">
        <f>IF(PD_jord!D109=0," ",PD_jord!D109)</f>
        <v xml:space="preserve"> </v>
      </c>
      <c r="E108" s="172">
        <f>IF(PD_jord!$G$7=0," ",PD_jord!E109)</f>
        <v>0</v>
      </c>
      <c r="F108" s="173">
        <f>IF(PD_jord!$G$7=0," ",PD_jord!F109)</f>
        <v>0</v>
      </c>
      <c r="G108" s="196">
        <f>IF(PD_jord!$G$7=0," ",PD_jord!G109)</f>
        <v>0</v>
      </c>
      <c r="H108" s="225">
        <f>IF(PD_jord!$G$7=0," ",PD_jord!H109)</f>
        <v>0</v>
      </c>
    </row>
    <row r="109" spans="2:8" x14ac:dyDescent="0.2">
      <c r="B109" s="113" t="str">
        <f>IF(PD_jord!B110=0," ",PD_jord!B110)</f>
        <v xml:space="preserve"> </v>
      </c>
      <c r="C109" s="172" t="str">
        <f>IF(PD_jord!C110=0," ",PD_jord!C110)</f>
        <v xml:space="preserve"> </v>
      </c>
      <c r="D109" s="173" t="str">
        <f>IF(PD_jord!D110=0," ",PD_jord!D110)</f>
        <v xml:space="preserve"> </v>
      </c>
      <c r="E109" s="172">
        <f>IF(PD_jord!$G$7=0," ",PD_jord!E110)</f>
        <v>0</v>
      </c>
      <c r="F109" s="173">
        <f>IF(PD_jord!$G$7=0," ",PD_jord!F110)</f>
        <v>0</v>
      </c>
      <c r="G109" s="196">
        <f>IF(PD_jord!$G$7=0," ",PD_jord!G110)</f>
        <v>0</v>
      </c>
      <c r="H109" s="225">
        <f>IF(PD_jord!$G$7=0," ",PD_jord!H110)</f>
        <v>0</v>
      </c>
    </row>
    <row r="110" spans="2:8" x14ac:dyDescent="0.2">
      <c r="B110" s="113" t="str">
        <f>IF(PD_jord!B111=0," ",PD_jord!B111)</f>
        <v xml:space="preserve"> </v>
      </c>
      <c r="C110" s="172" t="str">
        <f>IF(PD_jord!C111=0," ",PD_jord!C111)</f>
        <v xml:space="preserve"> </v>
      </c>
      <c r="D110" s="173" t="str">
        <f>IF(PD_jord!D111=0," ",PD_jord!D111)</f>
        <v xml:space="preserve"> </v>
      </c>
      <c r="E110" s="172">
        <f>IF(PD_jord!$G$7=0," ",PD_jord!E111)</f>
        <v>0</v>
      </c>
      <c r="F110" s="173">
        <f>IF(PD_jord!$G$7=0," ",PD_jord!F111)</f>
        <v>0</v>
      </c>
      <c r="G110" s="196">
        <f>IF(PD_jord!$G$7=0," ",PD_jord!G111)</f>
        <v>0</v>
      </c>
      <c r="H110" s="225">
        <f>IF(PD_jord!$G$7=0," ",PD_jord!H111)</f>
        <v>0</v>
      </c>
    </row>
    <row r="111" spans="2:8" x14ac:dyDescent="0.2">
      <c r="B111" s="113" t="str">
        <f>IF(PD_jord!B112=0," ",PD_jord!B112)</f>
        <v xml:space="preserve"> </v>
      </c>
      <c r="C111" s="172" t="str">
        <f>IF(PD_jord!C112=0," ",PD_jord!C112)</f>
        <v xml:space="preserve"> </v>
      </c>
      <c r="D111" s="173" t="str">
        <f>IF(PD_jord!D112=0," ",PD_jord!D112)</f>
        <v xml:space="preserve"> </v>
      </c>
      <c r="E111" s="172">
        <f>IF(PD_jord!$G$7=0," ",PD_jord!E112)</f>
        <v>0</v>
      </c>
      <c r="F111" s="173">
        <f>IF(PD_jord!$G$7=0," ",PD_jord!F112)</f>
        <v>0</v>
      </c>
      <c r="G111" s="196">
        <f>IF(PD_jord!$G$7=0," ",PD_jord!G112)</f>
        <v>0</v>
      </c>
      <c r="H111" s="225">
        <f>IF(PD_jord!$G$7=0," ",PD_jord!H112)</f>
        <v>0</v>
      </c>
    </row>
    <row r="112" spans="2:8" x14ac:dyDescent="0.2">
      <c r="B112" s="113" t="str">
        <f>IF(PD_jord!B113=0," ",PD_jord!B113)</f>
        <v xml:space="preserve"> </v>
      </c>
      <c r="C112" s="172" t="str">
        <f>IF(PD_jord!C113=0," ",PD_jord!C113)</f>
        <v xml:space="preserve"> </v>
      </c>
      <c r="D112" s="173" t="str">
        <f>IF(PD_jord!D113=0," ",PD_jord!D113)</f>
        <v xml:space="preserve"> </v>
      </c>
      <c r="E112" s="172">
        <f>IF(PD_jord!$G$7=0," ",PD_jord!E113)</f>
        <v>0</v>
      </c>
      <c r="F112" s="173">
        <f>IF(PD_jord!$G$7=0," ",PD_jord!F113)</f>
        <v>0</v>
      </c>
      <c r="G112" s="196">
        <f>IF(PD_jord!$G$7=0," ",PD_jord!G113)</f>
        <v>0</v>
      </c>
      <c r="H112" s="225">
        <f>IF(PD_jord!$G$7=0," ",PD_jord!H113)</f>
        <v>0</v>
      </c>
    </row>
    <row r="113" spans="2:8" x14ac:dyDescent="0.2">
      <c r="B113" s="113" t="str">
        <f>IF(PD_jord!B114=0," ",PD_jord!B114)</f>
        <v xml:space="preserve"> </v>
      </c>
      <c r="C113" s="172" t="str">
        <f>IF(PD_jord!C114=0," ",PD_jord!C114)</f>
        <v xml:space="preserve"> </v>
      </c>
      <c r="D113" s="173" t="str">
        <f>IF(PD_jord!D114=0," ",PD_jord!D114)</f>
        <v xml:space="preserve"> </v>
      </c>
      <c r="E113" s="172">
        <f>IF(PD_jord!$G$7=0," ",PD_jord!E114)</f>
        <v>0</v>
      </c>
      <c r="F113" s="173">
        <f>IF(PD_jord!$G$7=0," ",PD_jord!F114)</f>
        <v>0</v>
      </c>
      <c r="G113" s="196">
        <f>IF(PD_jord!$G$7=0," ",PD_jord!G114)</f>
        <v>0</v>
      </c>
      <c r="H113" s="225">
        <f>IF(PD_jord!$G$7=0," ",PD_jord!H114)</f>
        <v>0</v>
      </c>
    </row>
    <row r="114" spans="2:8" x14ac:dyDescent="0.2">
      <c r="B114" s="113" t="str">
        <f>IF(PD_jord!B115=0," ",PD_jord!B115)</f>
        <v xml:space="preserve"> </v>
      </c>
      <c r="C114" s="172" t="str">
        <f>IF(PD_jord!C115=0," ",PD_jord!C115)</f>
        <v xml:space="preserve"> </v>
      </c>
      <c r="D114" s="173" t="str">
        <f>IF(PD_jord!D115=0," ",PD_jord!D115)</f>
        <v xml:space="preserve"> </v>
      </c>
      <c r="E114" s="172">
        <f>IF(PD_jord!$G$7=0," ",PD_jord!E115)</f>
        <v>0</v>
      </c>
      <c r="F114" s="173">
        <f>IF(PD_jord!$G$7=0," ",PD_jord!F115)</f>
        <v>0</v>
      </c>
      <c r="G114" s="196">
        <f>IF(PD_jord!$G$7=0," ",PD_jord!G115)</f>
        <v>0</v>
      </c>
      <c r="H114" s="225">
        <f>IF(PD_jord!$G$7=0," ",PD_jord!H115)</f>
        <v>0</v>
      </c>
    </row>
    <row r="115" spans="2:8" x14ac:dyDescent="0.2">
      <c r="B115" s="113" t="str">
        <f>IF(PD_jord!B116=0," ",PD_jord!B116)</f>
        <v xml:space="preserve"> </v>
      </c>
      <c r="C115" s="172" t="str">
        <f>IF(PD_jord!C116=0," ",PD_jord!C116)</f>
        <v xml:space="preserve"> </v>
      </c>
      <c r="D115" s="173" t="str">
        <f>IF(PD_jord!D116=0," ",PD_jord!D116)</f>
        <v xml:space="preserve"> </v>
      </c>
      <c r="E115" s="172">
        <f>IF(PD_jord!$G$7=0," ",PD_jord!E116)</f>
        <v>0</v>
      </c>
      <c r="F115" s="173">
        <f>IF(PD_jord!$G$7=0," ",PD_jord!F116)</f>
        <v>0</v>
      </c>
      <c r="G115" s="196">
        <f>IF(PD_jord!$G$7=0," ",PD_jord!G116)</f>
        <v>0</v>
      </c>
      <c r="H115" s="225">
        <f>IF(PD_jord!$G$7=0," ",PD_jord!H116)</f>
        <v>0</v>
      </c>
    </row>
    <row r="116" spans="2:8" x14ac:dyDescent="0.2">
      <c r="B116" s="113" t="str">
        <f>IF(PD_jord!B117=0," ",PD_jord!B117)</f>
        <v xml:space="preserve"> </v>
      </c>
      <c r="C116" s="172" t="str">
        <f>IF(PD_jord!C117=0," ",PD_jord!C117)</f>
        <v xml:space="preserve"> </v>
      </c>
      <c r="D116" s="173" t="str">
        <f>IF(PD_jord!D117=0," ",PD_jord!D117)</f>
        <v xml:space="preserve"> </v>
      </c>
      <c r="E116" s="172">
        <f>IF(PD_jord!$G$7=0," ",PD_jord!E117)</f>
        <v>0</v>
      </c>
      <c r="F116" s="173">
        <f>IF(PD_jord!$G$7=0," ",PD_jord!F117)</f>
        <v>0</v>
      </c>
      <c r="G116" s="196">
        <f>IF(PD_jord!$G$7=0," ",PD_jord!G117)</f>
        <v>0</v>
      </c>
      <c r="H116" s="225">
        <f>IF(PD_jord!$G$7=0," ",PD_jord!H117)</f>
        <v>0</v>
      </c>
    </row>
    <row r="117" spans="2:8" x14ac:dyDescent="0.2">
      <c r="B117" s="113" t="str">
        <f>IF(PD_jord!B118=0," ",PD_jord!B118)</f>
        <v xml:space="preserve"> </v>
      </c>
      <c r="C117" s="172" t="str">
        <f>IF(PD_jord!C118=0," ",PD_jord!C118)</f>
        <v xml:space="preserve"> </v>
      </c>
      <c r="D117" s="173" t="str">
        <f>IF(PD_jord!D118=0," ",PD_jord!D118)</f>
        <v xml:space="preserve"> </v>
      </c>
      <c r="E117" s="172">
        <f>IF(PD_jord!$G$7=0," ",PD_jord!E118)</f>
        <v>0</v>
      </c>
      <c r="F117" s="173">
        <f>IF(PD_jord!$G$7=0," ",PD_jord!F118)</f>
        <v>0</v>
      </c>
      <c r="G117" s="196">
        <f>IF(PD_jord!$G$7=0," ",PD_jord!G118)</f>
        <v>0</v>
      </c>
      <c r="H117" s="225">
        <f>IF(PD_jord!$G$7=0," ",PD_jord!H118)</f>
        <v>0</v>
      </c>
    </row>
    <row r="118" spans="2:8" x14ac:dyDescent="0.2">
      <c r="B118" s="113" t="str">
        <f>IF(PD_jord!B119=0," ",PD_jord!B119)</f>
        <v xml:space="preserve"> </v>
      </c>
      <c r="C118" s="172" t="str">
        <f>IF(PD_jord!C119=0," ",PD_jord!C119)</f>
        <v xml:space="preserve"> </v>
      </c>
      <c r="D118" s="173" t="str">
        <f>IF(PD_jord!D119=0," ",PD_jord!D119)</f>
        <v xml:space="preserve"> </v>
      </c>
      <c r="E118" s="172">
        <f>IF(PD_jord!$G$7=0," ",PD_jord!E119)</f>
        <v>0</v>
      </c>
      <c r="F118" s="173">
        <f>IF(PD_jord!$G$7=0," ",PD_jord!F119)</f>
        <v>0</v>
      </c>
      <c r="G118" s="196">
        <f>IF(PD_jord!$G$7=0," ",PD_jord!G119)</f>
        <v>0</v>
      </c>
      <c r="H118" s="225">
        <f>IF(PD_jord!$G$7=0," ",PD_jord!H119)</f>
        <v>0</v>
      </c>
    </row>
    <row r="119" spans="2:8" x14ac:dyDescent="0.2">
      <c r="B119" s="113" t="str">
        <f>IF(PD_jord!B120=0," ",PD_jord!B120)</f>
        <v xml:space="preserve"> </v>
      </c>
      <c r="C119" s="172" t="str">
        <f>IF(PD_jord!C120=0," ",PD_jord!C120)</f>
        <v xml:space="preserve"> </v>
      </c>
      <c r="D119" s="173" t="str">
        <f>IF(PD_jord!D120=0," ",PD_jord!D120)</f>
        <v xml:space="preserve"> </v>
      </c>
      <c r="E119" s="172">
        <f>IF(PD_jord!$G$7=0," ",PD_jord!E120)</f>
        <v>0</v>
      </c>
      <c r="F119" s="173">
        <f>IF(PD_jord!$G$7=0," ",PD_jord!F120)</f>
        <v>0</v>
      </c>
      <c r="G119" s="196">
        <f>IF(PD_jord!$G$7=0," ",PD_jord!G120)</f>
        <v>0</v>
      </c>
      <c r="H119" s="225">
        <f>IF(PD_jord!$G$7=0," ",PD_jord!H120)</f>
        <v>0</v>
      </c>
    </row>
    <row r="120" spans="2:8" x14ac:dyDescent="0.2">
      <c r="B120" s="113" t="str">
        <f>IF(PD_jord!B121=0," ",PD_jord!B121)</f>
        <v xml:space="preserve"> </v>
      </c>
      <c r="C120" s="172" t="str">
        <f>IF(PD_jord!C121=0," ",PD_jord!C121)</f>
        <v xml:space="preserve"> </v>
      </c>
      <c r="D120" s="173" t="str">
        <f>IF(PD_jord!D121=0," ",PD_jord!D121)</f>
        <v xml:space="preserve"> </v>
      </c>
      <c r="E120" s="172">
        <f>IF(PD_jord!$G$7=0," ",PD_jord!E121)</f>
        <v>0</v>
      </c>
      <c r="F120" s="173">
        <f>IF(PD_jord!$G$7=0," ",PD_jord!F121)</f>
        <v>0</v>
      </c>
      <c r="G120" s="196">
        <f>IF(PD_jord!$G$7=0," ",PD_jord!G121)</f>
        <v>0</v>
      </c>
      <c r="H120" s="225">
        <f>IF(PD_jord!$G$7=0," ",PD_jord!H121)</f>
        <v>0</v>
      </c>
    </row>
    <row r="121" spans="2:8" x14ac:dyDescent="0.2">
      <c r="B121" s="113" t="str">
        <f>IF(PD_jord!B122=0," ",PD_jord!B122)</f>
        <v xml:space="preserve"> </v>
      </c>
      <c r="C121" s="172" t="str">
        <f>IF(PD_jord!C122=0," ",PD_jord!C122)</f>
        <v xml:space="preserve"> </v>
      </c>
      <c r="D121" s="173" t="str">
        <f>IF(PD_jord!D122=0," ",PD_jord!D122)</f>
        <v xml:space="preserve"> </v>
      </c>
      <c r="E121" s="172">
        <f>IF(PD_jord!$G$7=0," ",PD_jord!E122)</f>
        <v>0</v>
      </c>
      <c r="F121" s="173">
        <f>IF(PD_jord!$G$7=0," ",PD_jord!F122)</f>
        <v>0</v>
      </c>
      <c r="G121" s="196">
        <f>IF(PD_jord!$G$7=0," ",PD_jord!G122)</f>
        <v>0</v>
      </c>
      <c r="H121" s="225">
        <f>IF(PD_jord!$G$7=0," ",PD_jord!H122)</f>
        <v>0</v>
      </c>
    </row>
    <row r="122" spans="2:8" x14ac:dyDescent="0.2">
      <c r="B122" s="113" t="str">
        <f>IF(PD_jord!B123=0," ",PD_jord!B123)</f>
        <v xml:space="preserve"> </v>
      </c>
      <c r="C122" s="172" t="str">
        <f>IF(PD_jord!C123=0," ",PD_jord!C123)</f>
        <v xml:space="preserve"> </v>
      </c>
      <c r="D122" s="173" t="str">
        <f>IF(PD_jord!D123=0," ",PD_jord!D123)</f>
        <v xml:space="preserve"> </v>
      </c>
      <c r="E122" s="172">
        <f>IF(PD_jord!$G$7=0," ",PD_jord!E123)</f>
        <v>0</v>
      </c>
      <c r="F122" s="173">
        <f>IF(PD_jord!$G$7=0," ",PD_jord!F123)</f>
        <v>0</v>
      </c>
      <c r="G122" s="196">
        <f>IF(PD_jord!$G$7=0," ",PD_jord!G123)</f>
        <v>0</v>
      </c>
      <c r="H122" s="225">
        <f>IF(PD_jord!$G$7=0," ",PD_jord!H123)</f>
        <v>0</v>
      </c>
    </row>
    <row r="123" spans="2:8" x14ac:dyDescent="0.2">
      <c r="B123" s="113" t="str">
        <f>IF(PD_jord!B124=0," ",PD_jord!B124)</f>
        <v xml:space="preserve"> </v>
      </c>
      <c r="C123" s="172" t="str">
        <f>IF(PD_jord!C124=0," ",PD_jord!C124)</f>
        <v xml:space="preserve"> </v>
      </c>
      <c r="D123" s="173" t="str">
        <f>IF(PD_jord!D124=0," ",PD_jord!D124)</f>
        <v xml:space="preserve"> </v>
      </c>
      <c r="E123" s="172">
        <f>IF(PD_jord!$G$7=0," ",PD_jord!E124)</f>
        <v>0</v>
      </c>
      <c r="F123" s="173">
        <f>IF(PD_jord!$G$7=0," ",PD_jord!F124)</f>
        <v>0</v>
      </c>
      <c r="G123" s="196">
        <f>IF(PD_jord!$G$7=0," ",PD_jord!G124)</f>
        <v>0</v>
      </c>
      <c r="H123" s="225">
        <f>IF(PD_jord!$G$7=0," ",PD_jord!H124)</f>
        <v>0</v>
      </c>
    </row>
    <row r="124" spans="2:8" x14ac:dyDescent="0.2">
      <c r="B124" s="113" t="str">
        <f>IF(PD_jord!B125=0," ",PD_jord!B125)</f>
        <v xml:space="preserve"> </v>
      </c>
      <c r="C124" s="172" t="str">
        <f>IF(PD_jord!C125=0," ",PD_jord!C125)</f>
        <v xml:space="preserve"> </v>
      </c>
      <c r="D124" s="173" t="str">
        <f>IF(PD_jord!D125=0," ",PD_jord!D125)</f>
        <v xml:space="preserve"> </v>
      </c>
      <c r="E124" s="172">
        <f>IF(PD_jord!$G$7=0," ",PD_jord!E125)</f>
        <v>0</v>
      </c>
      <c r="F124" s="173">
        <f>IF(PD_jord!$G$7=0," ",PD_jord!F125)</f>
        <v>0</v>
      </c>
      <c r="G124" s="196">
        <f>IF(PD_jord!$G$7=0," ",PD_jord!G125)</f>
        <v>0</v>
      </c>
      <c r="H124" s="225">
        <f>IF(PD_jord!$G$7=0," ",PD_jord!H125)</f>
        <v>0</v>
      </c>
    </row>
    <row r="125" spans="2:8" x14ac:dyDescent="0.2">
      <c r="B125" s="113" t="str">
        <f>IF(PD_jord!B126=0," ",PD_jord!B126)</f>
        <v xml:space="preserve"> </v>
      </c>
      <c r="C125" s="172" t="str">
        <f>IF(PD_jord!C126=0," ",PD_jord!C126)</f>
        <v xml:space="preserve"> </v>
      </c>
      <c r="D125" s="173" t="str">
        <f>IF(PD_jord!D126=0," ",PD_jord!D126)</f>
        <v xml:space="preserve"> </v>
      </c>
      <c r="E125" s="172">
        <f>IF(PD_jord!$G$7=0," ",PD_jord!E126)</f>
        <v>0</v>
      </c>
      <c r="F125" s="173">
        <f>IF(PD_jord!$G$7=0," ",PD_jord!F126)</f>
        <v>0</v>
      </c>
      <c r="G125" s="196">
        <f>IF(PD_jord!$G$7=0," ",PD_jord!G126)</f>
        <v>0</v>
      </c>
      <c r="H125" s="225">
        <f>IF(PD_jord!$G$7=0," ",PD_jord!H126)</f>
        <v>0</v>
      </c>
    </row>
    <row r="126" spans="2:8" x14ac:dyDescent="0.2">
      <c r="B126" s="113" t="str">
        <f>IF(PD_jord!B127=0," ",PD_jord!B127)</f>
        <v xml:space="preserve"> </v>
      </c>
      <c r="C126" s="172" t="str">
        <f>IF(PD_jord!C127=0," ",PD_jord!C127)</f>
        <v xml:space="preserve"> </v>
      </c>
      <c r="D126" s="173" t="str">
        <f>IF(PD_jord!D127=0," ",PD_jord!D127)</f>
        <v xml:space="preserve"> </v>
      </c>
      <c r="E126" s="172">
        <f>IF(PD_jord!$G$7=0," ",PD_jord!E127)</f>
        <v>0</v>
      </c>
      <c r="F126" s="173">
        <f>IF(PD_jord!$G$7=0," ",PD_jord!F127)</f>
        <v>0</v>
      </c>
      <c r="G126" s="196">
        <f>IF(PD_jord!$G$7=0," ",PD_jord!G127)</f>
        <v>0</v>
      </c>
      <c r="H126" s="225">
        <f>IF(PD_jord!$G$7=0," ",PD_jord!H127)</f>
        <v>0</v>
      </c>
    </row>
    <row r="127" spans="2:8" x14ac:dyDescent="0.2">
      <c r="B127" s="113" t="str">
        <f>IF(PD_jord!B128=0," ",PD_jord!B128)</f>
        <v xml:space="preserve"> </v>
      </c>
      <c r="C127" s="172" t="str">
        <f>IF(PD_jord!C128=0," ",PD_jord!C128)</f>
        <v xml:space="preserve"> </v>
      </c>
      <c r="D127" s="173" t="str">
        <f>IF(PD_jord!D128=0," ",PD_jord!D128)</f>
        <v xml:space="preserve"> </v>
      </c>
      <c r="E127" s="172">
        <f>IF(PD_jord!$G$7=0," ",PD_jord!E128)</f>
        <v>0</v>
      </c>
      <c r="F127" s="173">
        <f>IF(PD_jord!$G$7=0," ",PD_jord!F128)</f>
        <v>0</v>
      </c>
      <c r="G127" s="196">
        <f>IF(PD_jord!$G$7=0," ",PD_jord!G128)</f>
        <v>0</v>
      </c>
      <c r="H127" s="225">
        <f>IF(PD_jord!$G$7=0," ",PD_jord!H128)</f>
        <v>0</v>
      </c>
    </row>
    <row r="128" spans="2:8" x14ac:dyDescent="0.2">
      <c r="B128" s="113" t="str">
        <f>IF(PD_jord!B129=0," ",PD_jord!B129)</f>
        <v xml:space="preserve"> </v>
      </c>
      <c r="C128" s="172" t="str">
        <f>IF(PD_jord!C129=0," ",PD_jord!C129)</f>
        <v xml:space="preserve"> </v>
      </c>
      <c r="D128" s="173" t="str">
        <f>IF(PD_jord!D129=0," ",PD_jord!D129)</f>
        <v xml:space="preserve"> </v>
      </c>
      <c r="E128" s="172">
        <f>IF(PD_jord!$G$7=0," ",PD_jord!E129)</f>
        <v>0</v>
      </c>
      <c r="F128" s="173">
        <f>IF(PD_jord!$G$7=0," ",PD_jord!F129)</f>
        <v>0</v>
      </c>
      <c r="G128" s="196">
        <f>IF(PD_jord!$G$7=0," ",PD_jord!G129)</f>
        <v>0</v>
      </c>
      <c r="H128" s="225">
        <f>IF(PD_jord!$G$7=0," ",PD_jord!H129)</f>
        <v>0</v>
      </c>
    </row>
    <row r="129" spans="2:8" x14ac:dyDescent="0.2">
      <c r="B129" s="113" t="str">
        <f>IF(PD_jord!B130=0," ",PD_jord!B130)</f>
        <v xml:space="preserve"> </v>
      </c>
      <c r="C129" s="172" t="str">
        <f>IF(PD_jord!C130=0," ",PD_jord!C130)</f>
        <v xml:space="preserve"> </v>
      </c>
      <c r="D129" s="173" t="str">
        <f>IF(PD_jord!D130=0," ",PD_jord!D130)</f>
        <v xml:space="preserve"> </v>
      </c>
      <c r="E129" s="172">
        <f>IF(PD_jord!$G$7=0," ",PD_jord!E130)</f>
        <v>0</v>
      </c>
      <c r="F129" s="173">
        <f>IF(PD_jord!$G$7=0," ",PD_jord!F130)</f>
        <v>0</v>
      </c>
      <c r="G129" s="196">
        <f>IF(PD_jord!$G$7=0," ",PD_jord!G130)</f>
        <v>0</v>
      </c>
      <c r="H129" s="225">
        <f>IF(PD_jord!$G$7=0," ",PD_jord!H130)</f>
        <v>0</v>
      </c>
    </row>
    <row r="130" spans="2:8" x14ac:dyDescent="0.2">
      <c r="B130" s="113" t="str">
        <f>IF(PD_jord!B131=0," ",PD_jord!B131)</f>
        <v xml:space="preserve"> </v>
      </c>
      <c r="C130" s="172" t="str">
        <f>IF(PD_jord!C131=0," ",PD_jord!C131)</f>
        <v xml:space="preserve"> </v>
      </c>
      <c r="D130" s="173" t="str">
        <f>IF(PD_jord!D131=0," ",PD_jord!D131)</f>
        <v xml:space="preserve"> </v>
      </c>
      <c r="E130" s="172">
        <f>IF(PD_jord!$G$7=0," ",PD_jord!E131)</f>
        <v>0</v>
      </c>
      <c r="F130" s="173">
        <f>IF(PD_jord!$G$7=0," ",PD_jord!F131)</f>
        <v>0</v>
      </c>
      <c r="G130" s="196">
        <f>IF(PD_jord!$G$7=0," ",PD_jord!G131)</f>
        <v>0</v>
      </c>
      <c r="H130" s="225">
        <f>IF(PD_jord!$G$7=0," ",PD_jord!H131)</f>
        <v>0</v>
      </c>
    </row>
    <row r="131" spans="2:8" x14ac:dyDescent="0.2">
      <c r="B131" s="113" t="str">
        <f>IF(PD_jord!B132=0," ",PD_jord!B132)</f>
        <v xml:space="preserve"> </v>
      </c>
      <c r="C131" s="172" t="str">
        <f>IF(PD_jord!C132=0," ",PD_jord!C132)</f>
        <v xml:space="preserve"> </v>
      </c>
      <c r="D131" s="173" t="str">
        <f>IF(PD_jord!D132=0," ",PD_jord!D132)</f>
        <v xml:space="preserve"> </v>
      </c>
      <c r="E131" s="172">
        <f>IF(PD_jord!$G$7=0," ",PD_jord!E132)</f>
        <v>0</v>
      </c>
      <c r="F131" s="173">
        <f>IF(PD_jord!$G$7=0," ",PD_jord!F132)</f>
        <v>0</v>
      </c>
      <c r="G131" s="196">
        <f>IF(PD_jord!$G$7=0," ",PD_jord!G132)</f>
        <v>0</v>
      </c>
      <c r="H131" s="225">
        <f>IF(PD_jord!$G$7=0," ",PD_jord!H132)</f>
        <v>0</v>
      </c>
    </row>
    <row r="132" spans="2:8" x14ac:dyDescent="0.2">
      <c r="B132" s="113" t="str">
        <f>IF(PD_jord!B133=0," ",PD_jord!B133)</f>
        <v xml:space="preserve"> </v>
      </c>
      <c r="C132" s="172" t="str">
        <f>IF(PD_jord!C133=0," ",PD_jord!C133)</f>
        <v xml:space="preserve"> </v>
      </c>
      <c r="D132" s="173" t="str">
        <f>IF(PD_jord!D133=0," ",PD_jord!D133)</f>
        <v xml:space="preserve"> </v>
      </c>
      <c r="E132" s="172">
        <f>IF(PD_jord!$G$7=0," ",PD_jord!E133)</f>
        <v>0</v>
      </c>
      <c r="F132" s="173">
        <f>IF(PD_jord!$G$7=0," ",PD_jord!F133)</f>
        <v>0</v>
      </c>
      <c r="G132" s="196">
        <f>IF(PD_jord!$G$7=0," ",PD_jord!G133)</f>
        <v>0</v>
      </c>
      <c r="H132" s="225">
        <f>IF(PD_jord!$G$7=0," ",PD_jord!H133)</f>
        <v>0</v>
      </c>
    </row>
    <row r="133" spans="2:8" x14ac:dyDescent="0.2">
      <c r="B133" s="113" t="str">
        <f>IF(PD_jord!B134=0," ",PD_jord!B134)</f>
        <v xml:space="preserve"> </v>
      </c>
      <c r="C133" s="172" t="str">
        <f>IF(PD_jord!C134=0," ",PD_jord!C134)</f>
        <v xml:space="preserve"> </v>
      </c>
      <c r="D133" s="173" t="str">
        <f>IF(PD_jord!D134=0," ",PD_jord!D134)</f>
        <v xml:space="preserve"> </v>
      </c>
      <c r="E133" s="172">
        <f>IF(PD_jord!$G$7=0," ",PD_jord!E134)</f>
        <v>0</v>
      </c>
      <c r="F133" s="173">
        <f>IF(PD_jord!$G$7=0," ",PD_jord!F134)</f>
        <v>0</v>
      </c>
      <c r="G133" s="196">
        <f>IF(PD_jord!$G$7=0," ",PD_jord!G134)</f>
        <v>0</v>
      </c>
      <c r="H133" s="225">
        <f>IF(PD_jord!$G$7=0," ",PD_jord!H134)</f>
        <v>0</v>
      </c>
    </row>
    <row r="134" spans="2:8" x14ac:dyDescent="0.2">
      <c r="B134" s="113" t="str">
        <f>IF(PD_jord!B135=0," ",PD_jord!B135)</f>
        <v xml:space="preserve"> </v>
      </c>
      <c r="C134" s="172" t="str">
        <f>IF(PD_jord!C135=0," ",PD_jord!C135)</f>
        <v xml:space="preserve"> </v>
      </c>
      <c r="D134" s="173" t="str">
        <f>IF(PD_jord!D135=0," ",PD_jord!D135)</f>
        <v xml:space="preserve"> </v>
      </c>
      <c r="E134" s="172">
        <f>IF(PD_jord!$G$7=0," ",PD_jord!E135)</f>
        <v>0</v>
      </c>
      <c r="F134" s="173">
        <f>IF(PD_jord!$G$7=0," ",PD_jord!F135)</f>
        <v>0</v>
      </c>
      <c r="G134" s="196">
        <f>IF(PD_jord!$G$7=0," ",PD_jord!G135)</f>
        <v>0</v>
      </c>
      <c r="H134" s="225">
        <f>IF(PD_jord!$G$7=0," ",PD_jord!H135)</f>
        <v>0</v>
      </c>
    </row>
    <row r="135" spans="2:8" x14ac:dyDescent="0.2">
      <c r="B135" s="113" t="str">
        <f>IF(PD_jord!B136=0," ",PD_jord!B136)</f>
        <v xml:space="preserve"> </v>
      </c>
      <c r="C135" s="172" t="str">
        <f>IF(PD_jord!C136=0," ",PD_jord!C136)</f>
        <v xml:space="preserve"> </v>
      </c>
      <c r="D135" s="173" t="str">
        <f>IF(PD_jord!D136=0," ",PD_jord!D136)</f>
        <v xml:space="preserve"> </v>
      </c>
      <c r="E135" s="172">
        <f>IF(PD_jord!$G$7=0," ",PD_jord!E136)</f>
        <v>0</v>
      </c>
      <c r="F135" s="173">
        <f>IF(PD_jord!$G$7=0," ",PD_jord!F136)</f>
        <v>0</v>
      </c>
      <c r="G135" s="196">
        <f>IF(PD_jord!$G$7=0," ",PD_jord!G136)</f>
        <v>0</v>
      </c>
      <c r="H135" s="225">
        <f>IF(PD_jord!$G$7=0," ",PD_jord!H136)</f>
        <v>0</v>
      </c>
    </row>
    <row r="136" spans="2:8" x14ac:dyDescent="0.2">
      <c r="B136" s="113" t="str">
        <f>IF(PD_jord!B137=0," ",PD_jord!B137)</f>
        <v xml:space="preserve"> </v>
      </c>
      <c r="C136" s="172" t="str">
        <f>IF(PD_jord!C137=0," ",PD_jord!C137)</f>
        <v xml:space="preserve"> </v>
      </c>
      <c r="D136" s="173" t="str">
        <f>IF(PD_jord!D137=0," ",PD_jord!D137)</f>
        <v xml:space="preserve"> </v>
      </c>
      <c r="E136" s="172">
        <f>IF(PD_jord!$G$7=0," ",PD_jord!E137)</f>
        <v>0</v>
      </c>
      <c r="F136" s="173">
        <f>IF(PD_jord!$G$7=0," ",PD_jord!F137)</f>
        <v>0</v>
      </c>
      <c r="G136" s="196">
        <f>IF(PD_jord!$G$7=0," ",PD_jord!G137)</f>
        <v>0</v>
      </c>
      <c r="H136" s="225">
        <f>IF(PD_jord!$G$7=0," ",PD_jord!H137)</f>
        <v>0</v>
      </c>
    </row>
    <row r="137" spans="2:8" x14ac:dyDescent="0.2">
      <c r="B137" s="113" t="str">
        <f>IF(PD_jord!B138=0," ",PD_jord!B138)</f>
        <v xml:space="preserve"> </v>
      </c>
      <c r="C137" s="172" t="str">
        <f>IF(PD_jord!C138=0," ",PD_jord!C138)</f>
        <v xml:space="preserve"> </v>
      </c>
      <c r="D137" s="173" t="str">
        <f>IF(PD_jord!D138=0," ",PD_jord!D138)</f>
        <v xml:space="preserve"> </v>
      </c>
      <c r="E137" s="172">
        <f>IF(PD_jord!$G$7=0," ",PD_jord!E138)</f>
        <v>0</v>
      </c>
      <c r="F137" s="173">
        <f>IF(PD_jord!$G$7=0," ",PD_jord!F138)</f>
        <v>0</v>
      </c>
      <c r="G137" s="196">
        <f>IF(PD_jord!$G$7=0," ",PD_jord!G138)</f>
        <v>0</v>
      </c>
      <c r="H137" s="225">
        <f>IF(PD_jord!$G$7=0," ",PD_jord!H138)</f>
        <v>0</v>
      </c>
    </row>
    <row r="138" spans="2:8" x14ac:dyDescent="0.2">
      <c r="B138" s="113" t="str">
        <f>IF(PD_jord!B139=0," ",PD_jord!B139)</f>
        <v xml:space="preserve"> </v>
      </c>
      <c r="C138" s="172" t="str">
        <f>IF(PD_jord!C139=0," ",PD_jord!C139)</f>
        <v xml:space="preserve"> </v>
      </c>
      <c r="D138" s="173" t="str">
        <f>IF(PD_jord!D139=0," ",PD_jord!D139)</f>
        <v xml:space="preserve"> </v>
      </c>
      <c r="E138" s="172">
        <f>IF(PD_jord!$G$7=0," ",PD_jord!E139)</f>
        <v>0</v>
      </c>
      <c r="F138" s="173">
        <f>IF(PD_jord!$G$7=0," ",PD_jord!F139)</f>
        <v>0</v>
      </c>
      <c r="G138" s="196">
        <f>IF(PD_jord!$G$7=0," ",PD_jord!G139)</f>
        <v>0</v>
      </c>
      <c r="H138" s="225">
        <f>IF(PD_jord!$G$7=0," ",PD_jord!H139)</f>
        <v>0</v>
      </c>
    </row>
    <row r="139" spans="2:8" x14ac:dyDescent="0.2">
      <c r="B139" s="113" t="str">
        <f>IF(PD_jord!B140=0," ",PD_jord!B140)</f>
        <v xml:space="preserve"> </v>
      </c>
      <c r="C139" s="172" t="str">
        <f>IF(PD_jord!C140=0," ",PD_jord!C140)</f>
        <v xml:space="preserve"> </v>
      </c>
      <c r="D139" s="173" t="str">
        <f>IF(PD_jord!D140=0," ",PD_jord!D140)</f>
        <v xml:space="preserve"> </v>
      </c>
      <c r="E139" s="172">
        <f>IF(PD_jord!$G$7=0," ",PD_jord!E140)</f>
        <v>0</v>
      </c>
      <c r="F139" s="173">
        <f>IF(PD_jord!$G$7=0," ",PD_jord!F140)</f>
        <v>0</v>
      </c>
      <c r="G139" s="196">
        <f>IF(PD_jord!$G$7=0," ",PD_jord!G140)</f>
        <v>0</v>
      </c>
      <c r="H139" s="225">
        <f>IF(PD_jord!$G$7=0," ",PD_jord!H140)</f>
        <v>0</v>
      </c>
    </row>
    <row r="140" spans="2:8" x14ac:dyDescent="0.2">
      <c r="B140" s="113" t="str">
        <f>IF(PD_jord!B141=0," ",PD_jord!B141)</f>
        <v xml:space="preserve"> </v>
      </c>
      <c r="C140" s="172" t="str">
        <f>IF(PD_jord!C141=0," ",PD_jord!C141)</f>
        <v xml:space="preserve"> </v>
      </c>
      <c r="D140" s="173" t="str">
        <f>IF(PD_jord!D141=0," ",PD_jord!D141)</f>
        <v xml:space="preserve"> </v>
      </c>
      <c r="E140" s="172">
        <f>IF(PD_jord!$G$7=0," ",PD_jord!E141)</f>
        <v>0</v>
      </c>
      <c r="F140" s="173">
        <f>IF(PD_jord!$G$7=0," ",PD_jord!F141)</f>
        <v>0</v>
      </c>
      <c r="G140" s="196">
        <f>IF(PD_jord!$G$7=0," ",PD_jord!G141)</f>
        <v>0</v>
      </c>
      <c r="H140" s="225">
        <f>IF(PD_jord!$G$7=0," ",PD_jord!H141)</f>
        <v>0</v>
      </c>
    </row>
    <row r="141" spans="2:8" x14ac:dyDescent="0.2">
      <c r="B141" s="113" t="str">
        <f>IF(PD_jord!B142=0," ",PD_jord!B142)</f>
        <v xml:space="preserve"> </v>
      </c>
      <c r="C141" s="172" t="str">
        <f>IF(PD_jord!C142=0," ",PD_jord!C142)</f>
        <v xml:space="preserve"> </v>
      </c>
      <c r="D141" s="173" t="str">
        <f>IF(PD_jord!D142=0," ",PD_jord!D142)</f>
        <v xml:space="preserve"> </v>
      </c>
      <c r="E141" s="172">
        <f>IF(PD_jord!$G$7=0," ",PD_jord!E142)</f>
        <v>0</v>
      </c>
      <c r="F141" s="173">
        <f>IF(PD_jord!$G$7=0," ",PD_jord!F142)</f>
        <v>0</v>
      </c>
      <c r="G141" s="196">
        <f>IF(PD_jord!$G$7=0," ",PD_jord!G142)</f>
        <v>0</v>
      </c>
      <c r="H141" s="225">
        <f>IF(PD_jord!$G$7=0," ",PD_jord!H142)</f>
        <v>0</v>
      </c>
    </row>
    <row r="142" spans="2:8" x14ac:dyDescent="0.2">
      <c r="B142" s="113" t="str">
        <f>IF(PD_jord!B143=0," ",PD_jord!B143)</f>
        <v xml:space="preserve"> </v>
      </c>
      <c r="C142" s="172" t="str">
        <f>IF(PD_jord!C143=0," ",PD_jord!C143)</f>
        <v xml:space="preserve"> </v>
      </c>
      <c r="D142" s="173" t="str">
        <f>IF(PD_jord!D143=0," ",PD_jord!D143)</f>
        <v xml:space="preserve"> </v>
      </c>
      <c r="E142" s="172">
        <f>IF(PD_jord!$G$7=0," ",PD_jord!E143)</f>
        <v>0</v>
      </c>
      <c r="F142" s="173">
        <f>IF(PD_jord!$G$7=0," ",PD_jord!F143)</f>
        <v>0</v>
      </c>
      <c r="G142" s="196">
        <f>IF(PD_jord!$G$7=0," ",PD_jord!G143)</f>
        <v>0</v>
      </c>
      <c r="H142" s="225">
        <f>IF(PD_jord!$G$7=0," ",PD_jord!H143)</f>
        <v>0</v>
      </c>
    </row>
    <row r="143" spans="2:8" x14ac:dyDescent="0.2">
      <c r="B143" s="113" t="str">
        <f>IF(PD_jord!B144=0," ",PD_jord!B144)</f>
        <v xml:space="preserve"> </v>
      </c>
      <c r="C143" s="172" t="str">
        <f>IF(PD_jord!C144=0," ",PD_jord!C144)</f>
        <v xml:space="preserve"> </v>
      </c>
      <c r="D143" s="173" t="str">
        <f>IF(PD_jord!D144=0," ",PD_jord!D144)</f>
        <v xml:space="preserve"> </v>
      </c>
      <c r="E143" s="172">
        <f>IF(PD_jord!$G$7=0," ",PD_jord!E144)</f>
        <v>0</v>
      </c>
      <c r="F143" s="173">
        <f>IF(PD_jord!$G$7=0," ",PD_jord!F144)</f>
        <v>0</v>
      </c>
      <c r="G143" s="196">
        <f>IF(PD_jord!$G$7=0," ",PD_jord!G144)</f>
        <v>0</v>
      </c>
      <c r="H143" s="225">
        <f>IF(PD_jord!$G$7=0," ",PD_jord!H144)</f>
        <v>0</v>
      </c>
    </row>
    <row r="144" spans="2:8" x14ac:dyDescent="0.2">
      <c r="B144" s="113" t="str">
        <f>IF(PD_jord!B145=0," ",PD_jord!B145)</f>
        <v xml:space="preserve"> </v>
      </c>
      <c r="C144" s="172" t="str">
        <f>IF(PD_jord!C145=0," ",PD_jord!C145)</f>
        <v xml:space="preserve"> </v>
      </c>
      <c r="D144" s="173" t="str">
        <f>IF(PD_jord!D145=0," ",PD_jord!D145)</f>
        <v xml:space="preserve"> </v>
      </c>
      <c r="E144" s="172">
        <f>IF(PD_jord!$G$7=0," ",PD_jord!E145)</f>
        <v>0</v>
      </c>
      <c r="F144" s="173">
        <f>IF(PD_jord!$G$7=0," ",PD_jord!F145)</f>
        <v>0</v>
      </c>
      <c r="G144" s="196">
        <f>IF(PD_jord!$G$7=0," ",PD_jord!G145)</f>
        <v>0</v>
      </c>
      <c r="H144" s="225">
        <f>IF(PD_jord!$G$7=0," ",PD_jord!H145)</f>
        <v>0</v>
      </c>
    </row>
    <row r="145" spans="2:8" x14ac:dyDescent="0.2">
      <c r="B145" s="113" t="str">
        <f>IF(PD_jord!B146=0," ",PD_jord!B146)</f>
        <v xml:space="preserve"> </v>
      </c>
      <c r="C145" s="172" t="str">
        <f>IF(PD_jord!C146=0," ",PD_jord!C146)</f>
        <v xml:space="preserve"> </v>
      </c>
      <c r="D145" s="173" t="str">
        <f>IF(PD_jord!D146=0," ",PD_jord!D146)</f>
        <v xml:space="preserve"> </v>
      </c>
      <c r="E145" s="172">
        <f>IF(PD_jord!$G$7=0," ",PD_jord!E146)</f>
        <v>0</v>
      </c>
      <c r="F145" s="173">
        <f>IF(PD_jord!$G$7=0," ",PD_jord!F146)</f>
        <v>0</v>
      </c>
      <c r="G145" s="196">
        <f>IF(PD_jord!$G$7=0," ",PD_jord!G146)</f>
        <v>0</v>
      </c>
      <c r="H145" s="225">
        <f>IF(PD_jord!$G$7=0," ",PD_jord!H146)</f>
        <v>0</v>
      </c>
    </row>
    <row r="146" spans="2:8" x14ac:dyDescent="0.2">
      <c r="B146" s="113" t="str">
        <f>IF(PD_jord!B147=0," ",PD_jord!B147)</f>
        <v xml:space="preserve"> </v>
      </c>
      <c r="C146" s="172" t="str">
        <f>IF(PD_jord!C147=0," ",PD_jord!C147)</f>
        <v xml:space="preserve"> </v>
      </c>
      <c r="D146" s="173" t="str">
        <f>IF(PD_jord!D147=0," ",PD_jord!D147)</f>
        <v xml:space="preserve"> </v>
      </c>
      <c r="E146" s="172">
        <f>IF(PD_jord!$G$7=0," ",PD_jord!E147)</f>
        <v>0</v>
      </c>
      <c r="F146" s="173">
        <f>IF(PD_jord!$G$7=0," ",PD_jord!F147)</f>
        <v>0</v>
      </c>
      <c r="G146" s="196">
        <f>IF(PD_jord!$G$7=0," ",PD_jord!G147)</f>
        <v>0</v>
      </c>
      <c r="H146" s="225">
        <f>IF(PD_jord!$G$7=0," ",PD_jord!H147)</f>
        <v>0</v>
      </c>
    </row>
    <row r="147" spans="2:8" x14ac:dyDescent="0.2">
      <c r="B147" s="113" t="str">
        <f>IF(PD_jord!B148=0," ",PD_jord!B148)</f>
        <v xml:space="preserve"> </v>
      </c>
      <c r="C147" s="172" t="str">
        <f>IF(PD_jord!C148=0," ",PD_jord!C148)</f>
        <v xml:space="preserve"> </v>
      </c>
      <c r="D147" s="173" t="str">
        <f>IF(PD_jord!D148=0," ",PD_jord!D148)</f>
        <v xml:space="preserve"> </v>
      </c>
      <c r="E147" s="172">
        <f>IF(PD_jord!$G$7=0," ",PD_jord!E148)</f>
        <v>0</v>
      </c>
      <c r="F147" s="173">
        <f>IF(PD_jord!$G$7=0," ",PD_jord!F148)</f>
        <v>0</v>
      </c>
      <c r="G147" s="196">
        <f>IF(PD_jord!$G$7=0," ",PD_jord!G148)</f>
        <v>0</v>
      </c>
      <c r="H147" s="225">
        <f>IF(PD_jord!$G$7=0," ",PD_jord!H148)</f>
        <v>0</v>
      </c>
    </row>
    <row r="148" spans="2:8" x14ac:dyDescent="0.2">
      <c r="B148" s="113" t="str">
        <f>IF(PD_jord!B149=0," ",PD_jord!B149)</f>
        <v xml:space="preserve"> </v>
      </c>
      <c r="C148" s="172" t="str">
        <f>IF(PD_jord!C149=0," ",PD_jord!C149)</f>
        <v xml:space="preserve"> </v>
      </c>
      <c r="D148" s="173" t="str">
        <f>IF(PD_jord!D149=0," ",PD_jord!D149)</f>
        <v xml:space="preserve"> </v>
      </c>
      <c r="E148" s="172">
        <f>IF(PD_jord!$G$7=0," ",PD_jord!E149)</f>
        <v>0</v>
      </c>
      <c r="F148" s="173">
        <f>IF(PD_jord!$G$7=0," ",PD_jord!F149)</f>
        <v>0</v>
      </c>
      <c r="G148" s="196">
        <f>IF(PD_jord!$G$7=0," ",PD_jord!G149)</f>
        <v>0</v>
      </c>
      <c r="H148" s="225">
        <f>IF(PD_jord!$G$7=0," ",PD_jord!H149)</f>
        <v>0</v>
      </c>
    </row>
    <row r="149" spans="2:8" x14ac:dyDescent="0.2">
      <c r="B149" s="113" t="str">
        <f>IF(PD_jord!B150=0," ",PD_jord!B150)</f>
        <v xml:space="preserve"> </v>
      </c>
      <c r="C149" s="172" t="str">
        <f>IF(PD_jord!C150=0," ",PD_jord!C150)</f>
        <v xml:space="preserve"> </v>
      </c>
      <c r="D149" s="173" t="str">
        <f>IF(PD_jord!D150=0," ",PD_jord!D150)</f>
        <v xml:space="preserve"> </v>
      </c>
      <c r="E149" s="172">
        <f>IF(PD_jord!$G$7=0," ",PD_jord!E150)</f>
        <v>0</v>
      </c>
      <c r="F149" s="173">
        <f>IF(PD_jord!$G$7=0," ",PD_jord!F150)</f>
        <v>0</v>
      </c>
      <c r="G149" s="196">
        <f>IF(PD_jord!$G$7=0," ",PD_jord!G150)</f>
        <v>0</v>
      </c>
      <c r="H149" s="225">
        <f>IF(PD_jord!$G$7=0," ",PD_jord!H150)</f>
        <v>0</v>
      </c>
    </row>
    <row r="150" spans="2:8" x14ac:dyDescent="0.2">
      <c r="B150" s="113" t="str">
        <f>IF(PD_jord!B151=0," ",PD_jord!B151)</f>
        <v xml:space="preserve"> </v>
      </c>
      <c r="C150" s="172" t="str">
        <f>IF(PD_jord!C151=0," ",PD_jord!C151)</f>
        <v xml:space="preserve"> </v>
      </c>
      <c r="D150" s="173" t="str">
        <f>IF(PD_jord!D151=0," ",PD_jord!D151)</f>
        <v xml:space="preserve"> </v>
      </c>
      <c r="E150" s="172">
        <f>IF(PD_jord!$G$7=0," ",PD_jord!E151)</f>
        <v>0</v>
      </c>
      <c r="F150" s="173">
        <f>IF(PD_jord!$G$7=0," ",PD_jord!F151)</f>
        <v>0</v>
      </c>
      <c r="G150" s="196">
        <f>IF(PD_jord!$G$7=0," ",PD_jord!G151)</f>
        <v>0</v>
      </c>
      <c r="H150" s="225">
        <f>IF(PD_jord!$G$7=0," ",PD_jord!H151)</f>
        <v>0</v>
      </c>
    </row>
    <row r="151" spans="2:8" x14ac:dyDescent="0.2">
      <c r="B151" s="113" t="str">
        <f>IF(PD_jord!B152=0," ",PD_jord!B152)</f>
        <v xml:space="preserve"> </v>
      </c>
      <c r="C151" s="172" t="str">
        <f>IF(PD_jord!C152=0," ",PD_jord!C152)</f>
        <v xml:space="preserve"> </v>
      </c>
      <c r="D151" s="173" t="str">
        <f>IF(PD_jord!D152=0," ",PD_jord!D152)</f>
        <v xml:space="preserve"> </v>
      </c>
      <c r="E151" s="172">
        <f>IF(PD_jord!$G$7=0," ",PD_jord!E152)</f>
        <v>0</v>
      </c>
      <c r="F151" s="173">
        <f>IF(PD_jord!$G$7=0," ",PD_jord!F152)</f>
        <v>0</v>
      </c>
      <c r="G151" s="196">
        <f>IF(PD_jord!$G$7=0," ",PD_jord!G152)</f>
        <v>0</v>
      </c>
      <c r="H151" s="225">
        <f>IF(PD_jord!$G$7=0," ",PD_jord!H152)</f>
        <v>0</v>
      </c>
    </row>
    <row r="152" spans="2:8" x14ac:dyDescent="0.2">
      <c r="B152" s="113" t="str">
        <f>IF(PD_jord!B153=0," ",PD_jord!B153)</f>
        <v xml:space="preserve"> </v>
      </c>
      <c r="C152" s="172" t="str">
        <f>IF(PD_jord!C153=0," ",PD_jord!C153)</f>
        <v xml:space="preserve"> </v>
      </c>
      <c r="D152" s="173" t="str">
        <f>IF(PD_jord!D153=0," ",PD_jord!D153)</f>
        <v xml:space="preserve"> </v>
      </c>
      <c r="E152" s="172">
        <f>IF(PD_jord!$G$7=0," ",PD_jord!E153)</f>
        <v>0</v>
      </c>
      <c r="F152" s="173">
        <f>IF(PD_jord!$G$7=0," ",PD_jord!F153)</f>
        <v>0</v>
      </c>
      <c r="G152" s="196">
        <f>IF(PD_jord!$G$7=0," ",PD_jord!G153)</f>
        <v>0</v>
      </c>
      <c r="H152" s="225">
        <f>IF(PD_jord!$G$7=0," ",PD_jord!H153)</f>
        <v>0</v>
      </c>
    </row>
    <row r="153" spans="2:8" x14ac:dyDescent="0.2">
      <c r="B153" s="113" t="str">
        <f>IF(PD_jord!B154=0," ",PD_jord!B154)</f>
        <v xml:space="preserve"> </v>
      </c>
      <c r="C153" s="172" t="str">
        <f>IF(PD_jord!C154=0," ",PD_jord!C154)</f>
        <v xml:space="preserve"> </v>
      </c>
      <c r="D153" s="173" t="str">
        <f>IF(PD_jord!D154=0," ",PD_jord!D154)</f>
        <v xml:space="preserve"> </v>
      </c>
      <c r="E153" s="172">
        <f>IF(PD_jord!$G$7=0," ",PD_jord!E154)</f>
        <v>0</v>
      </c>
      <c r="F153" s="173">
        <f>IF(PD_jord!$G$7=0," ",PD_jord!F154)</f>
        <v>0</v>
      </c>
      <c r="G153" s="196">
        <f>IF(PD_jord!$G$7=0," ",PD_jord!G154)</f>
        <v>0</v>
      </c>
      <c r="H153" s="225">
        <f>IF(PD_jord!$G$7=0," ",PD_jord!H154)</f>
        <v>0</v>
      </c>
    </row>
    <row r="154" spans="2:8" x14ac:dyDescent="0.2">
      <c r="B154" s="113" t="str">
        <f>IF(PD_jord!B155=0," ",PD_jord!B155)</f>
        <v xml:space="preserve"> </v>
      </c>
      <c r="C154" s="172" t="str">
        <f>IF(PD_jord!C155=0," ",PD_jord!C155)</f>
        <v xml:space="preserve"> </v>
      </c>
      <c r="D154" s="173" t="str">
        <f>IF(PD_jord!D155=0," ",PD_jord!D155)</f>
        <v xml:space="preserve"> </v>
      </c>
      <c r="E154" s="172">
        <f>IF(PD_jord!$G$7=0," ",PD_jord!E155)</f>
        <v>0</v>
      </c>
      <c r="F154" s="173">
        <f>IF(PD_jord!$G$7=0," ",PD_jord!F155)</f>
        <v>0</v>
      </c>
      <c r="G154" s="196">
        <f>IF(PD_jord!$G$7=0," ",PD_jord!G155)</f>
        <v>0</v>
      </c>
      <c r="H154" s="225">
        <f>IF(PD_jord!$G$7=0," ",PD_jord!H155)</f>
        <v>0</v>
      </c>
    </row>
    <row r="155" spans="2:8" x14ac:dyDescent="0.2">
      <c r="B155" s="113" t="str">
        <f>IF(PD_jord!B156=0," ",PD_jord!B156)</f>
        <v xml:space="preserve"> </v>
      </c>
      <c r="C155" s="172" t="str">
        <f>IF(PD_jord!C156=0," ",PD_jord!C156)</f>
        <v xml:space="preserve"> </v>
      </c>
      <c r="D155" s="173" t="str">
        <f>IF(PD_jord!D156=0," ",PD_jord!D156)</f>
        <v xml:space="preserve"> </v>
      </c>
      <c r="E155" s="172">
        <f>IF(PD_jord!$G$7=0," ",PD_jord!E156)</f>
        <v>0</v>
      </c>
      <c r="F155" s="173">
        <f>IF(PD_jord!$G$7=0," ",PD_jord!F156)</f>
        <v>0</v>
      </c>
      <c r="G155" s="196">
        <f>IF(PD_jord!$G$7=0," ",PD_jord!G156)</f>
        <v>0</v>
      </c>
      <c r="H155" s="225">
        <f>IF(PD_jord!$G$7=0," ",PD_jord!H156)</f>
        <v>0</v>
      </c>
    </row>
    <row r="156" spans="2:8" x14ac:dyDescent="0.2">
      <c r="B156" s="113" t="str">
        <f>IF(PD_jord!B157=0," ",PD_jord!B157)</f>
        <v xml:space="preserve"> </v>
      </c>
      <c r="C156" s="172" t="str">
        <f>IF(PD_jord!C157=0," ",PD_jord!C157)</f>
        <v xml:space="preserve"> </v>
      </c>
      <c r="D156" s="173" t="str">
        <f>IF(PD_jord!D157=0," ",PD_jord!D157)</f>
        <v xml:space="preserve"> </v>
      </c>
      <c r="E156" s="172">
        <f>IF(PD_jord!$G$7=0," ",PD_jord!E157)</f>
        <v>0</v>
      </c>
      <c r="F156" s="173">
        <f>IF(PD_jord!$G$7=0," ",PD_jord!F157)</f>
        <v>0</v>
      </c>
      <c r="G156" s="196">
        <f>IF(PD_jord!$G$7=0," ",PD_jord!G157)</f>
        <v>0</v>
      </c>
      <c r="H156" s="225">
        <f>IF(PD_jord!$G$7=0," ",PD_jord!H157)</f>
        <v>0</v>
      </c>
    </row>
    <row r="157" spans="2:8" x14ac:dyDescent="0.2">
      <c r="B157" s="113" t="str">
        <f>IF(PD_jord!B158=0," ",PD_jord!B158)</f>
        <v xml:space="preserve"> </v>
      </c>
      <c r="C157" s="172" t="str">
        <f>IF(PD_jord!C158=0," ",PD_jord!C158)</f>
        <v xml:space="preserve"> </v>
      </c>
      <c r="D157" s="173" t="str">
        <f>IF(PD_jord!D158=0," ",PD_jord!D158)</f>
        <v xml:space="preserve"> </v>
      </c>
      <c r="E157" s="172">
        <f>IF(PD_jord!$G$7=0," ",PD_jord!E158)</f>
        <v>0</v>
      </c>
      <c r="F157" s="173">
        <f>IF(PD_jord!$G$7=0," ",PD_jord!F158)</f>
        <v>0</v>
      </c>
      <c r="G157" s="196">
        <f>IF(PD_jord!$G$7=0," ",PD_jord!G158)</f>
        <v>0</v>
      </c>
      <c r="H157" s="225">
        <f>IF(PD_jord!$G$7=0," ",PD_jord!H158)</f>
        <v>0</v>
      </c>
    </row>
    <row r="158" spans="2:8" x14ac:dyDescent="0.2">
      <c r="B158" s="113" t="str">
        <f>IF(PD_jord!B159=0," ",PD_jord!B159)</f>
        <v xml:space="preserve"> </v>
      </c>
      <c r="C158" s="172" t="str">
        <f>IF(PD_jord!C159=0," ",PD_jord!C159)</f>
        <v xml:space="preserve"> </v>
      </c>
      <c r="D158" s="173" t="str">
        <f>IF(PD_jord!D159=0," ",PD_jord!D159)</f>
        <v xml:space="preserve"> </v>
      </c>
      <c r="E158" s="172">
        <f>IF(PD_jord!$G$7=0," ",PD_jord!E159)</f>
        <v>0</v>
      </c>
      <c r="F158" s="173">
        <f>IF(PD_jord!$G$7=0," ",PD_jord!F159)</f>
        <v>0</v>
      </c>
      <c r="G158" s="196">
        <f>IF(PD_jord!$G$7=0," ",PD_jord!G159)</f>
        <v>0</v>
      </c>
      <c r="H158" s="225">
        <f>IF(PD_jord!$G$7=0," ",PD_jord!H159)</f>
        <v>0</v>
      </c>
    </row>
    <row r="159" spans="2:8" x14ac:dyDescent="0.2">
      <c r="B159" s="113" t="str">
        <f>IF(PD_jord!B160=0," ",PD_jord!B160)</f>
        <v xml:space="preserve"> </v>
      </c>
      <c r="C159" s="172" t="str">
        <f>IF(PD_jord!C160=0," ",PD_jord!C160)</f>
        <v xml:space="preserve"> </v>
      </c>
      <c r="D159" s="173" t="str">
        <f>IF(PD_jord!D160=0," ",PD_jord!D160)</f>
        <v xml:space="preserve"> </v>
      </c>
      <c r="E159" s="172">
        <f>IF(PD_jord!$G$7=0," ",PD_jord!E160)</f>
        <v>0</v>
      </c>
      <c r="F159" s="173">
        <f>IF(PD_jord!$G$7=0," ",PD_jord!F160)</f>
        <v>0</v>
      </c>
      <c r="G159" s="196">
        <f>IF(PD_jord!$G$7=0," ",PD_jord!G160)</f>
        <v>0</v>
      </c>
      <c r="H159" s="225">
        <f>IF(PD_jord!$G$7=0," ",PD_jord!H160)</f>
        <v>0</v>
      </c>
    </row>
    <row r="160" spans="2:8" x14ac:dyDescent="0.2">
      <c r="B160" s="113" t="str">
        <f>IF(PD_jord!B161=0," ",PD_jord!B161)</f>
        <v xml:space="preserve"> </v>
      </c>
      <c r="C160" s="172" t="str">
        <f>IF(PD_jord!C161=0," ",PD_jord!C161)</f>
        <v xml:space="preserve"> </v>
      </c>
      <c r="D160" s="173" t="str">
        <f>IF(PD_jord!D161=0," ",PD_jord!D161)</f>
        <v xml:space="preserve"> </v>
      </c>
      <c r="E160" s="172">
        <f>IF(PD_jord!$G$7=0," ",PD_jord!E161)</f>
        <v>0</v>
      </c>
      <c r="F160" s="173">
        <f>IF(PD_jord!$G$7=0," ",PD_jord!F161)</f>
        <v>0</v>
      </c>
      <c r="G160" s="196">
        <f>IF(PD_jord!$G$7=0," ",PD_jord!G161)</f>
        <v>0</v>
      </c>
      <c r="H160" s="225">
        <f>IF(PD_jord!$G$7=0," ",PD_jord!H161)</f>
        <v>0</v>
      </c>
    </row>
    <row r="161" spans="2:8" x14ac:dyDescent="0.2">
      <c r="B161" s="113" t="str">
        <f>IF(PD_jord!B162=0," ",PD_jord!B162)</f>
        <v xml:space="preserve"> </v>
      </c>
      <c r="C161" s="172" t="str">
        <f>IF(PD_jord!C162=0," ",PD_jord!C162)</f>
        <v xml:space="preserve"> </v>
      </c>
      <c r="D161" s="173" t="str">
        <f>IF(PD_jord!D162=0," ",PD_jord!D162)</f>
        <v xml:space="preserve"> </v>
      </c>
      <c r="E161" s="172">
        <f>IF(PD_jord!$G$7=0," ",PD_jord!E162)</f>
        <v>0</v>
      </c>
      <c r="F161" s="173">
        <f>IF(PD_jord!$G$7=0," ",PD_jord!F162)</f>
        <v>0</v>
      </c>
      <c r="G161" s="196">
        <f>IF(PD_jord!$G$7=0," ",PD_jord!G162)</f>
        <v>0</v>
      </c>
      <c r="H161" s="225">
        <f>IF(PD_jord!$G$7=0," ",PD_jord!H162)</f>
        <v>0</v>
      </c>
    </row>
    <row r="162" spans="2:8" x14ac:dyDescent="0.2">
      <c r="B162" s="113" t="str">
        <f>IF(PD_jord!B163=0," ",PD_jord!B163)</f>
        <v xml:space="preserve"> </v>
      </c>
      <c r="C162" s="172" t="str">
        <f>IF(PD_jord!C163=0," ",PD_jord!C163)</f>
        <v xml:space="preserve"> </v>
      </c>
      <c r="D162" s="173" t="str">
        <f>IF(PD_jord!D163=0," ",PD_jord!D163)</f>
        <v xml:space="preserve"> </v>
      </c>
      <c r="E162" s="172">
        <f>IF(PD_jord!$G$7=0," ",PD_jord!E163)</f>
        <v>0</v>
      </c>
      <c r="F162" s="173">
        <f>IF(PD_jord!$G$7=0," ",PD_jord!F163)</f>
        <v>0</v>
      </c>
      <c r="G162" s="196">
        <f>IF(PD_jord!$G$7=0," ",PD_jord!G163)</f>
        <v>0</v>
      </c>
      <c r="H162" s="225">
        <f>IF(PD_jord!$G$7=0," ",PD_jord!H163)</f>
        <v>0</v>
      </c>
    </row>
    <row r="163" spans="2:8" x14ac:dyDescent="0.2">
      <c r="B163" s="113" t="str">
        <f>IF(PD_jord!B164=0," ",PD_jord!B164)</f>
        <v xml:space="preserve"> </v>
      </c>
      <c r="C163" s="172" t="str">
        <f>IF(PD_jord!C164=0," ",PD_jord!C164)</f>
        <v xml:space="preserve"> </v>
      </c>
      <c r="D163" s="173" t="str">
        <f>IF(PD_jord!D164=0," ",PD_jord!D164)</f>
        <v xml:space="preserve"> </v>
      </c>
      <c r="E163" s="172">
        <f>IF(PD_jord!$G$7=0," ",PD_jord!E164)</f>
        <v>0</v>
      </c>
      <c r="F163" s="173">
        <f>IF(PD_jord!$G$7=0," ",PD_jord!F164)</f>
        <v>0</v>
      </c>
      <c r="G163" s="196">
        <f>IF(PD_jord!$G$7=0," ",PD_jord!G164)</f>
        <v>0</v>
      </c>
      <c r="H163" s="225">
        <f>IF(PD_jord!$G$7=0," ",PD_jord!H164)</f>
        <v>0</v>
      </c>
    </row>
    <row r="164" spans="2:8" x14ac:dyDescent="0.2">
      <c r="B164" s="113" t="str">
        <f>IF(PD_jord!B165=0," ",PD_jord!B165)</f>
        <v xml:space="preserve"> </v>
      </c>
      <c r="C164" s="172" t="str">
        <f>IF(PD_jord!C165=0," ",PD_jord!C165)</f>
        <v xml:space="preserve"> </v>
      </c>
      <c r="D164" s="173" t="str">
        <f>IF(PD_jord!D165=0," ",PD_jord!D165)</f>
        <v xml:space="preserve"> </v>
      </c>
      <c r="E164" s="172">
        <f>IF(PD_jord!$G$7=0," ",PD_jord!E165)</f>
        <v>0</v>
      </c>
      <c r="F164" s="173">
        <f>IF(PD_jord!$G$7=0," ",PD_jord!F165)</f>
        <v>0</v>
      </c>
      <c r="G164" s="196">
        <f>IF(PD_jord!$G$7=0," ",PD_jord!G165)</f>
        <v>0</v>
      </c>
      <c r="H164" s="225">
        <f>IF(PD_jord!$G$7=0," ",PD_jord!H165)</f>
        <v>0</v>
      </c>
    </row>
    <row r="165" spans="2:8" x14ac:dyDescent="0.2">
      <c r="B165" s="113" t="str">
        <f>IF(PD_jord!B166=0," ",PD_jord!B166)</f>
        <v xml:space="preserve"> </v>
      </c>
      <c r="C165" s="172" t="str">
        <f>IF(PD_jord!C166=0," ",PD_jord!C166)</f>
        <v xml:space="preserve"> </v>
      </c>
      <c r="D165" s="173" t="str">
        <f>IF(PD_jord!D166=0," ",PD_jord!D166)</f>
        <v xml:space="preserve"> </v>
      </c>
      <c r="E165" s="172">
        <f>IF(PD_jord!$G$7=0," ",PD_jord!E166)</f>
        <v>0</v>
      </c>
      <c r="F165" s="173">
        <f>IF(PD_jord!$G$7=0," ",PD_jord!F166)</f>
        <v>0</v>
      </c>
      <c r="G165" s="196">
        <f>IF(PD_jord!$G$7=0," ",PD_jord!G166)</f>
        <v>0</v>
      </c>
      <c r="H165" s="225">
        <f>IF(PD_jord!$G$7=0," ",PD_jord!H166)</f>
        <v>0</v>
      </c>
    </row>
    <row r="166" spans="2:8" x14ac:dyDescent="0.2">
      <c r="B166" s="113" t="str">
        <f>IF(PD_jord!B167=0," ",PD_jord!B167)</f>
        <v xml:space="preserve"> </v>
      </c>
      <c r="C166" s="172" t="str">
        <f>IF(PD_jord!C167=0," ",PD_jord!C167)</f>
        <v xml:space="preserve"> </v>
      </c>
      <c r="D166" s="173" t="str">
        <f>IF(PD_jord!D167=0," ",PD_jord!D167)</f>
        <v xml:space="preserve"> </v>
      </c>
      <c r="E166" s="172">
        <f>IF(PD_jord!$G$7=0," ",PD_jord!E167)</f>
        <v>0</v>
      </c>
      <c r="F166" s="173">
        <f>IF(PD_jord!$G$7=0," ",PD_jord!F167)</f>
        <v>0</v>
      </c>
      <c r="G166" s="196">
        <f>IF(PD_jord!$G$7=0," ",PD_jord!G167)</f>
        <v>0</v>
      </c>
      <c r="H166" s="225">
        <f>IF(PD_jord!$G$7=0," ",PD_jord!H167)</f>
        <v>0</v>
      </c>
    </row>
    <row r="167" spans="2:8" x14ac:dyDescent="0.2">
      <c r="B167" s="113" t="str">
        <f>IF(PD_jord!B168=0," ",PD_jord!B168)</f>
        <v xml:space="preserve"> </v>
      </c>
      <c r="C167" s="172" t="str">
        <f>IF(PD_jord!C168=0," ",PD_jord!C168)</f>
        <v xml:space="preserve"> </v>
      </c>
      <c r="D167" s="173" t="str">
        <f>IF(PD_jord!D168=0," ",PD_jord!D168)</f>
        <v xml:space="preserve"> </v>
      </c>
      <c r="E167" s="172">
        <f>IF(PD_jord!$G$7=0," ",PD_jord!E168)</f>
        <v>0</v>
      </c>
      <c r="F167" s="173">
        <f>IF(PD_jord!$G$7=0," ",PD_jord!F168)</f>
        <v>0</v>
      </c>
      <c r="G167" s="196">
        <f>IF(PD_jord!$G$7=0," ",PD_jord!G168)</f>
        <v>0</v>
      </c>
      <c r="H167" s="225">
        <f>IF(PD_jord!$G$7=0," ",PD_jord!H168)</f>
        <v>0</v>
      </c>
    </row>
    <row r="168" spans="2:8" x14ac:dyDescent="0.2">
      <c r="B168" s="113" t="str">
        <f>IF(PD_jord!B169=0," ",PD_jord!B169)</f>
        <v xml:space="preserve"> </v>
      </c>
      <c r="C168" s="172" t="str">
        <f>IF(PD_jord!C169=0," ",PD_jord!C169)</f>
        <v xml:space="preserve"> </v>
      </c>
      <c r="D168" s="173" t="str">
        <f>IF(PD_jord!D169=0," ",PD_jord!D169)</f>
        <v xml:space="preserve"> </v>
      </c>
      <c r="E168" s="172">
        <f>IF(PD_jord!$G$7=0," ",PD_jord!E169)</f>
        <v>0</v>
      </c>
      <c r="F168" s="173">
        <f>IF(PD_jord!$G$7=0," ",PD_jord!F169)</f>
        <v>0</v>
      </c>
      <c r="G168" s="196">
        <f>IF(PD_jord!$G$7=0," ",PD_jord!G169)</f>
        <v>0</v>
      </c>
      <c r="H168" s="225">
        <f>IF(PD_jord!$G$7=0," ",PD_jord!H169)</f>
        <v>0</v>
      </c>
    </row>
    <row r="169" spans="2:8" x14ac:dyDescent="0.2">
      <c r="B169" s="113" t="str">
        <f>IF(PD_jord!B170=0," ",PD_jord!B170)</f>
        <v xml:space="preserve"> </v>
      </c>
      <c r="C169" s="172" t="str">
        <f>IF(PD_jord!C170=0," ",PD_jord!C170)</f>
        <v xml:space="preserve"> </v>
      </c>
      <c r="D169" s="173" t="str">
        <f>IF(PD_jord!D170=0," ",PD_jord!D170)</f>
        <v xml:space="preserve"> </v>
      </c>
      <c r="E169" s="172">
        <f>IF(PD_jord!$G$7=0," ",PD_jord!E170)</f>
        <v>0</v>
      </c>
      <c r="F169" s="173">
        <f>IF(PD_jord!$G$7=0," ",PD_jord!F170)</f>
        <v>0</v>
      </c>
      <c r="G169" s="196">
        <f>IF(PD_jord!$G$7=0," ",PD_jord!G170)</f>
        <v>0</v>
      </c>
      <c r="H169" s="225">
        <f>IF(PD_jord!$G$7=0," ",PD_jord!H170)</f>
        <v>0</v>
      </c>
    </row>
    <row r="170" spans="2:8" x14ac:dyDescent="0.2">
      <c r="B170" s="113" t="str">
        <f>IF(PD_jord!B171=0," ",PD_jord!B171)</f>
        <v xml:space="preserve"> </v>
      </c>
      <c r="C170" s="172" t="str">
        <f>IF(PD_jord!C171=0," ",PD_jord!C171)</f>
        <v xml:space="preserve"> </v>
      </c>
      <c r="D170" s="173" t="str">
        <f>IF(PD_jord!D171=0," ",PD_jord!D171)</f>
        <v xml:space="preserve"> </v>
      </c>
      <c r="E170" s="172">
        <f>IF(PD_jord!$G$7=0," ",PD_jord!E171)</f>
        <v>0</v>
      </c>
      <c r="F170" s="173">
        <f>IF(PD_jord!$G$7=0," ",PD_jord!F171)</f>
        <v>0</v>
      </c>
      <c r="G170" s="196">
        <f>IF(PD_jord!$G$7=0," ",PD_jord!G171)</f>
        <v>0</v>
      </c>
      <c r="H170" s="225">
        <f>IF(PD_jord!$G$7=0," ",PD_jord!H171)</f>
        <v>0</v>
      </c>
    </row>
    <row r="171" spans="2:8" x14ac:dyDescent="0.2">
      <c r="B171" s="113" t="str">
        <f>IF(PD_jord!B172=0," ",PD_jord!B172)</f>
        <v xml:space="preserve"> </v>
      </c>
      <c r="C171" s="172" t="str">
        <f>IF(PD_jord!C172=0," ",PD_jord!C172)</f>
        <v xml:space="preserve"> </v>
      </c>
      <c r="D171" s="173" t="str">
        <f>IF(PD_jord!D172=0," ",PD_jord!D172)</f>
        <v xml:space="preserve"> </v>
      </c>
      <c r="E171" s="172">
        <f>IF(PD_jord!$G$7=0," ",PD_jord!E172)</f>
        <v>0</v>
      </c>
      <c r="F171" s="173">
        <f>IF(PD_jord!$G$7=0," ",PD_jord!F172)</f>
        <v>0</v>
      </c>
      <c r="G171" s="196">
        <f>IF(PD_jord!$G$7=0," ",PD_jord!G172)</f>
        <v>0</v>
      </c>
      <c r="H171" s="225">
        <f>IF(PD_jord!$G$7=0," ",PD_jord!H172)</f>
        <v>0</v>
      </c>
    </row>
    <row r="172" spans="2:8" x14ac:dyDescent="0.2">
      <c r="B172" s="113" t="str">
        <f>IF(PD_jord!B173=0," ",PD_jord!B173)</f>
        <v xml:space="preserve"> </v>
      </c>
      <c r="C172" s="172" t="str">
        <f>IF(PD_jord!C173=0," ",PD_jord!C173)</f>
        <v xml:space="preserve"> </v>
      </c>
      <c r="D172" s="173" t="str">
        <f>IF(PD_jord!D173=0," ",PD_jord!D173)</f>
        <v xml:space="preserve"> </v>
      </c>
      <c r="E172" s="172">
        <f>IF(PD_jord!$G$7=0," ",PD_jord!E173)</f>
        <v>0</v>
      </c>
      <c r="F172" s="173">
        <f>IF(PD_jord!$G$7=0," ",PD_jord!F173)</f>
        <v>0</v>
      </c>
      <c r="G172" s="196">
        <f>IF(PD_jord!$G$7=0," ",PD_jord!G173)</f>
        <v>0</v>
      </c>
      <c r="H172" s="225">
        <f>IF(PD_jord!$G$7=0," ",PD_jord!H173)</f>
        <v>0</v>
      </c>
    </row>
    <row r="173" spans="2:8" x14ac:dyDescent="0.2">
      <c r="B173" s="113" t="str">
        <f>IF(PD_jord!B174=0," ",PD_jord!B174)</f>
        <v xml:space="preserve"> </v>
      </c>
      <c r="C173" s="172" t="str">
        <f>IF(PD_jord!C174=0," ",PD_jord!C174)</f>
        <v xml:space="preserve"> </v>
      </c>
      <c r="D173" s="173" t="str">
        <f>IF(PD_jord!D174=0," ",PD_jord!D174)</f>
        <v xml:space="preserve"> </v>
      </c>
      <c r="E173" s="172">
        <f>IF(PD_jord!$G$7=0," ",PD_jord!E174)</f>
        <v>0</v>
      </c>
      <c r="F173" s="173">
        <f>IF(PD_jord!$G$7=0," ",PD_jord!F174)</f>
        <v>0</v>
      </c>
      <c r="G173" s="196">
        <f>IF(PD_jord!$G$7=0," ",PD_jord!G174)</f>
        <v>0</v>
      </c>
      <c r="H173" s="225">
        <f>IF(PD_jord!$G$7=0," ",PD_jord!H174)</f>
        <v>0</v>
      </c>
    </row>
    <row r="174" spans="2:8" x14ac:dyDescent="0.2">
      <c r="B174" s="113" t="str">
        <f>IF(PD_jord!B175=0," ",PD_jord!B175)</f>
        <v xml:space="preserve"> </v>
      </c>
      <c r="C174" s="172" t="str">
        <f>IF(PD_jord!C175=0," ",PD_jord!C175)</f>
        <v xml:space="preserve"> </v>
      </c>
      <c r="D174" s="173" t="str">
        <f>IF(PD_jord!D175=0," ",PD_jord!D175)</f>
        <v xml:space="preserve"> </v>
      </c>
      <c r="E174" s="172">
        <f>IF(PD_jord!$G$7=0," ",PD_jord!E175)</f>
        <v>0</v>
      </c>
      <c r="F174" s="173">
        <f>IF(PD_jord!$G$7=0," ",PD_jord!F175)</f>
        <v>0</v>
      </c>
      <c r="G174" s="196">
        <f>IF(PD_jord!$G$7=0," ",PD_jord!G175)</f>
        <v>0</v>
      </c>
      <c r="H174" s="225">
        <f>IF(PD_jord!$G$7=0," ",PD_jord!H175)</f>
        <v>0</v>
      </c>
    </row>
    <row r="175" spans="2:8" x14ac:dyDescent="0.2">
      <c r="B175" s="113" t="str">
        <f>IF(PD_jord!B176=0," ",PD_jord!B176)</f>
        <v xml:space="preserve"> </v>
      </c>
      <c r="C175" s="172" t="str">
        <f>IF(PD_jord!C176=0," ",PD_jord!C176)</f>
        <v xml:space="preserve"> </v>
      </c>
      <c r="D175" s="173" t="str">
        <f>IF(PD_jord!D176=0," ",PD_jord!D176)</f>
        <v xml:space="preserve"> </v>
      </c>
      <c r="E175" s="172">
        <f>IF(PD_jord!$G$7=0," ",PD_jord!E176)</f>
        <v>0</v>
      </c>
      <c r="F175" s="173">
        <f>IF(PD_jord!$G$7=0," ",PD_jord!F176)</f>
        <v>0</v>
      </c>
      <c r="G175" s="196">
        <f>IF(PD_jord!$G$7=0," ",PD_jord!G176)</f>
        <v>0</v>
      </c>
      <c r="H175" s="225">
        <f>IF(PD_jord!$G$7=0," ",PD_jord!H176)</f>
        <v>0</v>
      </c>
    </row>
    <row r="176" spans="2:8" x14ac:dyDescent="0.2">
      <c r="B176" s="113" t="str">
        <f>IF(PD_jord!B177=0," ",PD_jord!B177)</f>
        <v xml:space="preserve"> </v>
      </c>
      <c r="C176" s="172" t="str">
        <f>IF(PD_jord!C177=0," ",PD_jord!C177)</f>
        <v xml:space="preserve"> </v>
      </c>
      <c r="D176" s="173" t="str">
        <f>IF(PD_jord!D177=0," ",PD_jord!D177)</f>
        <v xml:space="preserve"> </v>
      </c>
      <c r="E176" s="172">
        <f>IF(PD_jord!$G$7=0," ",PD_jord!E177)</f>
        <v>0</v>
      </c>
      <c r="F176" s="173">
        <f>IF(PD_jord!$G$7=0," ",PD_jord!F177)</f>
        <v>0</v>
      </c>
      <c r="G176" s="196">
        <f>IF(PD_jord!$G$7=0," ",PD_jord!G177)</f>
        <v>0</v>
      </c>
      <c r="H176" s="225">
        <f>IF(PD_jord!$G$7=0," ",PD_jord!H177)</f>
        <v>0</v>
      </c>
    </row>
    <row r="177" spans="2:8" x14ac:dyDescent="0.2">
      <c r="B177" s="113" t="str">
        <f>IF(PD_jord!B178=0," ",PD_jord!B178)</f>
        <v xml:space="preserve"> </v>
      </c>
      <c r="C177" s="172" t="str">
        <f>IF(PD_jord!C178=0," ",PD_jord!C178)</f>
        <v xml:space="preserve"> </v>
      </c>
      <c r="D177" s="173" t="str">
        <f>IF(PD_jord!D178=0," ",PD_jord!D178)</f>
        <v xml:space="preserve"> </v>
      </c>
      <c r="E177" s="172">
        <f>IF(PD_jord!$G$7=0," ",PD_jord!E178)</f>
        <v>0</v>
      </c>
      <c r="F177" s="173">
        <f>IF(PD_jord!$G$7=0," ",PD_jord!F178)</f>
        <v>0</v>
      </c>
      <c r="G177" s="196">
        <f>IF(PD_jord!$G$7=0," ",PD_jord!G178)</f>
        <v>0</v>
      </c>
      <c r="H177" s="225">
        <f>IF(PD_jord!$G$7=0," ",PD_jord!H178)</f>
        <v>0</v>
      </c>
    </row>
    <row r="178" spans="2:8" x14ac:dyDescent="0.2">
      <c r="B178" s="113" t="str">
        <f>IF(PD_jord!B179=0," ",PD_jord!B179)</f>
        <v xml:space="preserve"> </v>
      </c>
      <c r="C178" s="172" t="str">
        <f>IF(PD_jord!C179=0," ",PD_jord!C179)</f>
        <v xml:space="preserve"> </v>
      </c>
      <c r="D178" s="173" t="str">
        <f>IF(PD_jord!D179=0," ",PD_jord!D179)</f>
        <v xml:space="preserve"> </v>
      </c>
      <c r="E178" s="172">
        <f>IF(PD_jord!$G$7=0," ",PD_jord!E179)</f>
        <v>0</v>
      </c>
      <c r="F178" s="173">
        <f>IF(PD_jord!$G$7=0," ",PD_jord!F179)</f>
        <v>0</v>
      </c>
      <c r="G178" s="196">
        <f>IF(PD_jord!$G$7=0," ",PD_jord!G179)</f>
        <v>0</v>
      </c>
      <c r="H178" s="225">
        <f>IF(PD_jord!$G$7=0," ",PD_jord!H179)</f>
        <v>0</v>
      </c>
    </row>
    <row r="179" spans="2:8" x14ac:dyDescent="0.2">
      <c r="B179" s="113" t="str">
        <f>IF(PD_jord!B180=0," ",PD_jord!B180)</f>
        <v xml:space="preserve"> </v>
      </c>
      <c r="C179" s="172" t="str">
        <f>IF(PD_jord!C180=0," ",PD_jord!C180)</f>
        <v xml:space="preserve"> </v>
      </c>
      <c r="D179" s="173" t="str">
        <f>IF(PD_jord!D180=0," ",PD_jord!D180)</f>
        <v xml:space="preserve"> </v>
      </c>
      <c r="E179" s="172">
        <f>IF(PD_jord!$G$7=0," ",PD_jord!E180)</f>
        <v>0</v>
      </c>
      <c r="F179" s="173">
        <f>IF(PD_jord!$G$7=0," ",PD_jord!F180)</f>
        <v>0</v>
      </c>
      <c r="G179" s="196">
        <f>IF(PD_jord!$G$7=0," ",PD_jord!G180)</f>
        <v>0</v>
      </c>
      <c r="H179" s="225">
        <f>IF(PD_jord!$G$7=0," ",PD_jord!H180)</f>
        <v>0</v>
      </c>
    </row>
    <row r="180" spans="2:8" x14ac:dyDescent="0.2">
      <c r="B180" s="113" t="str">
        <f>IF(PD_jord!B181=0," ",PD_jord!B181)</f>
        <v xml:space="preserve"> </v>
      </c>
      <c r="C180" s="172" t="str">
        <f>IF(PD_jord!C181=0," ",PD_jord!C181)</f>
        <v xml:space="preserve"> </v>
      </c>
      <c r="D180" s="173" t="str">
        <f>IF(PD_jord!D181=0," ",PD_jord!D181)</f>
        <v xml:space="preserve"> </v>
      </c>
      <c r="E180" s="172">
        <f>IF(PD_jord!$G$7=0," ",PD_jord!E181)</f>
        <v>0</v>
      </c>
      <c r="F180" s="173">
        <f>IF(PD_jord!$G$7=0," ",PD_jord!F181)</f>
        <v>0</v>
      </c>
      <c r="G180" s="196">
        <f>IF(PD_jord!$G$7=0," ",PD_jord!G181)</f>
        <v>0</v>
      </c>
      <c r="H180" s="225">
        <f>IF(PD_jord!$G$7=0," ",PD_jord!H181)</f>
        <v>0</v>
      </c>
    </row>
    <row r="181" spans="2:8" x14ac:dyDescent="0.2">
      <c r="B181" s="113" t="str">
        <f>IF(PD_jord!B182=0," ",PD_jord!B182)</f>
        <v xml:space="preserve"> </v>
      </c>
      <c r="C181" s="172" t="str">
        <f>IF(PD_jord!C182=0," ",PD_jord!C182)</f>
        <v xml:space="preserve"> </v>
      </c>
      <c r="D181" s="173" t="str">
        <f>IF(PD_jord!D182=0," ",PD_jord!D182)</f>
        <v xml:space="preserve"> </v>
      </c>
      <c r="E181" s="172">
        <f>IF(PD_jord!$G$7=0," ",PD_jord!E182)</f>
        <v>0</v>
      </c>
      <c r="F181" s="173">
        <f>IF(PD_jord!$G$7=0," ",PD_jord!F182)</f>
        <v>0</v>
      </c>
      <c r="G181" s="196">
        <f>IF(PD_jord!$G$7=0," ",PD_jord!G182)</f>
        <v>0</v>
      </c>
      <c r="H181" s="225">
        <f>IF(PD_jord!$G$7=0," ",PD_jord!H182)</f>
        <v>0</v>
      </c>
    </row>
    <row r="182" spans="2:8" x14ac:dyDescent="0.2">
      <c r="B182" s="113" t="str">
        <f>IF(PD_jord!B183=0," ",PD_jord!B183)</f>
        <v xml:space="preserve"> </v>
      </c>
      <c r="C182" s="172" t="str">
        <f>IF(PD_jord!C183=0," ",PD_jord!C183)</f>
        <v xml:space="preserve"> </v>
      </c>
      <c r="D182" s="173" t="str">
        <f>IF(PD_jord!D183=0," ",PD_jord!D183)</f>
        <v xml:space="preserve"> </v>
      </c>
      <c r="E182" s="172">
        <f>IF(PD_jord!$G$7=0," ",PD_jord!E183)</f>
        <v>0</v>
      </c>
      <c r="F182" s="173">
        <f>IF(PD_jord!$G$7=0," ",PD_jord!F183)</f>
        <v>0</v>
      </c>
      <c r="G182" s="196">
        <f>IF(PD_jord!$G$7=0," ",PD_jord!G183)</f>
        <v>0</v>
      </c>
      <c r="H182" s="225">
        <f>IF(PD_jord!$G$7=0," ",PD_jord!H183)</f>
        <v>0</v>
      </c>
    </row>
    <row r="183" spans="2:8" x14ac:dyDescent="0.2">
      <c r="B183" s="113" t="str">
        <f>IF(PD_jord!B184=0," ",PD_jord!B184)</f>
        <v xml:space="preserve"> </v>
      </c>
      <c r="C183" s="172" t="str">
        <f>IF(PD_jord!C184=0," ",PD_jord!C184)</f>
        <v xml:space="preserve"> </v>
      </c>
      <c r="D183" s="173" t="str">
        <f>IF(PD_jord!D184=0," ",PD_jord!D184)</f>
        <v xml:space="preserve"> </v>
      </c>
      <c r="E183" s="172">
        <f>IF(PD_jord!$G$7=0," ",PD_jord!E184)</f>
        <v>0</v>
      </c>
      <c r="F183" s="173">
        <f>IF(PD_jord!$G$7=0," ",PD_jord!F184)</f>
        <v>0</v>
      </c>
      <c r="G183" s="196">
        <f>IF(PD_jord!$G$7=0," ",PD_jord!G184)</f>
        <v>0</v>
      </c>
      <c r="H183" s="225">
        <f>IF(PD_jord!$G$7=0," ",PD_jord!H184)</f>
        <v>0</v>
      </c>
    </row>
    <row r="184" spans="2:8" x14ac:dyDescent="0.2">
      <c r="B184" s="113" t="str">
        <f>IF(PD_jord!B185=0," ",PD_jord!B185)</f>
        <v xml:space="preserve"> </v>
      </c>
      <c r="C184" s="172" t="str">
        <f>IF(PD_jord!C185=0," ",PD_jord!C185)</f>
        <v xml:space="preserve"> </v>
      </c>
      <c r="D184" s="173" t="str">
        <f>IF(PD_jord!D185=0," ",PD_jord!D185)</f>
        <v xml:space="preserve"> </v>
      </c>
      <c r="E184" s="172">
        <f>IF(PD_jord!$G$7=0," ",PD_jord!E185)</f>
        <v>0</v>
      </c>
      <c r="F184" s="173">
        <f>IF(PD_jord!$G$7=0," ",PD_jord!F185)</f>
        <v>0</v>
      </c>
      <c r="G184" s="196">
        <f>IF(PD_jord!$G$7=0," ",PD_jord!G185)</f>
        <v>0</v>
      </c>
      <c r="H184" s="225">
        <f>IF(PD_jord!$G$7=0," ",PD_jord!H185)</f>
        <v>0</v>
      </c>
    </row>
    <row r="185" spans="2:8" x14ac:dyDescent="0.2">
      <c r="B185" s="113" t="str">
        <f>IF(PD_jord!B186=0," ",PD_jord!B186)</f>
        <v xml:space="preserve"> </v>
      </c>
      <c r="C185" s="172" t="str">
        <f>IF(PD_jord!C186=0," ",PD_jord!C186)</f>
        <v xml:space="preserve"> </v>
      </c>
      <c r="D185" s="173" t="str">
        <f>IF(PD_jord!D186=0," ",PD_jord!D186)</f>
        <v xml:space="preserve"> </v>
      </c>
      <c r="E185" s="172">
        <f>IF(PD_jord!$G$7=0," ",PD_jord!E186)</f>
        <v>0</v>
      </c>
      <c r="F185" s="173">
        <f>IF(PD_jord!$G$7=0," ",PD_jord!F186)</f>
        <v>0</v>
      </c>
      <c r="G185" s="196">
        <f>IF(PD_jord!$G$7=0," ",PD_jord!G186)</f>
        <v>0</v>
      </c>
      <c r="H185" s="225">
        <f>IF(PD_jord!$G$7=0," ",PD_jord!H186)</f>
        <v>0</v>
      </c>
    </row>
    <row r="186" spans="2:8" x14ac:dyDescent="0.2">
      <c r="B186" s="113" t="str">
        <f>IF(PD_jord!B187=0," ",PD_jord!B187)</f>
        <v xml:space="preserve"> </v>
      </c>
      <c r="C186" s="172" t="str">
        <f>IF(PD_jord!C187=0," ",PD_jord!C187)</f>
        <v xml:space="preserve"> </v>
      </c>
      <c r="D186" s="173" t="str">
        <f>IF(PD_jord!D187=0," ",PD_jord!D187)</f>
        <v xml:space="preserve"> </v>
      </c>
      <c r="E186" s="172">
        <f>IF(PD_jord!$G$7=0," ",PD_jord!E187)</f>
        <v>0</v>
      </c>
      <c r="F186" s="173">
        <f>IF(PD_jord!$G$7=0," ",PD_jord!F187)</f>
        <v>0</v>
      </c>
      <c r="G186" s="196">
        <f>IF(PD_jord!$G$7=0," ",PD_jord!G187)</f>
        <v>0</v>
      </c>
      <c r="H186" s="225">
        <f>IF(PD_jord!$G$7=0," ",PD_jord!H187)</f>
        <v>0</v>
      </c>
    </row>
    <row r="187" spans="2:8" x14ac:dyDescent="0.2">
      <c r="B187" s="113" t="str">
        <f>IF(PD_jord!B188=0," ",PD_jord!B188)</f>
        <v xml:space="preserve"> </v>
      </c>
      <c r="C187" s="172" t="str">
        <f>IF(PD_jord!C188=0," ",PD_jord!C188)</f>
        <v xml:space="preserve"> </v>
      </c>
      <c r="D187" s="173" t="str">
        <f>IF(PD_jord!D188=0," ",PD_jord!D188)</f>
        <v xml:space="preserve"> </v>
      </c>
      <c r="E187" s="172">
        <f>IF(PD_jord!$G$7=0," ",PD_jord!E188)</f>
        <v>0</v>
      </c>
      <c r="F187" s="173">
        <f>IF(PD_jord!$G$7=0," ",PD_jord!F188)</f>
        <v>0</v>
      </c>
      <c r="G187" s="196">
        <f>IF(PD_jord!$G$7=0," ",PD_jord!G188)</f>
        <v>0</v>
      </c>
      <c r="H187" s="225">
        <f>IF(PD_jord!$G$7=0," ",PD_jord!H188)</f>
        <v>0</v>
      </c>
    </row>
    <row r="188" spans="2:8" x14ac:dyDescent="0.2">
      <c r="B188" s="113" t="str">
        <f>IF(PD_jord!B189=0," ",PD_jord!B189)</f>
        <v xml:space="preserve"> </v>
      </c>
      <c r="C188" s="172" t="str">
        <f>IF(PD_jord!C189=0," ",PD_jord!C189)</f>
        <v xml:space="preserve"> </v>
      </c>
      <c r="D188" s="173" t="str">
        <f>IF(PD_jord!D189=0," ",PD_jord!D189)</f>
        <v xml:space="preserve"> </v>
      </c>
      <c r="E188" s="172">
        <f>IF(PD_jord!$G$7=0," ",PD_jord!E189)</f>
        <v>0</v>
      </c>
      <c r="F188" s="173">
        <f>IF(PD_jord!$G$7=0," ",PD_jord!F189)</f>
        <v>0</v>
      </c>
      <c r="G188" s="196">
        <f>IF(PD_jord!$G$7=0," ",PD_jord!G189)</f>
        <v>0</v>
      </c>
      <c r="H188" s="225">
        <f>IF(PD_jord!$G$7=0," ",PD_jord!H189)</f>
        <v>0</v>
      </c>
    </row>
    <row r="189" spans="2:8" x14ac:dyDescent="0.2">
      <c r="B189" s="113" t="str">
        <f>IF(PD_jord!B190=0," ",PD_jord!B190)</f>
        <v xml:space="preserve"> </v>
      </c>
      <c r="C189" s="172" t="str">
        <f>IF(PD_jord!C190=0," ",PD_jord!C190)</f>
        <v xml:space="preserve"> </v>
      </c>
      <c r="D189" s="173" t="str">
        <f>IF(PD_jord!D190=0," ",PD_jord!D190)</f>
        <v xml:space="preserve"> </v>
      </c>
      <c r="E189" s="172">
        <f>IF(PD_jord!$G$7=0," ",PD_jord!E190)</f>
        <v>0</v>
      </c>
      <c r="F189" s="173">
        <f>IF(PD_jord!$G$7=0," ",PD_jord!F190)</f>
        <v>0</v>
      </c>
      <c r="G189" s="196">
        <f>IF(PD_jord!$G$7=0," ",PD_jord!G190)</f>
        <v>0</v>
      </c>
      <c r="H189" s="225">
        <f>IF(PD_jord!$G$7=0," ",PD_jord!H190)</f>
        <v>0</v>
      </c>
    </row>
    <row r="190" spans="2:8" x14ac:dyDescent="0.2">
      <c r="B190" s="113" t="str">
        <f>IF(PD_jord!B191=0," ",PD_jord!B191)</f>
        <v xml:space="preserve"> </v>
      </c>
      <c r="C190" s="172" t="str">
        <f>IF(PD_jord!C191=0," ",PD_jord!C191)</f>
        <v xml:space="preserve"> </v>
      </c>
      <c r="D190" s="173" t="str">
        <f>IF(PD_jord!D191=0," ",PD_jord!D191)</f>
        <v xml:space="preserve"> </v>
      </c>
      <c r="E190" s="172">
        <f>IF(PD_jord!$G$7=0," ",PD_jord!E191)</f>
        <v>0</v>
      </c>
      <c r="F190" s="173">
        <f>IF(PD_jord!$G$7=0," ",PD_jord!F191)</f>
        <v>0</v>
      </c>
      <c r="G190" s="196">
        <f>IF(PD_jord!$G$7=0," ",PD_jord!G191)</f>
        <v>0</v>
      </c>
      <c r="H190" s="225">
        <f>IF(PD_jord!$G$7=0," ",PD_jord!H191)</f>
        <v>0</v>
      </c>
    </row>
    <row r="191" spans="2:8" x14ac:dyDescent="0.2">
      <c r="B191" s="113" t="str">
        <f>IF(PD_jord!B192=0," ",PD_jord!B192)</f>
        <v xml:space="preserve"> </v>
      </c>
      <c r="C191" s="172" t="str">
        <f>IF(PD_jord!C192=0," ",PD_jord!C192)</f>
        <v xml:space="preserve"> </v>
      </c>
      <c r="D191" s="173" t="str">
        <f>IF(PD_jord!D192=0," ",PD_jord!D192)</f>
        <v xml:space="preserve"> </v>
      </c>
      <c r="E191" s="172">
        <f>IF(PD_jord!$G$7=0," ",PD_jord!E192)</f>
        <v>0</v>
      </c>
      <c r="F191" s="173">
        <f>IF(PD_jord!$G$7=0," ",PD_jord!F192)</f>
        <v>0</v>
      </c>
      <c r="G191" s="196">
        <f>IF(PD_jord!$G$7=0," ",PD_jord!G192)</f>
        <v>0</v>
      </c>
      <c r="H191" s="225">
        <f>IF(PD_jord!$G$7=0," ",PD_jord!H192)</f>
        <v>0</v>
      </c>
    </row>
    <row r="192" spans="2:8" x14ac:dyDescent="0.2">
      <c r="B192" s="113" t="str">
        <f>IF(PD_jord!B193=0," ",PD_jord!B193)</f>
        <v xml:space="preserve"> </v>
      </c>
      <c r="C192" s="172" t="str">
        <f>IF(PD_jord!C193=0," ",PD_jord!C193)</f>
        <v xml:space="preserve"> </v>
      </c>
      <c r="D192" s="173" t="str">
        <f>IF(PD_jord!D193=0," ",PD_jord!D193)</f>
        <v xml:space="preserve"> </v>
      </c>
      <c r="E192" s="172">
        <f>IF(PD_jord!$G$7=0," ",PD_jord!E193)</f>
        <v>0</v>
      </c>
      <c r="F192" s="173">
        <f>IF(PD_jord!$G$7=0," ",PD_jord!F193)</f>
        <v>0</v>
      </c>
      <c r="G192" s="196">
        <f>IF(PD_jord!$G$7=0," ",PD_jord!G193)</f>
        <v>0</v>
      </c>
      <c r="H192" s="225">
        <f>IF(PD_jord!$G$7=0," ",PD_jord!H193)</f>
        <v>0</v>
      </c>
    </row>
    <row r="193" spans="2:8" x14ac:dyDescent="0.2">
      <c r="B193" s="113" t="str">
        <f>IF(PD_jord!B194=0," ",PD_jord!B194)</f>
        <v xml:space="preserve"> </v>
      </c>
      <c r="C193" s="172" t="str">
        <f>IF(PD_jord!C194=0," ",PD_jord!C194)</f>
        <v xml:space="preserve"> </v>
      </c>
      <c r="D193" s="173" t="str">
        <f>IF(PD_jord!D194=0," ",PD_jord!D194)</f>
        <v xml:space="preserve"> </v>
      </c>
      <c r="E193" s="172">
        <f>IF(PD_jord!$G$7=0," ",PD_jord!E194)</f>
        <v>0</v>
      </c>
      <c r="F193" s="173">
        <f>IF(PD_jord!$G$7=0," ",PD_jord!F194)</f>
        <v>0</v>
      </c>
      <c r="G193" s="196">
        <f>IF(PD_jord!$G$7=0," ",PD_jord!G194)</f>
        <v>0</v>
      </c>
      <c r="H193" s="225">
        <f>IF(PD_jord!$G$7=0," ",PD_jord!H194)</f>
        <v>0</v>
      </c>
    </row>
    <row r="194" spans="2:8" x14ac:dyDescent="0.2">
      <c r="B194" s="113" t="str">
        <f>IF(PD_jord!B195=0," ",PD_jord!B195)</f>
        <v xml:space="preserve"> </v>
      </c>
      <c r="C194" s="172" t="str">
        <f>IF(PD_jord!C195=0," ",PD_jord!C195)</f>
        <v xml:space="preserve"> </v>
      </c>
      <c r="D194" s="173" t="str">
        <f>IF(PD_jord!D195=0," ",PD_jord!D195)</f>
        <v xml:space="preserve"> </v>
      </c>
      <c r="E194" s="172">
        <f>IF(PD_jord!$G$7=0," ",PD_jord!E195)</f>
        <v>0</v>
      </c>
      <c r="F194" s="173">
        <f>IF(PD_jord!$G$7=0," ",PD_jord!F195)</f>
        <v>0</v>
      </c>
      <c r="G194" s="196">
        <f>IF(PD_jord!$G$7=0," ",PD_jord!G195)</f>
        <v>0</v>
      </c>
      <c r="H194" s="225">
        <f>IF(PD_jord!$G$7=0," ",PD_jord!H195)</f>
        <v>0</v>
      </c>
    </row>
    <row r="195" spans="2:8" x14ac:dyDescent="0.2">
      <c r="B195" s="113" t="str">
        <f>IF(PD_jord!B196=0," ",PD_jord!B196)</f>
        <v xml:space="preserve"> </v>
      </c>
      <c r="C195" s="172" t="str">
        <f>IF(PD_jord!C196=0," ",PD_jord!C196)</f>
        <v xml:space="preserve"> </v>
      </c>
      <c r="D195" s="173" t="str">
        <f>IF(PD_jord!D196=0," ",PD_jord!D196)</f>
        <v xml:space="preserve"> </v>
      </c>
      <c r="E195" s="172">
        <f>IF(PD_jord!$G$7=0," ",PD_jord!E196)</f>
        <v>0</v>
      </c>
      <c r="F195" s="173">
        <f>IF(PD_jord!$G$7=0," ",PD_jord!F196)</f>
        <v>0</v>
      </c>
      <c r="G195" s="196">
        <f>IF(PD_jord!$G$7=0," ",PD_jord!G196)</f>
        <v>0</v>
      </c>
      <c r="H195" s="225">
        <f>IF(PD_jord!$G$7=0," ",PD_jord!H196)</f>
        <v>0</v>
      </c>
    </row>
    <row r="196" spans="2:8" x14ac:dyDescent="0.2">
      <c r="B196" s="113" t="str">
        <f>IF(PD_jord!B197=0," ",PD_jord!B197)</f>
        <v xml:space="preserve"> </v>
      </c>
      <c r="C196" s="172" t="str">
        <f>IF(PD_jord!C197=0," ",PD_jord!C197)</f>
        <v xml:space="preserve"> </v>
      </c>
      <c r="D196" s="173" t="str">
        <f>IF(PD_jord!D197=0," ",PD_jord!D197)</f>
        <v xml:space="preserve"> </v>
      </c>
      <c r="E196" s="172">
        <f>IF(PD_jord!$G$7=0," ",PD_jord!E197)</f>
        <v>0</v>
      </c>
      <c r="F196" s="173">
        <f>IF(PD_jord!$G$7=0," ",PD_jord!F197)</f>
        <v>0</v>
      </c>
      <c r="G196" s="196">
        <f>IF(PD_jord!$G$7=0," ",PD_jord!G197)</f>
        <v>0</v>
      </c>
      <c r="H196" s="225">
        <f>IF(PD_jord!$G$7=0," ",PD_jord!H197)</f>
        <v>0</v>
      </c>
    </row>
    <row r="197" spans="2:8" x14ac:dyDescent="0.2">
      <c r="B197" s="113" t="str">
        <f>IF(PD_jord!B198=0," ",PD_jord!B198)</f>
        <v xml:space="preserve"> </v>
      </c>
      <c r="C197" s="172" t="str">
        <f>IF(PD_jord!C198=0," ",PD_jord!C198)</f>
        <v xml:space="preserve"> </v>
      </c>
      <c r="D197" s="173" t="str">
        <f>IF(PD_jord!D198=0," ",PD_jord!D198)</f>
        <v xml:space="preserve"> </v>
      </c>
      <c r="E197" s="172">
        <f>IF(PD_jord!$G$7=0," ",PD_jord!E198)</f>
        <v>0</v>
      </c>
      <c r="F197" s="173">
        <f>IF(PD_jord!$G$7=0," ",PD_jord!F198)</f>
        <v>0</v>
      </c>
      <c r="G197" s="196">
        <f>IF(PD_jord!$G$7=0," ",PD_jord!G198)</f>
        <v>0</v>
      </c>
      <c r="H197" s="225">
        <f>IF(PD_jord!$G$7=0," ",PD_jord!H198)</f>
        <v>0</v>
      </c>
    </row>
    <row r="198" spans="2:8" x14ac:dyDescent="0.2">
      <c r="B198" s="113" t="str">
        <f>IF(PD_jord!B199=0," ",PD_jord!B199)</f>
        <v xml:space="preserve"> </v>
      </c>
      <c r="C198" s="172" t="str">
        <f>IF(PD_jord!C199=0," ",PD_jord!C199)</f>
        <v xml:space="preserve"> </v>
      </c>
      <c r="D198" s="173" t="str">
        <f>IF(PD_jord!D199=0," ",PD_jord!D199)</f>
        <v xml:space="preserve"> </v>
      </c>
      <c r="E198" s="172">
        <f>IF(PD_jord!$G$7=0," ",PD_jord!E199)</f>
        <v>0</v>
      </c>
      <c r="F198" s="173">
        <f>IF(PD_jord!$G$7=0," ",PD_jord!F199)</f>
        <v>0</v>
      </c>
      <c r="G198" s="196">
        <f>IF(PD_jord!$G$7=0," ",PD_jord!G199)</f>
        <v>0</v>
      </c>
      <c r="H198" s="225">
        <f>IF(PD_jord!$G$7=0," ",PD_jord!H199)</f>
        <v>0</v>
      </c>
    </row>
    <row r="199" spans="2:8" x14ac:dyDescent="0.2">
      <c r="B199" s="113" t="str">
        <f>IF(PD_jord!B200=0," ",PD_jord!B200)</f>
        <v xml:space="preserve"> </v>
      </c>
      <c r="C199" s="172" t="str">
        <f>IF(PD_jord!C200=0," ",PD_jord!C200)</f>
        <v xml:space="preserve"> </v>
      </c>
      <c r="D199" s="173" t="str">
        <f>IF(PD_jord!D200=0," ",PD_jord!D200)</f>
        <v xml:space="preserve"> </v>
      </c>
      <c r="E199" s="172">
        <f>IF(PD_jord!$G$7=0," ",PD_jord!E200)</f>
        <v>0</v>
      </c>
      <c r="F199" s="173">
        <f>IF(PD_jord!$G$7=0," ",PD_jord!F200)</f>
        <v>0</v>
      </c>
      <c r="G199" s="196">
        <f>IF(PD_jord!$G$7=0," ",PD_jord!G200)</f>
        <v>0</v>
      </c>
      <c r="H199" s="225">
        <f>IF(PD_jord!$G$7=0," ",PD_jord!H200)</f>
        <v>0</v>
      </c>
    </row>
    <row r="200" spans="2:8" x14ac:dyDescent="0.2">
      <c r="B200" s="113" t="str">
        <f>IF(PD_jord!B201=0," ",PD_jord!B201)</f>
        <v xml:space="preserve"> </v>
      </c>
      <c r="C200" s="172" t="str">
        <f>IF(PD_jord!C201=0," ",PD_jord!C201)</f>
        <v xml:space="preserve"> </v>
      </c>
      <c r="D200" s="173" t="str">
        <f>IF(PD_jord!D201=0," ",PD_jord!D201)</f>
        <v xml:space="preserve"> </v>
      </c>
      <c r="E200" s="172">
        <f>IF(PD_jord!$G$7=0," ",PD_jord!E201)</f>
        <v>0</v>
      </c>
      <c r="F200" s="173">
        <f>IF(PD_jord!$G$7=0," ",PD_jord!F201)</f>
        <v>0</v>
      </c>
      <c r="G200" s="196">
        <f>IF(PD_jord!$G$7=0," ",PD_jord!G201)</f>
        <v>0</v>
      </c>
      <c r="H200" s="225">
        <f>IF(PD_jord!$G$7=0," ",PD_jord!H201)</f>
        <v>0</v>
      </c>
    </row>
    <row r="201" spans="2:8" x14ac:dyDescent="0.2">
      <c r="B201" s="113" t="str">
        <f>IF(PD_jord!B202=0," ",PD_jord!B202)</f>
        <v xml:space="preserve"> </v>
      </c>
      <c r="C201" s="172" t="str">
        <f>IF(PD_jord!C202=0," ",PD_jord!C202)</f>
        <v xml:space="preserve"> </v>
      </c>
      <c r="D201" s="173" t="str">
        <f>IF(PD_jord!D202=0," ",PD_jord!D202)</f>
        <v xml:space="preserve"> </v>
      </c>
      <c r="E201" s="172">
        <f>IF(PD_jord!$G$7=0," ",PD_jord!E202)</f>
        <v>0</v>
      </c>
      <c r="F201" s="173">
        <f>IF(PD_jord!$G$7=0," ",PD_jord!F202)</f>
        <v>0</v>
      </c>
      <c r="G201" s="196">
        <f>IF(PD_jord!$G$7=0," ",PD_jord!G202)</f>
        <v>0</v>
      </c>
      <c r="H201" s="225">
        <f>IF(PD_jord!$G$7=0," ",PD_jord!H202)</f>
        <v>0</v>
      </c>
    </row>
    <row r="202" spans="2:8" x14ac:dyDescent="0.2">
      <c r="B202" s="113" t="str">
        <f>IF(PD_jord!B203=0," ",PD_jord!B203)</f>
        <v xml:space="preserve"> </v>
      </c>
      <c r="C202" s="172" t="str">
        <f>IF(PD_jord!C203=0," ",PD_jord!C203)</f>
        <v xml:space="preserve"> </v>
      </c>
      <c r="D202" s="173" t="str">
        <f>IF(PD_jord!D203=0," ",PD_jord!D203)</f>
        <v xml:space="preserve"> </v>
      </c>
      <c r="E202" s="172">
        <f>IF(PD_jord!$G$7=0," ",PD_jord!E203)</f>
        <v>0</v>
      </c>
      <c r="F202" s="173">
        <f>IF(PD_jord!$G$7=0," ",PD_jord!F203)</f>
        <v>0</v>
      </c>
      <c r="G202" s="196">
        <f>IF(PD_jord!$G$7=0," ",PD_jord!G203)</f>
        <v>0</v>
      </c>
      <c r="H202" s="225">
        <f>IF(PD_jord!$G$7=0," ",PD_jord!H203)</f>
        <v>0</v>
      </c>
    </row>
    <row r="203" spans="2:8" x14ac:dyDescent="0.2">
      <c r="B203" s="113" t="str">
        <f>IF(PD_jord!B204=0," ",PD_jord!B204)</f>
        <v xml:space="preserve"> </v>
      </c>
      <c r="C203" s="172" t="str">
        <f>IF(PD_jord!C204=0," ",PD_jord!C204)</f>
        <v xml:space="preserve"> </v>
      </c>
      <c r="D203" s="173" t="str">
        <f>IF(PD_jord!D204=0," ",PD_jord!D204)</f>
        <v xml:space="preserve"> </v>
      </c>
      <c r="E203" s="172">
        <f>IF(PD_jord!$G$7=0," ",PD_jord!E204)</f>
        <v>0</v>
      </c>
      <c r="F203" s="173">
        <f>IF(PD_jord!$G$7=0," ",PD_jord!F204)</f>
        <v>0</v>
      </c>
      <c r="G203" s="196">
        <f>IF(PD_jord!$G$7=0," ",PD_jord!G204)</f>
        <v>0</v>
      </c>
      <c r="H203" s="225">
        <f>IF(PD_jord!$G$7=0," ",PD_jord!H204)</f>
        <v>0</v>
      </c>
    </row>
    <row r="204" spans="2:8" x14ac:dyDescent="0.2">
      <c r="B204" s="113" t="str">
        <f>IF(PD_jord!B205=0," ",PD_jord!B205)</f>
        <v xml:space="preserve"> </v>
      </c>
      <c r="C204" s="172" t="str">
        <f>IF(PD_jord!C205=0," ",PD_jord!C205)</f>
        <v xml:space="preserve"> </v>
      </c>
      <c r="D204" s="173" t="str">
        <f>IF(PD_jord!D205=0," ",PD_jord!D205)</f>
        <v xml:space="preserve"> </v>
      </c>
      <c r="E204" s="172">
        <f>IF(PD_jord!$G$7=0," ",PD_jord!E205)</f>
        <v>0</v>
      </c>
      <c r="F204" s="173">
        <f>IF(PD_jord!$G$7=0," ",PD_jord!F205)</f>
        <v>0</v>
      </c>
      <c r="G204" s="196">
        <f>IF(PD_jord!$G$7=0," ",PD_jord!G205)</f>
        <v>0</v>
      </c>
      <c r="H204" s="225">
        <f>IF(PD_jord!$G$7=0," ",PD_jord!H205)</f>
        <v>0</v>
      </c>
    </row>
    <row r="205" spans="2:8" x14ac:dyDescent="0.2">
      <c r="B205" s="113" t="str">
        <f>IF(PD_jord!B206=0," ",PD_jord!B206)</f>
        <v xml:space="preserve"> </v>
      </c>
      <c r="C205" s="172" t="str">
        <f>IF(PD_jord!C206=0," ",PD_jord!C206)</f>
        <v xml:space="preserve"> </v>
      </c>
      <c r="D205" s="173" t="str">
        <f>IF(PD_jord!D206=0," ",PD_jord!D206)</f>
        <v xml:space="preserve"> </v>
      </c>
      <c r="E205" s="172">
        <f>IF(PD_jord!$G$7=0," ",PD_jord!E206)</f>
        <v>0</v>
      </c>
      <c r="F205" s="173">
        <f>IF(PD_jord!$G$7=0," ",PD_jord!F206)</f>
        <v>0</v>
      </c>
      <c r="G205" s="196">
        <f>IF(PD_jord!$G$7=0," ",PD_jord!G206)</f>
        <v>0</v>
      </c>
      <c r="H205" s="225">
        <f>IF(PD_jord!$G$7=0," ",PD_jord!H206)</f>
        <v>0</v>
      </c>
    </row>
    <row r="206" spans="2:8" x14ac:dyDescent="0.2">
      <c r="B206" s="113" t="str">
        <f>IF(PD_jord!B207=0," ",PD_jord!B207)</f>
        <v xml:space="preserve"> </v>
      </c>
      <c r="C206" s="172" t="str">
        <f>IF(PD_jord!C207=0," ",PD_jord!C207)</f>
        <v xml:space="preserve"> </v>
      </c>
      <c r="D206" s="173" t="str">
        <f>IF(PD_jord!D207=0," ",PD_jord!D207)</f>
        <v xml:space="preserve"> </v>
      </c>
      <c r="E206" s="172">
        <f>IF(PD_jord!$G$7=0," ",PD_jord!E207)</f>
        <v>0</v>
      </c>
      <c r="F206" s="173">
        <f>IF(PD_jord!$G$7=0," ",PD_jord!F207)</f>
        <v>0</v>
      </c>
      <c r="G206" s="196">
        <f>IF(PD_jord!$G$7=0," ",PD_jord!G207)</f>
        <v>0</v>
      </c>
      <c r="H206" s="225">
        <f>IF(PD_jord!$G$7=0," ",PD_jord!H207)</f>
        <v>0</v>
      </c>
    </row>
    <row r="207" spans="2:8" x14ac:dyDescent="0.2">
      <c r="B207" s="113" t="str">
        <f>IF(PD_jord!B208=0," ",PD_jord!B208)</f>
        <v xml:space="preserve"> </v>
      </c>
      <c r="C207" s="172" t="str">
        <f>IF(PD_jord!C208=0," ",PD_jord!C208)</f>
        <v xml:space="preserve"> </v>
      </c>
      <c r="D207" s="173" t="str">
        <f>IF(PD_jord!D208=0," ",PD_jord!D208)</f>
        <v xml:space="preserve"> </v>
      </c>
      <c r="E207" s="172">
        <f>IF(PD_jord!$G$7=0," ",PD_jord!E208)</f>
        <v>0</v>
      </c>
      <c r="F207" s="173">
        <f>IF(PD_jord!$G$7=0," ",PD_jord!F208)</f>
        <v>0</v>
      </c>
      <c r="G207" s="196">
        <f>IF(PD_jord!$G$7=0," ",PD_jord!G208)</f>
        <v>0</v>
      </c>
      <c r="H207" s="225">
        <f>IF(PD_jord!$G$7=0," ",PD_jord!H208)</f>
        <v>0</v>
      </c>
    </row>
    <row r="208" spans="2:8" x14ac:dyDescent="0.2">
      <c r="B208" s="113" t="str">
        <f>IF(PD_jord!B209=0," ",PD_jord!B209)</f>
        <v xml:space="preserve"> </v>
      </c>
      <c r="C208" s="172" t="str">
        <f>IF(PD_jord!C209=0," ",PD_jord!C209)</f>
        <v xml:space="preserve"> </v>
      </c>
      <c r="D208" s="173" t="str">
        <f>IF(PD_jord!D209=0," ",PD_jord!D209)</f>
        <v xml:space="preserve"> </v>
      </c>
      <c r="E208" s="172">
        <f>IF(PD_jord!$G$7=0," ",PD_jord!E209)</f>
        <v>0</v>
      </c>
      <c r="F208" s="173">
        <f>IF(PD_jord!$G$7=0," ",PD_jord!F209)</f>
        <v>0</v>
      </c>
      <c r="G208" s="196">
        <f>IF(PD_jord!$G$7=0," ",PD_jord!G209)</f>
        <v>0</v>
      </c>
      <c r="H208" s="225">
        <f>IF(PD_jord!$G$7=0," ",PD_jord!H209)</f>
        <v>0</v>
      </c>
    </row>
    <row r="209" spans="2:8" x14ac:dyDescent="0.2">
      <c r="B209" s="113" t="str">
        <f>IF(PD_jord!B210=0," ",PD_jord!B210)</f>
        <v xml:space="preserve"> </v>
      </c>
      <c r="C209" s="172" t="str">
        <f>IF(PD_jord!C210=0," ",PD_jord!C210)</f>
        <v xml:space="preserve"> </v>
      </c>
      <c r="D209" s="173" t="str">
        <f>IF(PD_jord!D210=0," ",PD_jord!D210)</f>
        <v xml:space="preserve"> </v>
      </c>
      <c r="E209" s="172">
        <f>IF(PD_jord!$G$7=0," ",PD_jord!E210)</f>
        <v>0</v>
      </c>
      <c r="F209" s="173">
        <f>IF(PD_jord!$G$7=0," ",PD_jord!F210)</f>
        <v>0</v>
      </c>
      <c r="G209" s="196">
        <f>IF(PD_jord!$G$7=0," ",PD_jord!G210)</f>
        <v>0</v>
      </c>
      <c r="H209" s="225">
        <f>IF(PD_jord!$G$7=0," ",PD_jord!H210)</f>
        <v>0</v>
      </c>
    </row>
    <row r="210" spans="2:8" x14ac:dyDescent="0.2">
      <c r="B210" s="113" t="str">
        <f>IF(PD_jord!B211=0," ",PD_jord!B211)</f>
        <v xml:space="preserve"> </v>
      </c>
      <c r="C210" s="172" t="str">
        <f>IF(PD_jord!C211=0," ",PD_jord!C211)</f>
        <v xml:space="preserve"> </v>
      </c>
      <c r="D210" s="173" t="str">
        <f>IF(PD_jord!D211=0," ",PD_jord!D211)</f>
        <v xml:space="preserve"> </v>
      </c>
      <c r="E210" s="172">
        <f>IF(PD_jord!$G$7=0," ",PD_jord!E211)</f>
        <v>0</v>
      </c>
      <c r="F210" s="173">
        <f>IF(PD_jord!$G$7=0," ",PD_jord!F211)</f>
        <v>0</v>
      </c>
      <c r="G210" s="196">
        <f>IF(PD_jord!$G$7=0," ",PD_jord!G211)</f>
        <v>0</v>
      </c>
      <c r="H210" s="225">
        <f>IF(PD_jord!$G$7=0," ",PD_jord!H211)</f>
        <v>0</v>
      </c>
    </row>
    <row r="211" spans="2:8" x14ac:dyDescent="0.2">
      <c r="B211" s="113" t="str">
        <f>IF(PD_jord!B212=0," ",PD_jord!B212)</f>
        <v xml:space="preserve"> </v>
      </c>
      <c r="C211" s="172" t="str">
        <f>IF(PD_jord!C212=0," ",PD_jord!C212)</f>
        <v xml:space="preserve"> </v>
      </c>
      <c r="D211" s="173" t="str">
        <f>IF(PD_jord!D212=0," ",PD_jord!D212)</f>
        <v xml:space="preserve"> </v>
      </c>
      <c r="E211" s="172">
        <f>IF(PD_jord!$G$7=0," ",PD_jord!E212)</f>
        <v>0</v>
      </c>
      <c r="F211" s="173">
        <f>IF(PD_jord!$G$7=0," ",PD_jord!F212)</f>
        <v>0</v>
      </c>
      <c r="G211" s="196">
        <f>IF(PD_jord!$G$7=0," ",PD_jord!G212)</f>
        <v>0</v>
      </c>
      <c r="H211" s="225">
        <f>IF(PD_jord!$G$7=0," ",PD_jord!H212)</f>
        <v>0</v>
      </c>
    </row>
    <row r="212" spans="2:8" x14ac:dyDescent="0.2">
      <c r="B212" s="113" t="str">
        <f>IF(PD_jord!B213=0," ",PD_jord!B213)</f>
        <v xml:space="preserve"> </v>
      </c>
      <c r="C212" s="172" t="str">
        <f>IF(PD_jord!C213=0," ",PD_jord!C213)</f>
        <v xml:space="preserve"> </v>
      </c>
      <c r="D212" s="173" t="str">
        <f>IF(PD_jord!D213=0," ",PD_jord!D213)</f>
        <v xml:space="preserve"> </v>
      </c>
      <c r="E212" s="172">
        <f>IF(PD_jord!$G$7=0," ",PD_jord!E213)</f>
        <v>0</v>
      </c>
      <c r="F212" s="173">
        <f>IF(PD_jord!$G$7=0," ",PD_jord!F213)</f>
        <v>0</v>
      </c>
      <c r="G212" s="196">
        <f>IF(PD_jord!$G$7=0," ",PD_jord!G213)</f>
        <v>0</v>
      </c>
      <c r="H212" s="225">
        <f>IF(PD_jord!$G$7=0," ",PD_jord!H213)</f>
        <v>0</v>
      </c>
    </row>
    <row r="213" spans="2:8" x14ac:dyDescent="0.2">
      <c r="B213" s="113" t="str">
        <f>IF(PD_jord!B214=0," ",PD_jord!B214)</f>
        <v xml:space="preserve"> </v>
      </c>
      <c r="C213" s="172" t="str">
        <f>IF(PD_jord!C214=0," ",PD_jord!C214)</f>
        <v xml:space="preserve"> </v>
      </c>
      <c r="D213" s="173" t="str">
        <f>IF(PD_jord!D214=0," ",PD_jord!D214)</f>
        <v xml:space="preserve"> </v>
      </c>
      <c r="E213" s="172">
        <f>IF(PD_jord!$G$7=0," ",PD_jord!E214)</f>
        <v>0</v>
      </c>
      <c r="F213" s="173">
        <f>IF(PD_jord!$G$7=0," ",PD_jord!F214)</f>
        <v>0</v>
      </c>
      <c r="G213" s="196">
        <f>IF(PD_jord!$G$7=0," ",PD_jord!G214)</f>
        <v>0</v>
      </c>
      <c r="H213" s="225">
        <f>IF(PD_jord!$G$7=0," ",PD_jord!H214)</f>
        <v>0</v>
      </c>
    </row>
    <row r="214" spans="2:8" x14ac:dyDescent="0.2">
      <c r="B214" s="113" t="str">
        <f>IF(PD_jord!B215=0," ",PD_jord!B215)</f>
        <v xml:space="preserve"> </v>
      </c>
      <c r="C214" s="172" t="str">
        <f>IF(PD_jord!C215=0," ",PD_jord!C215)</f>
        <v xml:space="preserve"> </v>
      </c>
      <c r="D214" s="173" t="str">
        <f>IF(PD_jord!D215=0," ",PD_jord!D215)</f>
        <v xml:space="preserve"> </v>
      </c>
      <c r="E214" s="172">
        <f>IF(PD_jord!$G$7=0," ",PD_jord!E215)</f>
        <v>0</v>
      </c>
      <c r="F214" s="173">
        <f>IF(PD_jord!$G$7=0," ",PD_jord!F215)</f>
        <v>0</v>
      </c>
      <c r="G214" s="196">
        <f>IF(PD_jord!$G$7=0," ",PD_jord!G215)</f>
        <v>0</v>
      </c>
      <c r="H214" s="225">
        <f>IF(PD_jord!$G$7=0," ",PD_jord!H215)</f>
        <v>0</v>
      </c>
    </row>
    <row r="215" spans="2:8" x14ac:dyDescent="0.2">
      <c r="B215" s="113" t="str">
        <f>IF(PD_jord!B216=0," ",PD_jord!B216)</f>
        <v xml:space="preserve"> </v>
      </c>
      <c r="C215" s="172" t="str">
        <f>IF(PD_jord!C216=0," ",PD_jord!C216)</f>
        <v xml:space="preserve"> </v>
      </c>
      <c r="D215" s="173" t="str">
        <f>IF(PD_jord!D216=0," ",PD_jord!D216)</f>
        <v xml:space="preserve"> </v>
      </c>
      <c r="E215" s="172">
        <f>IF(PD_jord!$G$7=0," ",PD_jord!E216)</f>
        <v>0</v>
      </c>
      <c r="F215" s="173">
        <f>IF(PD_jord!$G$7=0," ",PD_jord!F216)</f>
        <v>0</v>
      </c>
      <c r="G215" s="196">
        <f>IF(PD_jord!$G$7=0," ",PD_jord!G216)</f>
        <v>0</v>
      </c>
      <c r="H215" s="225">
        <f>IF(PD_jord!$G$7=0," ",PD_jord!H216)</f>
        <v>0</v>
      </c>
    </row>
    <row r="216" spans="2:8" x14ac:dyDescent="0.2">
      <c r="B216" s="113" t="str">
        <f>IF(PD_jord!B217=0," ",PD_jord!B217)</f>
        <v xml:space="preserve"> </v>
      </c>
      <c r="C216" s="172" t="str">
        <f>IF(PD_jord!C217=0," ",PD_jord!C217)</f>
        <v xml:space="preserve"> </v>
      </c>
      <c r="D216" s="173" t="str">
        <f>IF(PD_jord!D217=0," ",PD_jord!D217)</f>
        <v xml:space="preserve"> </v>
      </c>
      <c r="E216" s="172">
        <f>IF(PD_jord!$G$7=0," ",PD_jord!E217)</f>
        <v>0</v>
      </c>
      <c r="F216" s="173">
        <f>IF(PD_jord!$G$7=0," ",PD_jord!F217)</f>
        <v>0</v>
      </c>
      <c r="G216" s="196">
        <f>IF(PD_jord!$G$7=0," ",PD_jord!G217)</f>
        <v>0</v>
      </c>
      <c r="H216" s="225">
        <f>IF(PD_jord!$G$7=0," ",PD_jord!H217)</f>
        <v>0</v>
      </c>
    </row>
    <row r="217" spans="2:8" x14ac:dyDescent="0.2">
      <c r="B217" s="113" t="str">
        <f>IF(PD_jord!B218=0," ",PD_jord!B218)</f>
        <v xml:space="preserve"> </v>
      </c>
      <c r="C217" s="172" t="str">
        <f>IF(PD_jord!C218=0," ",PD_jord!C218)</f>
        <v xml:space="preserve"> </v>
      </c>
      <c r="D217" s="173" t="str">
        <f>IF(PD_jord!D218=0," ",PD_jord!D218)</f>
        <v xml:space="preserve"> </v>
      </c>
      <c r="E217" s="172">
        <f>IF(PD_jord!$G$7=0," ",PD_jord!E218)</f>
        <v>0</v>
      </c>
      <c r="F217" s="173">
        <f>IF(PD_jord!$G$7=0," ",PD_jord!F218)</f>
        <v>0</v>
      </c>
      <c r="G217" s="196">
        <f>IF(PD_jord!$G$7=0," ",PD_jord!G218)</f>
        <v>0</v>
      </c>
      <c r="H217" s="225">
        <f>IF(PD_jord!$G$7=0," ",PD_jord!H218)</f>
        <v>0</v>
      </c>
    </row>
    <row r="218" spans="2:8" x14ac:dyDescent="0.2">
      <c r="B218" s="113" t="str">
        <f>IF(PD_jord!B219=0," ",PD_jord!B219)</f>
        <v xml:space="preserve"> </v>
      </c>
      <c r="C218" s="172" t="str">
        <f>IF(PD_jord!C219=0," ",PD_jord!C219)</f>
        <v xml:space="preserve"> </v>
      </c>
      <c r="D218" s="173" t="str">
        <f>IF(PD_jord!D219=0," ",PD_jord!D219)</f>
        <v xml:space="preserve"> </v>
      </c>
      <c r="E218" s="172">
        <f>IF(PD_jord!$G$7=0," ",PD_jord!E219)</f>
        <v>0</v>
      </c>
      <c r="F218" s="173">
        <f>IF(PD_jord!$G$7=0," ",PD_jord!F219)</f>
        <v>0</v>
      </c>
      <c r="G218" s="196">
        <f>IF(PD_jord!$G$7=0," ",PD_jord!G219)</f>
        <v>0</v>
      </c>
      <c r="H218" s="225">
        <f>IF(PD_jord!$G$7=0," ",PD_jord!H219)</f>
        <v>0</v>
      </c>
    </row>
    <row r="219" spans="2:8" x14ac:dyDescent="0.2">
      <c r="B219" s="113" t="str">
        <f>IF(PD_jord!B220=0," ",PD_jord!B220)</f>
        <v xml:space="preserve"> </v>
      </c>
      <c r="C219" s="172" t="str">
        <f>IF(PD_jord!C220=0," ",PD_jord!C220)</f>
        <v xml:space="preserve"> </v>
      </c>
      <c r="D219" s="173" t="str">
        <f>IF(PD_jord!D220=0," ",PD_jord!D220)</f>
        <v xml:space="preserve"> </v>
      </c>
      <c r="E219" s="172">
        <f>IF(PD_jord!$G$7=0," ",PD_jord!E220)</f>
        <v>0</v>
      </c>
      <c r="F219" s="173">
        <f>IF(PD_jord!$G$7=0," ",PD_jord!F220)</f>
        <v>0</v>
      </c>
      <c r="G219" s="196">
        <f>IF(PD_jord!$G$7=0," ",PD_jord!G220)</f>
        <v>0</v>
      </c>
      <c r="H219" s="225">
        <f>IF(PD_jord!$G$7=0," ",PD_jord!H220)</f>
        <v>0</v>
      </c>
    </row>
    <row r="220" spans="2:8" x14ac:dyDescent="0.2">
      <c r="B220" s="113" t="str">
        <f>IF(PD_jord!B221=0," ",PD_jord!B221)</f>
        <v xml:space="preserve"> </v>
      </c>
      <c r="C220" s="172" t="str">
        <f>IF(PD_jord!C221=0," ",PD_jord!C221)</f>
        <v xml:space="preserve"> </v>
      </c>
      <c r="D220" s="173" t="str">
        <f>IF(PD_jord!D221=0," ",PD_jord!D221)</f>
        <v xml:space="preserve"> </v>
      </c>
      <c r="E220" s="172">
        <f>IF(PD_jord!$G$7=0," ",PD_jord!E221)</f>
        <v>0</v>
      </c>
      <c r="F220" s="173">
        <f>IF(PD_jord!$G$7=0," ",PD_jord!F221)</f>
        <v>0</v>
      </c>
      <c r="G220" s="196">
        <f>IF(PD_jord!$G$7=0," ",PD_jord!G221)</f>
        <v>0</v>
      </c>
      <c r="H220" s="225">
        <f>IF(PD_jord!$G$7=0," ",PD_jord!H221)</f>
        <v>0</v>
      </c>
    </row>
    <row r="221" spans="2:8" x14ac:dyDescent="0.2">
      <c r="B221" s="113" t="str">
        <f>IF(PD_jord!B222=0," ",PD_jord!B222)</f>
        <v xml:space="preserve"> </v>
      </c>
      <c r="C221" s="172" t="str">
        <f>IF(PD_jord!C222=0," ",PD_jord!C222)</f>
        <v xml:space="preserve"> </v>
      </c>
      <c r="D221" s="173" t="str">
        <f>IF(PD_jord!D222=0," ",PD_jord!D222)</f>
        <v xml:space="preserve"> </v>
      </c>
      <c r="E221" s="172">
        <f>IF(PD_jord!$G$7=0," ",PD_jord!E222)</f>
        <v>0</v>
      </c>
      <c r="F221" s="173">
        <f>IF(PD_jord!$G$7=0," ",PD_jord!F222)</f>
        <v>0</v>
      </c>
      <c r="G221" s="196">
        <f>IF(PD_jord!$G$7=0," ",PD_jord!G222)</f>
        <v>0</v>
      </c>
      <c r="H221" s="225">
        <f>IF(PD_jord!$G$7=0," ",PD_jord!H222)</f>
        <v>0</v>
      </c>
    </row>
    <row r="222" spans="2:8" x14ac:dyDescent="0.2">
      <c r="B222" s="113" t="str">
        <f>IF(PD_jord!B223=0," ",PD_jord!B223)</f>
        <v xml:space="preserve"> </v>
      </c>
      <c r="C222" s="172" t="str">
        <f>IF(PD_jord!C223=0," ",PD_jord!C223)</f>
        <v xml:space="preserve"> </v>
      </c>
      <c r="D222" s="173" t="str">
        <f>IF(PD_jord!D223=0," ",PD_jord!D223)</f>
        <v xml:space="preserve"> </v>
      </c>
      <c r="E222" s="172">
        <f>IF(PD_jord!$G$7=0," ",PD_jord!E223)</f>
        <v>0</v>
      </c>
      <c r="F222" s="173">
        <f>IF(PD_jord!$G$7=0," ",PD_jord!F223)</f>
        <v>0</v>
      </c>
      <c r="G222" s="196">
        <f>IF(PD_jord!$G$7=0," ",PD_jord!G223)</f>
        <v>0</v>
      </c>
      <c r="H222" s="225">
        <f>IF(PD_jord!$G$7=0," ",PD_jord!H223)</f>
        <v>0</v>
      </c>
    </row>
    <row r="223" spans="2:8" x14ac:dyDescent="0.2">
      <c r="B223" s="113" t="str">
        <f>IF(PD_jord!B224=0," ",PD_jord!B224)</f>
        <v xml:space="preserve"> </v>
      </c>
      <c r="C223" s="172" t="str">
        <f>IF(PD_jord!C224=0," ",PD_jord!C224)</f>
        <v xml:space="preserve"> </v>
      </c>
      <c r="D223" s="173" t="str">
        <f>IF(PD_jord!D224=0," ",PD_jord!D224)</f>
        <v xml:space="preserve"> </v>
      </c>
      <c r="E223" s="172">
        <f>IF(PD_jord!$G$7=0," ",PD_jord!E224)</f>
        <v>0</v>
      </c>
      <c r="F223" s="173">
        <f>IF(PD_jord!$G$7=0," ",PD_jord!F224)</f>
        <v>0</v>
      </c>
      <c r="G223" s="196">
        <f>IF(PD_jord!$G$7=0," ",PD_jord!G224)</f>
        <v>0</v>
      </c>
      <c r="H223" s="225">
        <f>IF(PD_jord!$G$7=0," ",PD_jord!H224)</f>
        <v>0</v>
      </c>
    </row>
    <row r="224" spans="2:8" x14ac:dyDescent="0.2">
      <c r="B224" s="113" t="str">
        <f>IF(PD_jord!B225=0," ",PD_jord!B225)</f>
        <v xml:space="preserve"> </v>
      </c>
      <c r="C224" s="172" t="str">
        <f>IF(PD_jord!C225=0," ",PD_jord!C225)</f>
        <v xml:space="preserve"> </v>
      </c>
      <c r="D224" s="173" t="str">
        <f>IF(PD_jord!D225=0," ",PD_jord!D225)</f>
        <v xml:space="preserve"> </v>
      </c>
      <c r="E224" s="172">
        <f>IF(PD_jord!$G$7=0," ",PD_jord!E225)</f>
        <v>0</v>
      </c>
      <c r="F224" s="173">
        <f>IF(PD_jord!$G$7=0," ",PD_jord!F225)</f>
        <v>0</v>
      </c>
      <c r="G224" s="196">
        <f>IF(PD_jord!$G$7=0," ",PD_jord!G225)</f>
        <v>0</v>
      </c>
      <c r="H224" s="225">
        <f>IF(PD_jord!$G$7=0," ",PD_jord!H225)</f>
        <v>0</v>
      </c>
    </row>
    <row r="225" spans="2:8" x14ac:dyDescent="0.2">
      <c r="B225" s="113" t="str">
        <f>IF(PD_jord!B226=0," ",PD_jord!B226)</f>
        <v xml:space="preserve"> </v>
      </c>
      <c r="C225" s="172" t="str">
        <f>IF(PD_jord!C226=0," ",PD_jord!C226)</f>
        <v xml:space="preserve"> </v>
      </c>
      <c r="D225" s="173" t="str">
        <f>IF(PD_jord!D226=0," ",PD_jord!D226)</f>
        <v xml:space="preserve"> </v>
      </c>
      <c r="E225" s="172">
        <f>IF(PD_jord!$G$7=0," ",PD_jord!E226)</f>
        <v>0</v>
      </c>
      <c r="F225" s="173">
        <f>IF(PD_jord!$G$7=0," ",PD_jord!F226)</f>
        <v>0</v>
      </c>
      <c r="G225" s="196">
        <f>IF(PD_jord!$G$7=0," ",PD_jord!G226)</f>
        <v>0</v>
      </c>
      <c r="H225" s="225">
        <f>IF(PD_jord!$G$7=0," ",PD_jord!H226)</f>
        <v>0</v>
      </c>
    </row>
    <row r="226" spans="2:8" x14ac:dyDescent="0.2">
      <c r="B226" s="113" t="str">
        <f>IF(PD_jord!B227=0," ",PD_jord!B227)</f>
        <v xml:space="preserve"> </v>
      </c>
      <c r="C226" s="172" t="str">
        <f>IF(PD_jord!C227=0," ",PD_jord!C227)</f>
        <v xml:space="preserve"> </v>
      </c>
      <c r="D226" s="173" t="str">
        <f>IF(PD_jord!D227=0," ",PD_jord!D227)</f>
        <v xml:space="preserve"> </v>
      </c>
      <c r="E226" s="172">
        <f>IF(PD_jord!$G$7=0," ",PD_jord!E227)</f>
        <v>0</v>
      </c>
      <c r="F226" s="173">
        <f>IF(PD_jord!$G$7=0," ",PD_jord!F227)</f>
        <v>0</v>
      </c>
      <c r="G226" s="196">
        <f>IF(PD_jord!$G$7=0," ",PD_jord!G227)</f>
        <v>0</v>
      </c>
      <c r="H226" s="225">
        <f>IF(PD_jord!$G$7=0," ",PD_jord!H227)</f>
        <v>0</v>
      </c>
    </row>
    <row r="227" spans="2:8" x14ac:dyDescent="0.2">
      <c r="B227" s="113" t="str">
        <f>IF(PD_jord!B228=0," ",PD_jord!B228)</f>
        <v xml:space="preserve"> </v>
      </c>
      <c r="C227" s="172" t="str">
        <f>IF(PD_jord!C228=0," ",PD_jord!C228)</f>
        <v xml:space="preserve"> </v>
      </c>
      <c r="D227" s="173" t="str">
        <f>IF(PD_jord!D228=0," ",PD_jord!D228)</f>
        <v xml:space="preserve"> </v>
      </c>
      <c r="E227" s="172">
        <f>IF(PD_jord!$G$7=0," ",PD_jord!E228)</f>
        <v>0</v>
      </c>
      <c r="F227" s="173">
        <f>IF(PD_jord!$G$7=0," ",PD_jord!F228)</f>
        <v>0</v>
      </c>
      <c r="G227" s="196">
        <f>IF(PD_jord!$G$7=0," ",PD_jord!G228)</f>
        <v>0</v>
      </c>
      <c r="H227" s="225">
        <f>IF(PD_jord!$G$7=0," ",PD_jord!H228)</f>
        <v>0</v>
      </c>
    </row>
    <row r="228" spans="2:8" x14ac:dyDescent="0.2">
      <c r="B228" s="113" t="str">
        <f>IF(PD_jord!B229=0," ",PD_jord!B229)</f>
        <v xml:space="preserve"> </v>
      </c>
      <c r="C228" s="172" t="str">
        <f>IF(PD_jord!C229=0," ",PD_jord!C229)</f>
        <v xml:space="preserve"> </v>
      </c>
      <c r="D228" s="173" t="str">
        <f>IF(PD_jord!D229=0," ",PD_jord!D229)</f>
        <v xml:space="preserve"> </v>
      </c>
      <c r="E228" s="172">
        <f>IF(PD_jord!$G$7=0," ",PD_jord!E229)</f>
        <v>0</v>
      </c>
      <c r="F228" s="173">
        <f>IF(PD_jord!$G$7=0," ",PD_jord!F229)</f>
        <v>0</v>
      </c>
      <c r="G228" s="196">
        <f>IF(PD_jord!$G$7=0," ",PD_jord!G229)</f>
        <v>0</v>
      </c>
      <c r="H228" s="225">
        <f>IF(PD_jord!$G$7=0," ",PD_jord!H229)</f>
        <v>0</v>
      </c>
    </row>
    <row r="229" spans="2:8" x14ac:dyDescent="0.2">
      <c r="B229" s="113" t="str">
        <f>IF(PD_jord!B230=0," ",PD_jord!B230)</f>
        <v xml:space="preserve"> </v>
      </c>
      <c r="C229" s="172" t="str">
        <f>IF(PD_jord!C230=0," ",PD_jord!C230)</f>
        <v xml:space="preserve"> </v>
      </c>
      <c r="D229" s="173" t="str">
        <f>IF(PD_jord!D230=0," ",PD_jord!D230)</f>
        <v xml:space="preserve"> </v>
      </c>
      <c r="E229" s="172">
        <f>IF(PD_jord!$G$7=0," ",PD_jord!E230)</f>
        <v>0</v>
      </c>
      <c r="F229" s="173">
        <f>IF(PD_jord!$G$7=0," ",PD_jord!F230)</f>
        <v>0</v>
      </c>
      <c r="G229" s="196">
        <f>IF(PD_jord!$G$7=0," ",PD_jord!G230)</f>
        <v>0</v>
      </c>
      <c r="H229" s="225">
        <f>IF(PD_jord!$G$7=0," ",PD_jord!H230)</f>
        <v>0</v>
      </c>
    </row>
    <row r="230" spans="2:8" x14ac:dyDescent="0.2">
      <c r="B230" s="113" t="str">
        <f>IF(PD_jord!B231=0," ",PD_jord!B231)</f>
        <v xml:space="preserve"> </v>
      </c>
      <c r="C230" s="172" t="str">
        <f>IF(PD_jord!C231=0," ",PD_jord!C231)</f>
        <v xml:space="preserve"> </v>
      </c>
      <c r="D230" s="173" t="str">
        <f>IF(PD_jord!D231=0," ",PD_jord!D231)</f>
        <v xml:space="preserve"> </v>
      </c>
      <c r="E230" s="172">
        <f>IF(PD_jord!$G$7=0," ",PD_jord!E231)</f>
        <v>0</v>
      </c>
      <c r="F230" s="173">
        <f>IF(PD_jord!$G$7=0," ",PD_jord!F231)</f>
        <v>0</v>
      </c>
      <c r="G230" s="196">
        <f>IF(PD_jord!$G$7=0," ",PD_jord!G231)</f>
        <v>0</v>
      </c>
      <c r="H230" s="225">
        <f>IF(PD_jord!$G$7=0," ",PD_jord!H231)</f>
        <v>0</v>
      </c>
    </row>
    <row r="231" spans="2:8" x14ac:dyDescent="0.2">
      <c r="B231" s="113" t="str">
        <f>IF(PD_jord!B232=0," ",PD_jord!B232)</f>
        <v xml:space="preserve"> </v>
      </c>
      <c r="C231" s="172" t="str">
        <f>IF(PD_jord!C232=0," ",PD_jord!C232)</f>
        <v xml:space="preserve"> </v>
      </c>
      <c r="D231" s="173" t="str">
        <f>IF(PD_jord!D232=0," ",PD_jord!D232)</f>
        <v xml:space="preserve"> </v>
      </c>
      <c r="E231" s="172">
        <f>IF(PD_jord!$G$7=0," ",PD_jord!E232)</f>
        <v>0</v>
      </c>
      <c r="F231" s="173">
        <f>IF(PD_jord!$G$7=0," ",PD_jord!F232)</f>
        <v>0</v>
      </c>
      <c r="G231" s="196">
        <f>IF(PD_jord!$G$7=0," ",PD_jord!G232)</f>
        <v>0</v>
      </c>
      <c r="H231" s="225">
        <f>IF(PD_jord!$G$7=0," ",PD_jord!H232)</f>
        <v>0</v>
      </c>
    </row>
    <row r="232" spans="2:8" x14ac:dyDescent="0.2">
      <c r="B232" s="113" t="str">
        <f>IF(PD_jord!B233=0," ",PD_jord!B233)</f>
        <v xml:space="preserve"> </v>
      </c>
      <c r="C232" s="172" t="str">
        <f>IF(PD_jord!C233=0," ",PD_jord!C233)</f>
        <v xml:space="preserve"> </v>
      </c>
      <c r="D232" s="173" t="str">
        <f>IF(PD_jord!D233=0," ",PD_jord!D233)</f>
        <v xml:space="preserve"> </v>
      </c>
      <c r="E232" s="172">
        <f>IF(PD_jord!$G$7=0," ",PD_jord!E233)</f>
        <v>0</v>
      </c>
      <c r="F232" s="173">
        <f>IF(PD_jord!$G$7=0," ",PD_jord!F233)</f>
        <v>0</v>
      </c>
      <c r="G232" s="196">
        <f>IF(PD_jord!$G$7=0," ",PD_jord!G233)</f>
        <v>0</v>
      </c>
      <c r="H232" s="225">
        <f>IF(PD_jord!$G$7=0," ",PD_jord!H233)</f>
        <v>0</v>
      </c>
    </row>
    <row r="233" spans="2:8" x14ac:dyDescent="0.2">
      <c r="B233" s="113" t="str">
        <f>IF(PD_jord!B234=0," ",PD_jord!B234)</f>
        <v xml:space="preserve"> </v>
      </c>
      <c r="C233" s="172" t="str">
        <f>IF(PD_jord!C234=0," ",PD_jord!C234)</f>
        <v xml:space="preserve"> </v>
      </c>
      <c r="D233" s="173" t="str">
        <f>IF(PD_jord!D234=0," ",PD_jord!D234)</f>
        <v xml:space="preserve"> </v>
      </c>
      <c r="E233" s="172">
        <f>IF(PD_jord!$G$7=0," ",PD_jord!E234)</f>
        <v>0</v>
      </c>
      <c r="F233" s="173">
        <f>IF(PD_jord!$G$7=0," ",PD_jord!F234)</f>
        <v>0</v>
      </c>
      <c r="G233" s="196">
        <f>IF(PD_jord!$G$7=0," ",PD_jord!G234)</f>
        <v>0</v>
      </c>
      <c r="H233" s="225">
        <f>IF(PD_jord!$G$7=0," ",PD_jord!H234)</f>
        <v>0</v>
      </c>
    </row>
    <row r="234" spans="2:8" x14ac:dyDescent="0.2">
      <c r="B234" s="113" t="str">
        <f>IF(PD_jord!B235=0," ",PD_jord!B235)</f>
        <v xml:space="preserve"> </v>
      </c>
      <c r="C234" s="172" t="str">
        <f>IF(PD_jord!C235=0," ",PD_jord!C235)</f>
        <v xml:space="preserve"> </v>
      </c>
      <c r="D234" s="173" t="str">
        <f>IF(PD_jord!D235=0," ",PD_jord!D235)</f>
        <v xml:space="preserve"> </v>
      </c>
      <c r="E234" s="172">
        <f>IF(PD_jord!$G$7=0," ",PD_jord!E235)</f>
        <v>0</v>
      </c>
      <c r="F234" s="173">
        <f>IF(PD_jord!$G$7=0," ",PD_jord!F235)</f>
        <v>0</v>
      </c>
      <c r="G234" s="196">
        <f>IF(PD_jord!$G$7=0," ",PD_jord!G235)</f>
        <v>0</v>
      </c>
      <c r="H234" s="225">
        <f>IF(PD_jord!$G$7=0," ",PD_jord!H235)</f>
        <v>0</v>
      </c>
    </row>
    <row r="235" spans="2:8" x14ac:dyDescent="0.2">
      <c r="B235" s="113" t="str">
        <f>IF(PD_jord!B236=0," ",PD_jord!B236)</f>
        <v xml:space="preserve"> </v>
      </c>
      <c r="C235" s="172" t="str">
        <f>IF(PD_jord!C236=0," ",PD_jord!C236)</f>
        <v xml:space="preserve"> </v>
      </c>
      <c r="D235" s="173" t="str">
        <f>IF(PD_jord!D236=0," ",PD_jord!D236)</f>
        <v xml:space="preserve"> </v>
      </c>
      <c r="E235" s="172">
        <f>IF(PD_jord!$G$7=0," ",PD_jord!E236)</f>
        <v>0</v>
      </c>
      <c r="F235" s="173">
        <f>IF(PD_jord!$G$7=0," ",PD_jord!F236)</f>
        <v>0</v>
      </c>
      <c r="G235" s="196">
        <f>IF(PD_jord!$G$7=0," ",PD_jord!G236)</f>
        <v>0</v>
      </c>
      <c r="H235" s="225">
        <f>IF(PD_jord!$G$7=0," ",PD_jord!H236)</f>
        <v>0</v>
      </c>
    </row>
    <row r="236" spans="2:8" x14ac:dyDescent="0.2">
      <c r="B236" s="113" t="str">
        <f>IF(PD_jord!B237=0," ",PD_jord!B237)</f>
        <v xml:space="preserve"> </v>
      </c>
      <c r="C236" s="172" t="str">
        <f>IF(PD_jord!C237=0," ",PD_jord!C237)</f>
        <v xml:space="preserve"> </v>
      </c>
      <c r="D236" s="173" t="str">
        <f>IF(PD_jord!D237=0," ",PD_jord!D237)</f>
        <v xml:space="preserve"> </v>
      </c>
      <c r="E236" s="172">
        <f>IF(PD_jord!$G$7=0," ",PD_jord!E237)</f>
        <v>0</v>
      </c>
      <c r="F236" s="173">
        <f>IF(PD_jord!$G$7=0," ",PD_jord!F237)</f>
        <v>0</v>
      </c>
      <c r="G236" s="196">
        <f>IF(PD_jord!$G$7=0," ",PD_jord!G237)</f>
        <v>0</v>
      </c>
      <c r="H236" s="225">
        <f>IF(PD_jord!$G$7=0," ",PD_jord!H237)</f>
        <v>0</v>
      </c>
    </row>
    <row r="237" spans="2:8" x14ac:dyDescent="0.2">
      <c r="B237" s="113" t="str">
        <f>IF(PD_jord!B238=0," ",PD_jord!B238)</f>
        <v xml:space="preserve"> </v>
      </c>
      <c r="C237" s="172" t="str">
        <f>IF(PD_jord!C238=0," ",PD_jord!C238)</f>
        <v xml:space="preserve"> </v>
      </c>
      <c r="D237" s="173" t="str">
        <f>IF(PD_jord!D238=0," ",PD_jord!D238)</f>
        <v xml:space="preserve"> </v>
      </c>
      <c r="E237" s="172">
        <f>IF(PD_jord!$G$7=0," ",PD_jord!E238)</f>
        <v>0</v>
      </c>
      <c r="F237" s="173">
        <f>IF(PD_jord!$G$7=0," ",PD_jord!F238)</f>
        <v>0</v>
      </c>
      <c r="G237" s="196">
        <f>IF(PD_jord!$G$7=0," ",PD_jord!G238)</f>
        <v>0</v>
      </c>
      <c r="H237" s="225">
        <f>IF(PD_jord!$G$7=0," ",PD_jord!H238)</f>
        <v>0</v>
      </c>
    </row>
    <row r="238" spans="2:8" x14ac:dyDescent="0.2">
      <c r="B238" s="113" t="str">
        <f>IF(PD_jord!B239=0," ",PD_jord!B239)</f>
        <v xml:space="preserve"> </v>
      </c>
      <c r="C238" s="172" t="str">
        <f>IF(PD_jord!C239=0," ",PD_jord!C239)</f>
        <v xml:space="preserve"> </v>
      </c>
      <c r="D238" s="173" t="str">
        <f>IF(PD_jord!D239=0," ",PD_jord!D239)</f>
        <v xml:space="preserve"> </v>
      </c>
      <c r="E238" s="172">
        <f>IF(PD_jord!$G$7=0," ",PD_jord!E239)</f>
        <v>0</v>
      </c>
      <c r="F238" s="173">
        <f>IF(PD_jord!$G$7=0," ",PD_jord!F239)</f>
        <v>0</v>
      </c>
      <c r="G238" s="196">
        <f>IF(PD_jord!$G$7=0," ",PD_jord!G239)</f>
        <v>0</v>
      </c>
      <c r="H238" s="225">
        <f>IF(PD_jord!$G$7=0," ",PD_jord!H239)</f>
        <v>0</v>
      </c>
    </row>
    <row r="239" spans="2:8" x14ac:dyDescent="0.2">
      <c r="B239" s="113" t="str">
        <f>IF(PD_jord!B240=0," ",PD_jord!B240)</f>
        <v xml:space="preserve"> </v>
      </c>
      <c r="C239" s="172" t="str">
        <f>IF(PD_jord!C240=0," ",PD_jord!C240)</f>
        <v xml:space="preserve"> </v>
      </c>
      <c r="D239" s="173" t="str">
        <f>IF(PD_jord!D240=0," ",PD_jord!D240)</f>
        <v xml:space="preserve"> </v>
      </c>
      <c r="E239" s="172">
        <f>IF(PD_jord!$G$7=0," ",PD_jord!E240)</f>
        <v>0</v>
      </c>
      <c r="F239" s="173">
        <f>IF(PD_jord!$G$7=0," ",PD_jord!F240)</f>
        <v>0</v>
      </c>
      <c r="G239" s="196">
        <f>IF(PD_jord!$G$7=0," ",PD_jord!G240)</f>
        <v>0</v>
      </c>
      <c r="H239" s="225">
        <f>IF(PD_jord!$G$7=0," ",PD_jord!H240)</f>
        <v>0</v>
      </c>
    </row>
    <row r="240" spans="2:8" x14ac:dyDescent="0.2">
      <c r="B240" s="113" t="str">
        <f>IF(PD_jord!B241=0," ",PD_jord!B241)</f>
        <v xml:space="preserve"> </v>
      </c>
      <c r="C240" s="172" t="str">
        <f>IF(PD_jord!C241=0," ",PD_jord!C241)</f>
        <v xml:space="preserve"> </v>
      </c>
      <c r="D240" s="173" t="str">
        <f>IF(PD_jord!D241=0," ",PD_jord!D241)</f>
        <v xml:space="preserve"> </v>
      </c>
      <c r="E240" s="172">
        <f>IF(PD_jord!$G$7=0," ",PD_jord!E241)</f>
        <v>0</v>
      </c>
      <c r="F240" s="173">
        <f>IF(PD_jord!$G$7=0," ",PD_jord!F241)</f>
        <v>0</v>
      </c>
      <c r="G240" s="196">
        <f>IF(PD_jord!$G$7=0," ",PD_jord!G241)</f>
        <v>0</v>
      </c>
      <c r="H240" s="225">
        <f>IF(PD_jord!$G$7=0," ",PD_jord!H241)</f>
        <v>0</v>
      </c>
    </row>
    <row r="241" spans="2:8" x14ac:dyDescent="0.2">
      <c r="B241" s="113" t="str">
        <f>IF(PD_jord!B242=0," ",PD_jord!B242)</f>
        <v xml:space="preserve"> </v>
      </c>
      <c r="C241" s="172" t="str">
        <f>IF(PD_jord!C242=0," ",PD_jord!C242)</f>
        <v xml:space="preserve"> </v>
      </c>
      <c r="D241" s="173" t="str">
        <f>IF(PD_jord!D242=0," ",PD_jord!D242)</f>
        <v xml:space="preserve"> </v>
      </c>
      <c r="E241" s="172">
        <f>IF(PD_jord!$G$7=0," ",PD_jord!E242)</f>
        <v>0</v>
      </c>
      <c r="F241" s="173">
        <f>IF(PD_jord!$G$7=0," ",PD_jord!F242)</f>
        <v>0</v>
      </c>
      <c r="G241" s="196">
        <f>IF(PD_jord!$G$7=0," ",PD_jord!G242)</f>
        <v>0</v>
      </c>
      <c r="H241" s="225">
        <f>IF(PD_jord!$G$7=0," ",PD_jord!H242)</f>
        <v>0</v>
      </c>
    </row>
    <row r="242" spans="2:8" x14ac:dyDescent="0.2">
      <c r="B242" s="113" t="str">
        <f>IF(PD_jord!B243=0," ",PD_jord!B243)</f>
        <v xml:space="preserve"> </v>
      </c>
      <c r="C242" s="172" t="str">
        <f>IF(PD_jord!C243=0," ",PD_jord!C243)</f>
        <v xml:space="preserve"> </v>
      </c>
      <c r="D242" s="173" t="str">
        <f>IF(PD_jord!D243=0," ",PD_jord!D243)</f>
        <v xml:space="preserve"> </v>
      </c>
      <c r="E242" s="172">
        <f>IF(PD_jord!$G$7=0," ",PD_jord!E243)</f>
        <v>0</v>
      </c>
      <c r="F242" s="173">
        <f>IF(PD_jord!$G$7=0," ",PD_jord!F243)</f>
        <v>0</v>
      </c>
      <c r="G242" s="196">
        <f>IF(PD_jord!$G$7=0," ",PD_jord!G243)</f>
        <v>0</v>
      </c>
      <c r="H242" s="225">
        <f>IF(PD_jord!$G$7=0," ",PD_jord!H243)</f>
        <v>0</v>
      </c>
    </row>
    <row r="243" spans="2:8" x14ac:dyDescent="0.2">
      <c r="B243" s="113" t="str">
        <f>IF(PD_jord!B244=0," ",PD_jord!B244)</f>
        <v xml:space="preserve"> </v>
      </c>
      <c r="C243" s="172" t="str">
        <f>IF(PD_jord!C244=0," ",PD_jord!C244)</f>
        <v xml:space="preserve"> </v>
      </c>
      <c r="D243" s="173" t="str">
        <f>IF(PD_jord!D244=0," ",PD_jord!D244)</f>
        <v xml:space="preserve"> </v>
      </c>
      <c r="E243" s="172">
        <f>IF(PD_jord!$G$7=0," ",PD_jord!E244)</f>
        <v>0</v>
      </c>
      <c r="F243" s="173">
        <f>IF(PD_jord!$G$7=0," ",PD_jord!F244)</f>
        <v>0</v>
      </c>
      <c r="G243" s="196">
        <f>IF(PD_jord!$G$7=0," ",PD_jord!G244)</f>
        <v>0</v>
      </c>
      <c r="H243" s="225">
        <f>IF(PD_jord!$G$7=0," ",PD_jord!H244)</f>
        <v>0</v>
      </c>
    </row>
    <row r="244" spans="2:8" x14ac:dyDescent="0.2">
      <c r="B244" s="113" t="str">
        <f>IF(PD_jord!B245=0," ",PD_jord!B245)</f>
        <v xml:space="preserve"> </v>
      </c>
      <c r="C244" s="172" t="str">
        <f>IF(PD_jord!C245=0," ",PD_jord!C245)</f>
        <v xml:space="preserve"> </v>
      </c>
      <c r="D244" s="173" t="str">
        <f>IF(PD_jord!D245=0," ",PD_jord!D245)</f>
        <v xml:space="preserve"> </v>
      </c>
      <c r="E244" s="172">
        <f>IF(PD_jord!$G$7=0," ",PD_jord!E245)</f>
        <v>0</v>
      </c>
      <c r="F244" s="173">
        <f>IF(PD_jord!$G$7=0," ",PD_jord!F245)</f>
        <v>0</v>
      </c>
      <c r="G244" s="196">
        <f>IF(PD_jord!$G$7=0," ",PD_jord!G245)</f>
        <v>0</v>
      </c>
      <c r="H244" s="225">
        <f>IF(PD_jord!$G$7=0," ",PD_jord!H245)</f>
        <v>0</v>
      </c>
    </row>
    <row r="245" spans="2:8" x14ac:dyDescent="0.2">
      <c r="B245" s="113" t="str">
        <f>IF(PD_jord!B246=0," ",PD_jord!B246)</f>
        <v xml:space="preserve"> </v>
      </c>
      <c r="C245" s="172" t="str">
        <f>IF(PD_jord!C246=0," ",PD_jord!C246)</f>
        <v xml:space="preserve"> </v>
      </c>
      <c r="D245" s="173" t="str">
        <f>IF(PD_jord!D246=0," ",PD_jord!D246)</f>
        <v xml:space="preserve"> </v>
      </c>
      <c r="E245" s="172">
        <f>IF(PD_jord!$G$7=0," ",PD_jord!E246)</f>
        <v>0</v>
      </c>
      <c r="F245" s="173">
        <f>IF(PD_jord!$G$7=0," ",PD_jord!F246)</f>
        <v>0</v>
      </c>
      <c r="G245" s="196">
        <f>IF(PD_jord!$G$7=0," ",PD_jord!G246)</f>
        <v>0</v>
      </c>
      <c r="H245" s="225">
        <f>IF(PD_jord!$G$7=0," ",PD_jord!H246)</f>
        <v>0</v>
      </c>
    </row>
    <row r="246" spans="2:8" x14ac:dyDescent="0.2">
      <c r="B246" s="113" t="str">
        <f>IF(PD_jord!B247=0," ",PD_jord!B247)</f>
        <v xml:space="preserve"> </v>
      </c>
      <c r="C246" s="172" t="str">
        <f>IF(PD_jord!C247=0," ",PD_jord!C247)</f>
        <v xml:space="preserve"> </v>
      </c>
      <c r="D246" s="173" t="str">
        <f>IF(PD_jord!D247=0," ",PD_jord!D247)</f>
        <v xml:space="preserve"> </v>
      </c>
      <c r="E246" s="172">
        <f>IF(PD_jord!$G$7=0," ",PD_jord!E247)</f>
        <v>0</v>
      </c>
      <c r="F246" s="173">
        <f>IF(PD_jord!$G$7=0," ",PD_jord!F247)</f>
        <v>0</v>
      </c>
      <c r="G246" s="196">
        <f>IF(PD_jord!$G$7=0," ",PD_jord!G247)</f>
        <v>0</v>
      </c>
      <c r="H246" s="225">
        <f>IF(PD_jord!$G$7=0," ",PD_jord!H247)</f>
        <v>0</v>
      </c>
    </row>
    <row r="247" spans="2:8" x14ac:dyDescent="0.2">
      <c r="B247" s="113" t="str">
        <f>IF(PD_jord!B248=0," ",PD_jord!B248)</f>
        <v xml:space="preserve"> </v>
      </c>
      <c r="C247" s="172" t="str">
        <f>IF(PD_jord!C248=0," ",PD_jord!C248)</f>
        <v xml:space="preserve"> </v>
      </c>
      <c r="D247" s="173" t="str">
        <f>IF(PD_jord!D248=0," ",PD_jord!D248)</f>
        <v xml:space="preserve"> </v>
      </c>
      <c r="E247" s="172">
        <f>IF(PD_jord!$G$7=0," ",PD_jord!E248)</f>
        <v>0</v>
      </c>
      <c r="F247" s="173">
        <f>IF(PD_jord!$G$7=0," ",PD_jord!F248)</f>
        <v>0</v>
      </c>
      <c r="G247" s="196">
        <f>IF(PD_jord!$G$7=0," ",PD_jord!G248)</f>
        <v>0</v>
      </c>
      <c r="H247" s="225">
        <f>IF(PD_jord!$G$7=0," ",PD_jord!H248)</f>
        <v>0</v>
      </c>
    </row>
    <row r="248" spans="2:8" x14ac:dyDescent="0.2">
      <c r="B248" s="113" t="str">
        <f>IF(PD_jord!B249=0," ",PD_jord!B249)</f>
        <v xml:space="preserve"> </v>
      </c>
      <c r="C248" s="172" t="str">
        <f>IF(PD_jord!C249=0," ",PD_jord!C249)</f>
        <v xml:space="preserve"> </v>
      </c>
      <c r="D248" s="173" t="str">
        <f>IF(PD_jord!D249=0," ",PD_jord!D249)</f>
        <v xml:space="preserve"> </v>
      </c>
      <c r="E248" s="172">
        <f>IF(PD_jord!$G$7=0," ",PD_jord!E249)</f>
        <v>0</v>
      </c>
      <c r="F248" s="173">
        <f>IF(PD_jord!$G$7=0," ",PD_jord!F249)</f>
        <v>0</v>
      </c>
      <c r="G248" s="196">
        <f>IF(PD_jord!$G$7=0," ",PD_jord!G249)</f>
        <v>0</v>
      </c>
      <c r="H248" s="225">
        <f>IF(PD_jord!$G$7=0," ",PD_jord!H249)</f>
        <v>0</v>
      </c>
    </row>
    <row r="249" spans="2:8" x14ac:dyDescent="0.2">
      <c r="B249" s="113" t="str">
        <f>IF(PD_jord!B250=0," ",PD_jord!B250)</f>
        <v xml:space="preserve"> </v>
      </c>
      <c r="C249" s="172" t="str">
        <f>IF(PD_jord!C250=0," ",PD_jord!C250)</f>
        <v xml:space="preserve"> </v>
      </c>
      <c r="D249" s="173" t="str">
        <f>IF(PD_jord!D250=0," ",PD_jord!D250)</f>
        <v xml:space="preserve"> </v>
      </c>
      <c r="E249" s="172">
        <f>IF(PD_jord!$G$7=0," ",PD_jord!E250)</f>
        <v>0</v>
      </c>
      <c r="F249" s="173">
        <f>IF(PD_jord!$G$7=0," ",PD_jord!F250)</f>
        <v>0</v>
      </c>
      <c r="G249" s="196">
        <f>IF(PD_jord!$G$7=0," ",PD_jord!G250)</f>
        <v>0</v>
      </c>
      <c r="H249" s="225">
        <f>IF(PD_jord!$G$7=0," ",PD_jord!H250)</f>
        <v>0</v>
      </c>
    </row>
    <row r="250" spans="2:8" x14ac:dyDescent="0.2">
      <c r="B250" s="113" t="str">
        <f>IF(PD_jord!B251=0," ",PD_jord!B251)</f>
        <v xml:space="preserve"> </v>
      </c>
      <c r="C250" s="172" t="str">
        <f>IF(PD_jord!C251=0," ",PD_jord!C251)</f>
        <v xml:space="preserve"> </v>
      </c>
      <c r="D250" s="173" t="str">
        <f>IF(PD_jord!D251=0," ",PD_jord!D251)</f>
        <v xml:space="preserve"> </v>
      </c>
      <c r="E250" s="172">
        <f>IF(PD_jord!$G$7=0," ",PD_jord!E251)</f>
        <v>0</v>
      </c>
      <c r="F250" s="173">
        <f>IF(PD_jord!$G$7=0," ",PD_jord!F251)</f>
        <v>0</v>
      </c>
      <c r="G250" s="196">
        <f>IF(PD_jord!$G$7=0," ",PD_jord!G251)</f>
        <v>0</v>
      </c>
      <c r="H250" s="225">
        <f>IF(PD_jord!$G$7=0," ",PD_jord!H251)</f>
        <v>0</v>
      </c>
    </row>
    <row r="251" spans="2:8" x14ac:dyDescent="0.2">
      <c r="B251" s="113" t="str">
        <f>IF(PD_jord!B252=0," ",PD_jord!B252)</f>
        <v xml:space="preserve"> </v>
      </c>
      <c r="C251" s="172" t="str">
        <f>IF(PD_jord!C252=0," ",PD_jord!C252)</f>
        <v xml:space="preserve"> </v>
      </c>
      <c r="D251" s="173" t="str">
        <f>IF(PD_jord!D252=0," ",PD_jord!D252)</f>
        <v xml:space="preserve"> </v>
      </c>
      <c r="E251" s="172">
        <f>IF(PD_jord!$G$7=0," ",PD_jord!E252)</f>
        <v>0</v>
      </c>
      <c r="F251" s="173">
        <f>IF(PD_jord!$G$7=0," ",PD_jord!F252)</f>
        <v>0</v>
      </c>
      <c r="G251" s="196">
        <f>IF(PD_jord!$G$7=0," ",PD_jord!G252)</f>
        <v>0</v>
      </c>
      <c r="H251" s="225">
        <f>IF(PD_jord!$G$7=0," ",PD_jord!H252)</f>
        <v>0</v>
      </c>
    </row>
    <row r="252" spans="2:8" x14ac:dyDescent="0.2">
      <c r="B252" s="113" t="str">
        <f>IF(PD_jord!B253=0," ",PD_jord!B253)</f>
        <v xml:space="preserve"> </v>
      </c>
      <c r="C252" s="172" t="str">
        <f>IF(PD_jord!C253=0," ",PD_jord!C253)</f>
        <v xml:space="preserve"> </v>
      </c>
      <c r="D252" s="173" t="str">
        <f>IF(PD_jord!D253=0," ",PD_jord!D253)</f>
        <v xml:space="preserve"> </v>
      </c>
      <c r="E252" s="172">
        <f>IF(PD_jord!$G$7=0," ",PD_jord!E253)</f>
        <v>0</v>
      </c>
      <c r="F252" s="173">
        <f>IF(PD_jord!$G$7=0," ",PD_jord!F253)</f>
        <v>0</v>
      </c>
      <c r="G252" s="196">
        <f>IF(PD_jord!$G$7=0," ",PD_jord!G253)</f>
        <v>0</v>
      </c>
      <c r="H252" s="225">
        <f>IF(PD_jord!$G$7=0," ",PD_jord!H253)</f>
        <v>0</v>
      </c>
    </row>
    <row r="253" spans="2:8" x14ac:dyDescent="0.2">
      <c r="B253" s="113" t="str">
        <f>IF(PD_jord!B254=0," ",PD_jord!B254)</f>
        <v xml:space="preserve"> </v>
      </c>
      <c r="C253" s="172" t="str">
        <f>IF(PD_jord!C254=0," ",PD_jord!C254)</f>
        <v xml:space="preserve"> </v>
      </c>
      <c r="D253" s="173" t="str">
        <f>IF(PD_jord!D254=0," ",PD_jord!D254)</f>
        <v xml:space="preserve"> </v>
      </c>
      <c r="E253" s="172">
        <f>IF(PD_jord!$G$7=0," ",PD_jord!E254)</f>
        <v>0</v>
      </c>
      <c r="F253" s="173">
        <f>IF(PD_jord!$G$7=0," ",PD_jord!F254)</f>
        <v>0</v>
      </c>
      <c r="G253" s="196">
        <f>IF(PD_jord!$G$7=0," ",PD_jord!G254)</f>
        <v>0</v>
      </c>
      <c r="H253" s="225">
        <f>IF(PD_jord!$G$7=0," ",PD_jord!H254)</f>
        <v>0</v>
      </c>
    </row>
    <row r="254" spans="2:8" x14ac:dyDescent="0.2">
      <c r="B254" s="113" t="str">
        <f>IF(PD_jord!B255=0," ",PD_jord!B255)</f>
        <v xml:space="preserve"> </v>
      </c>
      <c r="C254" s="172" t="str">
        <f>IF(PD_jord!C255=0," ",PD_jord!C255)</f>
        <v xml:space="preserve"> </v>
      </c>
      <c r="D254" s="173" t="str">
        <f>IF(PD_jord!D255=0," ",PD_jord!D255)</f>
        <v xml:space="preserve"> </v>
      </c>
      <c r="E254" s="172">
        <f>IF(PD_jord!$G$7=0," ",PD_jord!E255)</f>
        <v>0</v>
      </c>
      <c r="F254" s="173">
        <f>IF(PD_jord!$G$7=0," ",PD_jord!F255)</f>
        <v>0</v>
      </c>
      <c r="G254" s="196">
        <f>IF(PD_jord!$G$7=0," ",PD_jord!G255)</f>
        <v>0</v>
      </c>
      <c r="H254" s="225">
        <f>IF(PD_jord!$G$7=0," ",PD_jord!H255)</f>
        <v>0</v>
      </c>
    </row>
    <row r="255" spans="2:8" x14ac:dyDescent="0.2">
      <c r="B255" s="113" t="str">
        <f>IF(PD_jord!B256=0," ",PD_jord!B256)</f>
        <v xml:space="preserve"> </v>
      </c>
      <c r="C255" s="172" t="str">
        <f>IF(PD_jord!C256=0," ",PD_jord!C256)</f>
        <v xml:space="preserve"> </v>
      </c>
      <c r="D255" s="173" t="str">
        <f>IF(PD_jord!D256=0," ",PD_jord!D256)</f>
        <v xml:space="preserve"> </v>
      </c>
      <c r="E255" s="172">
        <f>IF(PD_jord!$G$7=0," ",PD_jord!E256)</f>
        <v>0</v>
      </c>
      <c r="F255" s="173">
        <f>IF(PD_jord!$G$7=0," ",PD_jord!F256)</f>
        <v>0</v>
      </c>
      <c r="G255" s="196">
        <f>IF(PD_jord!$G$7=0," ",PD_jord!G256)</f>
        <v>0</v>
      </c>
      <c r="H255" s="225">
        <f>IF(PD_jord!$G$7=0," ",PD_jord!H256)</f>
        <v>0</v>
      </c>
    </row>
    <row r="256" spans="2:8" x14ac:dyDescent="0.2">
      <c r="B256" s="113" t="str">
        <f>IF(PD_jord!B257=0," ",PD_jord!B257)</f>
        <v xml:space="preserve"> </v>
      </c>
      <c r="C256" s="172" t="str">
        <f>IF(PD_jord!C257=0," ",PD_jord!C257)</f>
        <v xml:space="preserve"> </v>
      </c>
      <c r="D256" s="173" t="str">
        <f>IF(PD_jord!D257=0," ",PD_jord!D257)</f>
        <v xml:space="preserve"> </v>
      </c>
      <c r="E256" s="172">
        <f>IF(PD_jord!$G$7=0," ",PD_jord!E257)</f>
        <v>0</v>
      </c>
      <c r="F256" s="173">
        <f>IF(PD_jord!$G$7=0," ",PD_jord!F257)</f>
        <v>0</v>
      </c>
      <c r="G256" s="196">
        <f>IF(PD_jord!$G$7=0," ",PD_jord!G257)</f>
        <v>0</v>
      </c>
      <c r="H256" s="225">
        <f>IF(PD_jord!$G$7=0," ",PD_jord!H257)</f>
        <v>0</v>
      </c>
    </row>
    <row r="257" spans="2:8" x14ac:dyDescent="0.2">
      <c r="B257" s="113" t="str">
        <f>IF(PD_jord!B258=0," ",PD_jord!B258)</f>
        <v xml:space="preserve"> </v>
      </c>
      <c r="C257" s="172" t="str">
        <f>IF(PD_jord!C258=0," ",PD_jord!C258)</f>
        <v xml:space="preserve"> </v>
      </c>
      <c r="D257" s="173" t="str">
        <f>IF(PD_jord!D258=0," ",PD_jord!D258)</f>
        <v xml:space="preserve"> </v>
      </c>
      <c r="E257" s="172">
        <f>IF(PD_jord!$G$7=0," ",PD_jord!E258)</f>
        <v>0</v>
      </c>
      <c r="F257" s="173">
        <f>IF(PD_jord!$G$7=0," ",PD_jord!F258)</f>
        <v>0</v>
      </c>
      <c r="G257" s="196">
        <f>IF(PD_jord!$G$7=0," ",PD_jord!G258)</f>
        <v>0</v>
      </c>
      <c r="H257" s="225">
        <f>IF(PD_jord!$G$7=0," ",PD_jord!H258)</f>
        <v>0</v>
      </c>
    </row>
    <row r="258" spans="2:8" x14ac:dyDescent="0.2">
      <c r="B258" s="113" t="str">
        <f>IF(PD_jord!B259=0," ",PD_jord!B259)</f>
        <v xml:space="preserve"> </v>
      </c>
      <c r="C258" s="172" t="str">
        <f>IF(PD_jord!C259=0," ",PD_jord!C259)</f>
        <v xml:space="preserve"> </v>
      </c>
      <c r="D258" s="173" t="str">
        <f>IF(PD_jord!D259=0," ",PD_jord!D259)</f>
        <v xml:space="preserve"> </v>
      </c>
      <c r="E258" s="172">
        <f>IF(PD_jord!$G$7=0," ",PD_jord!E259)</f>
        <v>0</v>
      </c>
      <c r="F258" s="173">
        <f>IF(PD_jord!$G$7=0," ",PD_jord!F259)</f>
        <v>0</v>
      </c>
      <c r="G258" s="196">
        <f>IF(PD_jord!$G$7=0," ",PD_jord!G259)</f>
        <v>0</v>
      </c>
      <c r="H258" s="225">
        <f>IF(PD_jord!$G$7=0," ",PD_jord!H259)</f>
        <v>0</v>
      </c>
    </row>
    <row r="259" spans="2:8" x14ac:dyDescent="0.2">
      <c r="B259" s="113" t="str">
        <f>IF(PD_jord!B260=0," ",PD_jord!B260)</f>
        <v xml:space="preserve"> </v>
      </c>
      <c r="C259" s="172" t="str">
        <f>IF(PD_jord!C260=0," ",PD_jord!C260)</f>
        <v xml:space="preserve"> </v>
      </c>
      <c r="D259" s="173" t="str">
        <f>IF(PD_jord!D260=0," ",PD_jord!D260)</f>
        <v xml:space="preserve"> </v>
      </c>
      <c r="E259" s="172">
        <f>IF(PD_jord!$G$7=0," ",PD_jord!E260)</f>
        <v>0</v>
      </c>
      <c r="F259" s="173">
        <f>IF(PD_jord!$G$7=0," ",PD_jord!F260)</f>
        <v>0</v>
      </c>
      <c r="G259" s="196">
        <f>IF(PD_jord!$G$7=0," ",PD_jord!G260)</f>
        <v>0</v>
      </c>
      <c r="H259" s="225">
        <f>IF(PD_jord!$G$7=0," ",PD_jord!H260)</f>
        <v>0</v>
      </c>
    </row>
    <row r="260" spans="2:8" x14ac:dyDescent="0.2">
      <c r="B260" s="113" t="str">
        <f>IF(PD_jord!B261=0," ",PD_jord!B261)</f>
        <v xml:space="preserve"> </v>
      </c>
      <c r="C260" s="172" t="str">
        <f>IF(PD_jord!C261=0," ",PD_jord!C261)</f>
        <v xml:space="preserve"> </v>
      </c>
      <c r="D260" s="173" t="str">
        <f>IF(PD_jord!D261=0," ",PD_jord!D261)</f>
        <v xml:space="preserve"> </v>
      </c>
      <c r="E260" s="172">
        <f>IF(PD_jord!$G$7=0," ",PD_jord!E261)</f>
        <v>0</v>
      </c>
      <c r="F260" s="173">
        <f>IF(PD_jord!$G$7=0," ",PD_jord!F261)</f>
        <v>0</v>
      </c>
      <c r="G260" s="196">
        <f>IF(PD_jord!$G$7=0," ",PD_jord!G261)</f>
        <v>0</v>
      </c>
      <c r="H260" s="225">
        <f>IF(PD_jord!$G$7=0," ",PD_jord!H261)</f>
        <v>0</v>
      </c>
    </row>
    <row r="261" spans="2:8" x14ac:dyDescent="0.2">
      <c r="B261" s="113" t="str">
        <f>IF(PD_jord!B262=0," ",PD_jord!B262)</f>
        <v xml:space="preserve"> </v>
      </c>
      <c r="C261" s="172" t="str">
        <f>IF(PD_jord!C262=0," ",PD_jord!C262)</f>
        <v xml:space="preserve"> </v>
      </c>
      <c r="D261" s="173" t="str">
        <f>IF(PD_jord!D262=0," ",PD_jord!D262)</f>
        <v xml:space="preserve"> </v>
      </c>
      <c r="E261" s="172">
        <f>IF(PD_jord!$G$7=0," ",PD_jord!E262)</f>
        <v>0</v>
      </c>
      <c r="F261" s="173">
        <f>IF(PD_jord!$G$7=0," ",PD_jord!F262)</f>
        <v>0</v>
      </c>
      <c r="G261" s="196">
        <f>IF(PD_jord!$G$7=0," ",PD_jord!G262)</f>
        <v>0</v>
      </c>
      <c r="H261" s="225">
        <f>IF(PD_jord!$G$7=0," ",PD_jord!H262)</f>
        <v>0</v>
      </c>
    </row>
    <row r="262" spans="2:8" x14ac:dyDescent="0.2">
      <c r="B262" s="113" t="str">
        <f>IF(PD_jord!B263=0," ",PD_jord!B263)</f>
        <v xml:space="preserve"> </v>
      </c>
      <c r="C262" s="172" t="str">
        <f>IF(PD_jord!C263=0," ",PD_jord!C263)</f>
        <v xml:space="preserve"> </v>
      </c>
      <c r="D262" s="173" t="str">
        <f>IF(PD_jord!D263=0," ",PD_jord!D263)</f>
        <v xml:space="preserve"> </v>
      </c>
      <c r="E262" s="172">
        <f>IF(PD_jord!$G$7=0," ",PD_jord!E263)</f>
        <v>0</v>
      </c>
      <c r="F262" s="173">
        <f>IF(PD_jord!$G$7=0," ",PD_jord!F263)</f>
        <v>0</v>
      </c>
      <c r="G262" s="196">
        <f>IF(PD_jord!$G$7=0," ",PD_jord!G263)</f>
        <v>0</v>
      </c>
      <c r="H262" s="225">
        <f>IF(PD_jord!$G$7=0," ",PD_jord!H263)</f>
        <v>0</v>
      </c>
    </row>
    <row r="263" spans="2:8" x14ac:dyDescent="0.2">
      <c r="B263" s="113" t="str">
        <f>IF(PD_jord!B264=0," ",PD_jord!B264)</f>
        <v xml:space="preserve"> </v>
      </c>
      <c r="C263" s="172" t="str">
        <f>IF(PD_jord!C264=0," ",PD_jord!C264)</f>
        <v xml:space="preserve"> </v>
      </c>
      <c r="D263" s="173" t="str">
        <f>IF(PD_jord!D264=0," ",PD_jord!D264)</f>
        <v xml:space="preserve"> </v>
      </c>
      <c r="E263" s="172">
        <f>IF(PD_jord!$G$7=0," ",PD_jord!E264)</f>
        <v>0</v>
      </c>
      <c r="F263" s="173">
        <f>IF(PD_jord!$G$7=0," ",PD_jord!F264)</f>
        <v>0</v>
      </c>
      <c r="G263" s="196">
        <f>IF(PD_jord!$G$7=0," ",PD_jord!G264)</f>
        <v>0</v>
      </c>
      <c r="H263" s="225">
        <f>IF(PD_jord!$G$7=0," ",PD_jord!H264)</f>
        <v>0</v>
      </c>
    </row>
    <row r="264" spans="2:8" x14ac:dyDescent="0.2">
      <c r="B264" s="113" t="str">
        <f>IF(PD_jord!B265=0," ",PD_jord!B265)</f>
        <v xml:space="preserve"> </v>
      </c>
      <c r="C264" s="172" t="str">
        <f>IF(PD_jord!C265=0," ",PD_jord!C265)</f>
        <v xml:space="preserve"> </v>
      </c>
      <c r="D264" s="173" t="str">
        <f>IF(PD_jord!D265=0," ",PD_jord!D265)</f>
        <v xml:space="preserve"> </v>
      </c>
      <c r="E264" s="172">
        <f>IF(PD_jord!$G$7=0," ",PD_jord!E265)</f>
        <v>0</v>
      </c>
      <c r="F264" s="173">
        <f>IF(PD_jord!$G$7=0," ",PD_jord!F265)</f>
        <v>0</v>
      </c>
      <c r="G264" s="196">
        <f>IF(PD_jord!$G$7=0," ",PD_jord!G265)</f>
        <v>0</v>
      </c>
      <c r="H264" s="225">
        <f>IF(PD_jord!$G$7=0," ",PD_jord!H265)</f>
        <v>0</v>
      </c>
    </row>
    <row r="265" spans="2:8" x14ac:dyDescent="0.2">
      <c r="B265" s="113" t="str">
        <f>IF(PD_jord!B266=0," ",PD_jord!B266)</f>
        <v xml:space="preserve"> </v>
      </c>
      <c r="C265" s="172" t="str">
        <f>IF(PD_jord!C266=0," ",PD_jord!C266)</f>
        <v xml:space="preserve"> </v>
      </c>
      <c r="D265" s="173" t="str">
        <f>IF(PD_jord!D266=0," ",PD_jord!D266)</f>
        <v xml:space="preserve"> </v>
      </c>
      <c r="E265" s="172">
        <f>IF(PD_jord!$G$7=0," ",PD_jord!E266)</f>
        <v>0</v>
      </c>
      <c r="F265" s="173">
        <f>IF(PD_jord!$G$7=0," ",PD_jord!F266)</f>
        <v>0</v>
      </c>
      <c r="G265" s="196">
        <f>IF(PD_jord!$G$7=0," ",PD_jord!G266)</f>
        <v>0</v>
      </c>
      <c r="H265" s="225">
        <f>IF(PD_jord!$G$7=0," ",PD_jord!H266)</f>
        <v>0</v>
      </c>
    </row>
    <row r="266" spans="2:8" x14ac:dyDescent="0.2">
      <c r="B266" s="113" t="str">
        <f>IF(PD_jord!B267=0," ",PD_jord!B267)</f>
        <v xml:space="preserve"> </v>
      </c>
      <c r="C266" s="172" t="str">
        <f>IF(PD_jord!C267=0," ",PD_jord!C267)</f>
        <v xml:space="preserve"> </v>
      </c>
      <c r="D266" s="173" t="str">
        <f>IF(PD_jord!D267=0," ",PD_jord!D267)</f>
        <v xml:space="preserve"> </v>
      </c>
      <c r="E266" s="172">
        <f>IF(PD_jord!$G$7=0," ",PD_jord!E267)</f>
        <v>0</v>
      </c>
      <c r="F266" s="173">
        <f>IF(PD_jord!$G$7=0," ",PD_jord!F267)</f>
        <v>0</v>
      </c>
      <c r="G266" s="196">
        <f>IF(PD_jord!$G$7=0," ",PD_jord!G267)</f>
        <v>0</v>
      </c>
      <c r="H266" s="225">
        <f>IF(PD_jord!$G$7=0," ",PD_jord!H267)</f>
        <v>0</v>
      </c>
    </row>
    <row r="267" spans="2:8" x14ac:dyDescent="0.2">
      <c r="B267" s="113" t="str">
        <f>IF(PD_jord!B268=0," ",PD_jord!B268)</f>
        <v xml:space="preserve"> </v>
      </c>
      <c r="C267" s="172" t="str">
        <f>IF(PD_jord!C268=0," ",PD_jord!C268)</f>
        <v xml:space="preserve"> </v>
      </c>
      <c r="D267" s="173" t="str">
        <f>IF(PD_jord!D268=0," ",PD_jord!D268)</f>
        <v xml:space="preserve"> </v>
      </c>
      <c r="E267" s="172">
        <f>IF(PD_jord!$G$7=0," ",PD_jord!E268)</f>
        <v>0</v>
      </c>
      <c r="F267" s="173">
        <f>IF(PD_jord!$G$7=0," ",PD_jord!F268)</f>
        <v>0</v>
      </c>
      <c r="G267" s="196">
        <f>IF(PD_jord!$G$7=0," ",PD_jord!G268)</f>
        <v>0</v>
      </c>
      <c r="H267" s="225">
        <f>IF(PD_jord!$G$7=0," ",PD_jord!H268)</f>
        <v>0</v>
      </c>
    </row>
    <row r="268" spans="2:8" x14ac:dyDescent="0.2">
      <c r="B268" s="113" t="str">
        <f>IF(PD_jord!B269=0," ",PD_jord!B269)</f>
        <v xml:space="preserve"> </v>
      </c>
      <c r="C268" s="172" t="str">
        <f>IF(PD_jord!C269=0," ",PD_jord!C269)</f>
        <v xml:space="preserve"> </v>
      </c>
      <c r="D268" s="173" t="str">
        <f>IF(PD_jord!D269=0," ",PD_jord!D269)</f>
        <v xml:space="preserve"> </v>
      </c>
      <c r="E268" s="172">
        <f>IF(PD_jord!$G$7=0," ",PD_jord!E269)</f>
        <v>0</v>
      </c>
      <c r="F268" s="173">
        <f>IF(PD_jord!$G$7=0," ",PD_jord!F269)</f>
        <v>0</v>
      </c>
      <c r="G268" s="196">
        <f>IF(PD_jord!$G$7=0," ",PD_jord!G269)</f>
        <v>0</v>
      </c>
      <c r="H268" s="225">
        <f>IF(PD_jord!$G$7=0," ",PD_jord!H269)</f>
        <v>0</v>
      </c>
    </row>
    <row r="269" spans="2:8" x14ac:dyDescent="0.2">
      <c r="B269" s="113" t="str">
        <f>IF(PD_jord!B270=0," ",PD_jord!B270)</f>
        <v xml:space="preserve"> </v>
      </c>
      <c r="C269" s="172" t="str">
        <f>IF(PD_jord!C270=0," ",PD_jord!C270)</f>
        <v xml:space="preserve"> </v>
      </c>
      <c r="D269" s="173" t="str">
        <f>IF(PD_jord!D270=0," ",PD_jord!D270)</f>
        <v xml:space="preserve"> </v>
      </c>
      <c r="E269" s="172">
        <f>IF(PD_jord!$G$7=0," ",PD_jord!E270)</f>
        <v>0</v>
      </c>
      <c r="F269" s="173">
        <f>IF(PD_jord!$G$7=0," ",PD_jord!F270)</f>
        <v>0</v>
      </c>
      <c r="G269" s="196">
        <f>IF(PD_jord!$G$7=0," ",PD_jord!G270)</f>
        <v>0</v>
      </c>
      <c r="H269" s="225">
        <f>IF(PD_jord!$G$7=0," ",PD_jord!H270)</f>
        <v>0</v>
      </c>
    </row>
    <row r="270" spans="2:8" x14ac:dyDescent="0.2">
      <c r="B270" s="113" t="str">
        <f>IF(PD_jord!B271=0," ",PD_jord!B271)</f>
        <v xml:space="preserve"> </v>
      </c>
      <c r="C270" s="172" t="str">
        <f>IF(PD_jord!C271=0," ",PD_jord!C271)</f>
        <v xml:space="preserve"> </v>
      </c>
      <c r="D270" s="173" t="str">
        <f>IF(PD_jord!D271=0," ",PD_jord!D271)</f>
        <v xml:space="preserve"> </v>
      </c>
      <c r="E270" s="172">
        <f>IF(PD_jord!$G$7=0," ",PD_jord!E271)</f>
        <v>0</v>
      </c>
      <c r="F270" s="173">
        <f>IF(PD_jord!$G$7=0," ",PD_jord!F271)</f>
        <v>0</v>
      </c>
      <c r="G270" s="196">
        <f>IF(PD_jord!$G$7=0," ",PD_jord!G271)</f>
        <v>0</v>
      </c>
      <c r="H270" s="225">
        <f>IF(PD_jord!$G$7=0," ",PD_jord!H271)</f>
        <v>0</v>
      </c>
    </row>
    <row r="271" spans="2:8" x14ac:dyDescent="0.2">
      <c r="B271" s="113" t="str">
        <f>IF(PD_jord!B272=0," ",PD_jord!B272)</f>
        <v xml:space="preserve"> </v>
      </c>
      <c r="C271" s="172" t="str">
        <f>IF(PD_jord!C272=0," ",PD_jord!C272)</f>
        <v xml:space="preserve"> </v>
      </c>
      <c r="D271" s="173" t="str">
        <f>IF(PD_jord!D272=0," ",PD_jord!D272)</f>
        <v xml:space="preserve"> </v>
      </c>
      <c r="E271" s="172">
        <f>IF(PD_jord!$G$7=0," ",PD_jord!E272)</f>
        <v>0</v>
      </c>
      <c r="F271" s="173">
        <f>IF(PD_jord!$G$7=0," ",PD_jord!F272)</f>
        <v>0</v>
      </c>
      <c r="G271" s="196">
        <f>IF(PD_jord!$G$7=0," ",PD_jord!G272)</f>
        <v>0</v>
      </c>
      <c r="H271" s="225">
        <f>IF(PD_jord!$G$7=0," ",PD_jord!H272)</f>
        <v>0</v>
      </c>
    </row>
    <row r="272" spans="2:8" x14ac:dyDescent="0.2">
      <c r="B272" s="113" t="str">
        <f>IF(PD_jord!B273=0," ",PD_jord!B273)</f>
        <v xml:space="preserve"> </v>
      </c>
      <c r="C272" s="172" t="str">
        <f>IF(PD_jord!C273=0," ",PD_jord!C273)</f>
        <v xml:space="preserve"> </v>
      </c>
      <c r="D272" s="173" t="str">
        <f>IF(PD_jord!D273=0," ",PD_jord!D273)</f>
        <v xml:space="preserve"> </v>
      </c>
      <c r="E272" s="172">
        <f>IF(PD_jord!$G$7=0," ",PD_jord!E273)</f>
        <v>0</v>
      </c>
      <c r="F272" s="173">
        <f>IF(PD_jord!$G$7=0," ",PD_jord!F273)</f>
        <v>0</v>
      </c>
      <c r="G272" s="196">
        <f>IF(PD_jord!$G$7=0," ",PD_jord!G273)</f>
        <v>0</v>
      </c>
      <c r="H272" s="225">
        <f>IF(PD_jord!$G$7=0," ",PD_jord!H273)</f>
        <v>0</v>
      </c>
    </row>
    <row r="273" spans="2:8" x14ac:dyDescent="0.2">
      <c r="B273" s="113" t="str">
        <f>IF(PD_jord!B274=0," ",PD_jord!B274)</f>
        <v xml:space="preserve"> </v>
      </c>
      <c r="C273" s="172" t="str">
        <f>IF(PD_jord!C274=0," ",PD_jord!C274)</f>
        <v xml:space="preserve"> </v>
      </c>
      <c r="D273" s="173" t="str">
        <f>IF(PD_jord!D274=0," ",PD_jord!D274)</f>
        <v xml:space="preserve"> </v>
      </c>
      <c r="E273" s="172">
        <f>IF(PD_jord!$G$7=0," ",PD_jord!E274)</f>
        <v>0</v>
      </c>
      <c r="F273" s="173">
        <f>IF(PD_jord!$G$7=0," ",PD_jord!F274)</f>
        <v>0</v>
      </c>
      <c r="G273" s="196">
        <f>IF(PD_jord!$G$7=0," ",PD_jord!G274)</f>
        <v>0</v>
      </c>
      <c r="H273" s="225">
        <f>IF(PD_jord!$G$7=0," ",PD_jord!H274)</f>
        <v>0</v>
      </c>
    </row>
    <row r="274" spans="2:8" x14ac:dyDescent="0.2">
      <c r="B274" s="113" t="str">
        <f>IF(PD_jord!B275=0," ",PD_jord!B275)</f>
        <v xml:space="preserve"> </v>
      </c>
      <c r="C274" s="172" t="str">
        <f>IF(PD_jord!C275=0," ",PD_jord!C275)</f>
        <v xml:space="preserve"> </v>
      </c>
      <c r="D274" s="173" t="str">
        <f>IF(PD_jord!D275=0," ",PD_jord!D275)</f>
        <v xml:space="preserve"> </v>
      </c>
      <c r="E274" s="172">
        <f>IF(PD_jord!$G$7=0," ",PD_jord!E275)</f>
        <v>0</v>
      </c>
      <c r="F274" s="173">
        <f>IF(PD_jord!$G$7=0," ",PD_jord!F275)</f>
        <v>0</v>
      </c>
      <c r="G274" s="196">
        <f>IF(PD_jord!$G$7=0," ",PD_jord!G275)</f>
        <v>0</v>
      </c>
      <c r="H274" s="225">
        <f>IF(PD_jord!$G$7=0," ",PD_jord!H275)</f>
        <v>0</v>
      </c>
    </row>
    <row r="275" spans="2:8" x14ac:dyDescent="0.2">
      <c r="B275" s="113" t="str">
        <f>IF(PD_jord!B276=0," ",PD_jord!B276)</f>
        <v xml:space="preserve"> </v>
      </c>
      <c r="C275" s="172" t="str">
        <f>IF(PD_jord!C276=0," ",PD_jord!C276)</f>
        <v xml:space="preserve"> </v>
      </c>
      <c r="D275" s="173" t="str">
        <f>IF(PD_jord!D276=0," ",PD_jord!D276)</f>
        <v xml:space="preserve"> </v>
      </c>
      <c r="E275" s="172">
        <f>IF(PD_jord!$G$7=0," ",PD_jord!E276)</f>
        <v>0</v>
      </c>
      <c r="F275" s="173">
        <f>IF(PD_jord!$G$7=0," ",PD_jord!F276)</f>
        <v>0</v>
      </c>
      <c r="G275" s="196">
        <f>IF(PD_jord!$G$7=0," ",PD_jord!G276)</f>
        <v>0</v>
      </c>
      <c r="H275" s="225">
        <f>IF(PD_jord!$G$7=0," ",PD_jord!H276)</f>
        <v>0</v>
      </c>
    </row>
    <row r="276" spans="2:8" x14ac:dyDescent="0.2">
      <c r="B276" s="113" t="str">
        <f>IF(PD_jord!B277=0," ",PD_jord!B277)</f>
        <v xml:space="preserve"> </v>
      </c>
      <c r="C276" s="172" t="str">
        <f>IF(PD_jord!C277=0," ",PD_jord!C277)</f>
        <v xml:space="preserve"> </v>
      </c>
      <c r="D276" s="173" t="str">
        <f>IF(PD_jord!D277=0," ",PD_jord!D277)</f>
        <v xml:space="preserve"> </v>
      </c>
      <c r="E276" s="172">
        <f>IF(PD_jord!$G$7=0," ",PD_jord!E277)</f>
        <v>0</v>
      </c>
      <c r="F276" s="173">
        <f>IF(PD_jord!$G$7=0," ",PD_jord!F277)</f>
        <v>0</v>
      </c>
      <c r="G276" s="196">
        <f>IF(PD_jord!$G$7=0," ",PD_jord!G277)</f>
        <v>0</v>
      </c>
      <c r="H276" s="225">
        <f>IF(PD_jord!$G$7=0," ",PD_jord!H277)</f>
        <v>0</v>
      </c>
    </row>
    <row r="277" spans="2:8" x14ac:dyDescent="0.2">
      <c r="B277" s="113" t="str">
        <f>IF(PD_jord!B278=0," ",PD_jord!B278)</f>
        <v xml:space="preserve"> </v>
      </c>
      <c r="C277" s="172" t="str">
        <f>IF(PD_jord!C278=0," ",PD_jord!C278)</f>
        <v xml:space="preserve"> </v>
      </c>
      <c r="D277" s="173" t="str">
        <f>IF(PD_jord!D278=0," ",PD_jord!D278)</f>
        <v xml:space="preserve"> </v>
      </c>
      <c r="E277" s="172">
        <f>IF(PD_jord!$G$7=0," ",PD_jord!E278)</f>
        <v>0</v>
      </c>
      <c r="F277" s="173">
        <f>IF(PD_jord!$G$7=0," ",PD_jord!F278)</f>
        <v>0</v>
      </c>
      <c r="G277" s="196">
        <f>IF(PD_jord!$G$7=0," ",PD_jord!G278)</f>
        <v>0</v>
      </c>
      <c r="H277" s="225">
        <f>IF(PD_jord!$G$7=0," ",PD_jord!H278)</f>
        <v>0</v>
      </c>
    </row>
    <row r="278" spans="2:8" x14ac:dyDescent="0.2">
      <c r="B278" s="113" t="str">
        <f>IF(PD_jord!B279=0," ",PD_jord!B279)</f>
        <v xml:space="preserve"> </v>
      </c>
      <c r="C278" s="172" t="str">
        <f>IF(PD_jord!C279=0," ",PD_jord!C279)</f>
        <v xml:space="preserve"> </v>
      </c>
      <c r="D278" s="173" t="str">
        <f>IF(PD_jord!D279=0," ",PD_jord!D279)</f>
        <v xml:space="preserve"> </v>
      </c>
      <c r="E278" s="172">
        <f>IF(PD_jord!$G$7=0," ",PD_jord!E279)</f>
        <v>0</v>
      </c>
      <c r="F278" s="173">
        <f>IF(PD_jord!$G$7=0," ",PD_jord!F279)</f>
        <v>0</v>
      </c>
      <c r="G278" s="196">
        <f>IF(PD_jord!$G$7=0," ",PD_jord!G279)</f>
        <v>0</v>
      </c>
      <c r="H278" s="225">
        <f>IF(PD_jord!$G$7=0," ",PD_jord!H279)</f>
        <v>0</v>
      </c>
    </row>
    <row r="279" spans="2:8" x14ac:dyDescent="0.2">
      <c r="B279" s="113" t="str">
        <f>IF(PD_jord!B280=0," ",PD_jord!B280)</f>
        <v xml:space="preserve"> </v>
      </c>
      <c r="C279" s="172" t="str">
        <f>IF(PD_jord!C280=0," ",PD_jord!C280)</f>
        <v xml:space="preserve"> </v>
      </c>
      <c r="D279" s="173" t="str">
        <f>IF(PD_jord!D280=0," ",PD_jord!D280)</f>
        <v xml:space="preserve"> </v>
      </c>
      <c r="E279" s="172">
        <f>IF(PD_jord!$G$7=0," ",PD_jord!E280)</f>
        <v>0</v>
      </c>
      <c r="F279" s="173">
        <f>IF(PD_jord!$G$7=0," ",PD_jord!F280)</f>
        <v>0</v>
      </c>
      <c r="G279" s="196">
        <f>IF(PD_jord!$G$7=0," ",PD_jord!G280)</f>
        <v>0</v>
      </c>
      <c r="H279" s="225">
        <f>IF(PD_jord!$G$7=0," ",PD_jord!H280)</f>
        <v>0</v>
      </c>
    </row>
    <row r="280" spans="2:8" x14ac:dyDescent="0.2">
      <c r="B280" s="113" t="str">
        <f>IF(PD_jord!B281=0," ",PD_jord!B281)</f>
        <v xml:space="preserve"> </v>
      </c>
      <c r="C280" s="172" t="str">
        <f>IF(PD_jord!C281=0," ",PD_jord!C281)</f>
        <v xml:space="preserve"> </v>
      </c>
      <c r="D280" s="173" t="str">
        <f>IF(PD_jord!D281=0," ",PD_jord!D281)</f>
        <v xml:space="preserve"> </v>
      </c>
      <c r="E280" s="172">
        <f>IF(PD_jord!$G$7=0," ",PD_jord!E281)</f>
        <v>0</v>
      </c>
      <c r="F280" s="173">
        <f>IF(PD_jord!$G$7=0," ",PD_jord!F281)</f>
        <v>0</v>
      </c>
      <c r="G280" s="196">
        <f>IF(PD_jord!$G$7=0," ",PD_jord!G281)</f>
        <v>0</v>
      </c>
      <c r="H280" s="225">
        <f>IF(PD_jord!$G$7=0," ",PD_jord!H281)</f>
        <v>0</v>
      </c>
    </row>
    <row r="281" spans="2:8" x14ac:dyDescent="0.2">
      <c r="B281" s="113" t="str">
        <f>IF(PD_jord!B282=0," ",PD_jord!B282)</f>
        <v xml:space="preserve"> </v>
      </c>
      <c r="C281" s="172" t="str">
        <f>IF(PD_jord!C282=0," ",PD_jord!C282)</f>
        <v xml:space="preserve"> </v>
      </c>
      <c r="D281" s="173" t="str">
        <f>IF(PD_jord!D282=0," ",PD_jord!D282)</f>
        <v xml:space="preserve"> </v>
      </c>
      <c r="E281" s="172">
        <f>IF(PD_jord!$G$7=0," ",PD_jord!E282)</f>
        <v>0</v>
      </c>
      <c r="F281" s="173">
        <f>IF(PD_jord!$G$7=0," ",PD_jord!F282)</f>
        <v>0</v>
      </c>
      <c r="G281" s="196">
        <f>IF(PD_jord!$G$7=0," ",PD_jord!G282)</f>
        <v>0</v>
      </c>
      <c r="H281" s="225">
        <f>IF(PD_jord!$G$7=0," ",PD_jord!H282)</f>
        <v>0</v>
      </c>
    </row>
    <row r="282" spans="2:8" x14ac:dyDescent="0.2">
      <c r="B282" s="113" t="str">
        <f>IF(PD_jord!B283=0," ",PD_jord!B283)</f>
        <v xml:space="preserve"> </v>
      </c>
      <c r="C282" s="172" t="str">
        <f>IF(PD_jord!C283=0," ",PD_jord!C283)</f>
        <v xml:space="preserve"> </v>
      </c>
      <c r="D282" s="173" t="str">
        <f>IF(PD_jord!D283=0," ",PD_jord!D283)</f>
        <v xml:space="preserve"> </v>
      </c>
      <c r="E282" s="172">
        <f>IF(PD_jord!$G$7=0," ",PD_jord!E283)</f>
        <v>0</v>
      </c>
      <c r="F282" s="173">
        <f>IF(PD_jord!$G$7=0," ",PD_jord!F283)</f>
        <v>0</v>
      </c>
      <c r="G282" s="196">
        <f>IF(PD_jord!$G$7=0," ",PD_jord!G283)</f>
        <v>0</v>
      </c>
      <c r="H282" s="225">
        <f>IF(PD_jord!$G$7=0," ",PD_jord!H283)</f>
        <v>0</v>
      </c>
    </row>
    <row r="283" spans="2:8" x14ac:dyDescent="0.2">
      <c r="B283" s="113" t="str">
        <f>IF(PD_jord!B284=0," ",PD_jord!B284)</f>
        <v xml:space="preserve"> </v>
      </c>
      <c r="C283" s="172" t="str">
        <f>IF(PD_jord!C284=0," ",PD_jord!C284)</f>
        <v xml:space="preserve"> </v>
      </c>
      <c r="D283" s="173" t="str">
        <f>IF(PD_jord!D284=0," ",PD_jord!D284)</f>
        <v xml:space="preserve"> </v>
      </c>
      <c r="E283" s="172">
        <f>IF(PD_jord!$G$7=0," ",PD_jord!E284)</f>
        <v>0</v>
      </c>
      <c r="F283" s="173">
        <f>IF(PD_jord!$G$7=0," ",PD_jord!F284)</f>
        <v>0</v>
      </c>
      <c r="G283" s="196">
        <f>IF(PD_jord!$G$7=0," ",PD_jord!G284)</f>
        <v>0</v>
      </c>
      <c r="H283" s="225">
        <f>IF(PD_jord!$G$7=0," ",PD_jord!H284)</f>
        <v>0</v>
      </c>
    </row>
    <row r="284" spans="2:8" x14ac:dyDescent="0.2">
      <c r="B284" s="113" t="str">
        <f>IF(PD_jord!B285=0," ",PD_jord!B285)</f>
        <v xml:space="preserve"> </v>
      </c>
      <c r="C284" s="172" t="str">
        <f>IF(PD_jord!C285=0," ",PD_jord!C285)</f>
        <v xml:space="preserve"> </v>
      </c>
      <c r="D284" s="173" t="str">
        <f>IF(PD_jord!D285=0," ",PD_jord!D285)</f>
        <v xml:space="preserve"> </v>
      </c>
      <c r="E284" s="172">
        <f>IF(PD_jord!$G$7=0," ",PD_jord!E285)</f>
        <v>0</v>
      </c>
      <c r="F284" s="173">
        <f>IF(PD_jord!$G$7=0," ",PD_jord!F285)</f>
        <v>0</v>
      </c>
      <c r="G284" s="196">
        <f>IF(PD_jord!$G$7=0," ",PD_jord!G285)</f>
        <v>0</v>
      </c>
      <c r="H284" s="225">
        <f>IF(PD_jord!$G$7=0," ",PD_jord!H285)</f>
        <v>0</v>
      </c>
    </row>
    <row r="285" spans="2:8" x14ac:dyDescent="0.2">
      <c r="B285" s="113" t="str">
        <f>IF(PD_jord!B286=0," ",PD_jord!B286)</f>
        <v xml:space="preserve"> </v>
      </c>
      <c r="C285" s="172" t="str">
        <f>IF(PD_jord!C286=0," ",PD_jord!C286)</f>
        <v xml:space="preserve"> </v>
      </c>
      <c r="D285" s="173" t="str">
        <f>IF(PD_jord!D286=0," ",PD_jord!D286)</f>
        <v xml:space="preserve"> </v>
      </c>
      <c r="E285" s="172">
        <f>IF(PD_jord!$G$7=0," ",PD_jord!E286)</f>
        <v>0</v>
      </c>
      <c r="F285" s="173">
        <f>IF(PD_jord!$G$7=0," ",PD_jord!F286)</f>
        <v>0</v>
      </c>
      <c r="G285" s="196">
        <f>IF(PD_jord!$G$7=0," ",PD_jord!G286)</f>
        <v>0</v>
      </c>
      <c r="H285" s="225">
        <f>IF(PD_jord!$G$7=0," ",PD_jord!H286)</f>
        <v>0</v>
      </c>
    </row>
    <row r="286" spans="2:8" x14ac:dyDescent="0.2">
      <c r="B286" s="113" t="str">
        <f>IF(PD_jord!B287=0," ",PD_jord!B287)</f>
        <v xml:space="preserve"> </v>
      </c>
      <c r="C286" s="172" t="str">
        <f>IF(PD_jord!C287=0," ",PD_jord!C287)</f>
        <v xml:space="preserve"> </v>
      </c>
      <c r="D286" s="173" t="str">
        <f>IF(PD_jord!D287=0," ",PD_jord!D287)</f>
        <v xml:space="preserve"> </v>
      </c>
      <c r="E286" s="172">
        <f>IF(PD_jord!$G$7=0," ",PD_jord!E287)</f>
        <v>0</v>
      </c>
      <c r="F286" s="173">
        <f>IF(PD_jord!$G$7=0," ",PD_jord!F287)</f>
        <v>0</v>
      </c>
      <c r="G286" s="196">
        <f>IF(PD_jord!$G$7=0," ",PD_jord!G287)</f>
        <v>0</v>
      </c>
      <c r="H286" s="225">
        <f>IF(PD_jord!$G$7=0," ",PD_jord!H287)</f>
        <v>0</v>
      </c>
    </row>
    <row r="287" spans="2:8" x14ac:dyDescent="0.2">
      <c r="B287" s="113" t="str">
        <f>IF(PD_jord!B288=0," ",PD_jord!B288)</f>
        <v xml:space="preserve"> </v>
      </c>
      <c r="C287" s="172" t="str">
        <f>IF(PD_jord!C288=0," ",PD_jord!C288)</f>
        <v xml:space="preserve"> </v>
      </c>
      <c r="D287" s="173" t="str">
        <f>IF(PD_jord!D288=0," ",PD_jord!D288)</f>
        <v xml:space="preserve"> </v>
      </c>
      <c r="E287" s="172">
        <f>IF(PD_jord!$G$7=0," ",PD_jord!E288)</f>
        <v>0</v>
      </c>
      <c r="F287" s="173">
        <f>IF(PD_jord!$G$7=0," ",PD_jord!F288)</f>
        <v>0</v>
      </c>
      <c r="G287" s="196">
        <f>IF(PD_jord!$G$7=0," ",PD_jord!G288)</f>
        <v>0</v>
      </c>
      <c r="H287" s="225">
        <f>IF(PD_jord!$G$7=0," ",PD_jord!H288)</f>
        <v>0</v>
      </c>
    </row>
    <row r="288" spans="2:8" x14ac:dyDescent="0.2">
      <c r="B288" s="113" t="str">
        <f>IF(PD_jord!B289=0," ",PD_jord!B289)</f>
        <v xml:space="preserve"> </v>
      </c>
      <c r="C288" s="172" t="str">
        <f>IF(PD_jord!C289=0," ",PD_jord!C289)</f>
        <v xml:space="preserve"> </v>
      </c>
      <c r="D288" s="173" t="str">
        <f>IF(PD_jord!D289=0," ",PD_jord!D289)</f>
        <v xml:space="preserve"> </v>
      </c>
      <c r="E288" s="172">
        <f>IF(PD_jord!$G$7=0," ",PD_jord!E289)</f>
        <v>0</v>
      </c>
      <c r="F288" s="173">
        <f>IF(PD_jord!$G$7=0," ",PD_jord!F289)</f>
        <v>0</v>
      </c>
      <c r="G288" s="196">
        <f>IF(PD_jord!$G$7=0," ",PD_jord!G289)</f>
        <v>0</v>
      </c>
      <c r="H288" s="225">
        <f>IF(PD_jord!$G$7=0," ",PD_jord!H289)</f>
        <v>0</v>
      </c>
    </row>
    <row r="289" spans="2:8" x14ac:dyDescent="0.2">
      <c r="B289" s="113" t="str">
        <f>IF(PD_jord!B290=0," ",PD_jord!B290)</f>
        <v xml:space="preserve"> </v>
      </c>
      <c r="C289" s="172" t="str">
        <f>IF(PD_jord!C290=0," ",PD_jord!C290)</f>
        <v xml:space="preserve"> </v>
      </c>
      <c r="D289" s="173" t="str">
        <f>IF(PD_jord!D290=0," ",PD_jord!D290)</f>
        <v xml:space="preserve"> </v>
      </c>
      <c r="E289" s="172">
        <f>IF(PD_jord!$G$7=0," ",PD_jord!E290)</f>
        <v>0</v>
      </c>
      <c r="F289" s="173">
        <f>IF(PD_jord!$G$7=0," ",PD_jord!F290)</f>
        <v>0</v>
      </c>
      <c r="G289" s="196">
        <f>IF(PD_jord!$G$7=0," ",PD_jord!G290)</f>
        <v>0</v>
      </c>
      <c r="H289" s="225">
        <f>IF(PD_jord!$G$7=0," ",PD_jord!H290)</f>
        <v>0</v>
      </c>
    </row>
    <row r="290" spans="2:8" x14ac:dyDescent="0.2">
      <c r="B290" s="113" t="str">
        <f>IF(PD_jord!B291=0," ",PD_jord!B291)</f>
        <v xml:space="preserve"> </v>
      </c>
      <c r="C290" s="172" t="str">
        <f>IF(PD_jord!C291=0," ",PD_jord!C291)</f>
        <v xml:space="preserve"> </v>
      </c>
      <c r="D290" s="173" t="str">
        <f>IF(PD_jord!D291=0," ",PD_jord!D291)</f>
        <v xml:space="preserve"> </v>
      </c>
      <c r="E290" s="172">
        <f>IF(PD_jord!$G$7=0," ",PD_jord!E291)</f>
        <v>0</v>
      </c>
      <c r="F290" s="173">
        <f>IF(PD_jord!$G$7=0," ",PD_jord!F291)</f>
        <v>0</v>
      </c>
      <c r="G290" s="196">
        <f>IF(PD_jord!$G$7=0," ",PD_jord!G291)</f>
        <v>0</v>
      </c>
      <c r="H290" s="225">
        <f>IF(PD_jord!$G$7=0," ",PD_jord!H291)</f>
        <v>0</v>
      </c>
    </row>
    <row r="291" spans="2:8" x14ac:dyDescent="0.2">
      <c r="B291" s="113" t="str">
        <f>IF(PD_jord!B292=0," ",PD_jord!B292)</f>
        <v xml:space="preserve"> </v>
      </c>
      <c r="C291" s="172" t="str">
        <f>IF(PD_jord!C292=0," ",PD_jord!C292)</f>
        <v xml:space="preserve"> </v>
      </c>
      <c r="D291" s="173" t="str">
        <f>IF(PD_jord!D292=0," ",PD_jord!D292)</f>
        <v xml:space="preserve"> </v>
      </c>
      <c r="E291" s="172">
        <f>IF(PD_jord!$G$7=0," ",PD_jord!E292)</f>
        <v>0</v>
      </c>
      <c r="F291" s="173">
        <f>IF(PD_jord!$G$7=0," ",PD_jord!F292)</f>
        <v>0</v>
      </c>
      <c r="G291" s="196">
        <f>IF(PD_jord!$G$7=0," ",PD_jord!G292)</f>
        <v>0</v>
      </c>
      <c r="H291" s="225">
        <f>IF(PD_jord!$G$7=0," ",PD_jord!H292)</f>
        <v>0</v>
      </c>
    </row>
    <row r="292" spans="2:8" x14ac:dyDescent="0.2">
      <c r="B292" s="113" t="str">
        <f>IF(PD_jord!B293=0," ",PD_jord!B293)</f>
        <v xml:space="preserve"> </v>
      </c>
      <c r="C292" s="172" t="str">
        <f>IF(PD_jord!C293=0," ",PD_jord!C293)</f>
        <v xml:space="preserve"> </v>
      </c>
      <c r="D292" s="173" t="str">
        <f>IF(PD_jord!D293=0," ",PD_jord!D293)</f>
        <v xml:space="preserve"> </v>
      </c>
      <c r="E292" s="172">
        <f>IF(PD_jord!$G$7=0," ",PD_jord!E293)</f>
        <v>0</v>
      </c>
      <c r="F292" s="173">
        <f>IF(PD_jord!$G$7=0," ",PD_jord!F293)</f>
        <v>0</v>
      </c>
      <c r="G292" s="196">
        <f>IF(PD_jord!$G$7=0," ",PD_jord!G293)</f>
        <v>0</v>
      </c>
      <c r="H292" s="225">
        <f>IF(PD_jord!$G$7=0," ",PD_jord!H293)</f>
        <v>0</v>
      </c>
    </row>
    <row r="293" spans="2:8" x14ac:dyDescent="0.2">
      <c r="B293" s="113" t="str">
        <f>IF(PD_jord!B294=0," ",PD_jord!B294)</f>
        <v xml:space="preserve"> </v>
      </c>
      <c r="C293" s="172" t="str">
        <f>IF(PD_jord!C294=0," ",PD_jord!C294)</f>
        <v xml:space="preserve"> </v>
      </c>
      <c r="D293" s="173" t="str">
        <f>IF(PD_jord!D294=0," ",PD_jord!D294)</f>
        <v xml:space="preserve"> </v>
      </c>
      <c r="E293" s="172">
        <f>IF(PD_jord!$G$7=0," ",PD_jord!E294)</f>
        <v>0</v>
      </c>
      <c r="F293" s="173">
        <f>IF(PD_jord!$G$7=0," ",PD_jord!F294)</f>
        <v>0</v>
      </c>
      <c r="G293" s="196">
        <f>IF(PD_jord!$G$7=0," ",PD_jord!G294)</f>
        <v>0</v>
      </c>
      <c r="H293" s="225">
        <f>IF(PD_jord!$G$7=0," ",PD_jord!H294)</f>
        <v>0</v>
      </c>
    </row>
    <row r="294" spans="2:8" x14ac:dyDescent="0.2">
      <c r="B294" s="113" t="str">
        <f>IF(PD_jord!B295=0," ",PD_jord!B295)</f>
        <v xml:space="preserve"> </v>
      </c>
      <c r="C294" s="172" t="str">
        <f>IF(PD_jord!C295=0," ",PD_jord!C295)</f>
        <v xml:space="preserve"> </v>
      </c>
      <c r="D294" s="173" t="str">
        <f>IF(PD_jord!D295=0," ",PD_jord!D295)</f>
        <v xml:space="preserve"> </v>
      </c>
      <c r="E294" s="172">
        <f>IF(PD_jord!$G$7=0," ",PD_jord!E295)</f>
        <v>0</v>
      </c>
      <c r="F294" s="173">
        <f>IF(PD_jord!$G$7=0," ",PD_jord!F295)</f>
        <v>0</v>
      </c>
      <c r="G294" s="196">
        <f>IF(PD_jord!$G$7=0," ",PD_jord!G295)</f>
        <v>0</v>
      </c>
      <c r="H294" s="225">
        <f>IF(PD_jord!$G$7=0," ",PD_jord!H295)</f>
        <v>0</v>
      </c>
    </row>
    <row r="295" spans="2:8" x14ac:dyDescent="0.2">
      <c r="B295" s="113" t="str">
        <f>IF(PD_jord!B296=0," ",PD_jord!B296)</f>
        <v xml:space="preserve"> </v>
      </c>
      <c r="C295" s="172" t="str">
        <f>IF(PD_jord!C296=0," ",PD_jord!C296)</f>
        <v xml:space="preserve"> </v>
      </c>
      <c r="D295" s="173" t="str">
        <f>IF(PD_jord!D296=0," ",PD_jord!D296)</f>
        <v xml:space="preserve"> </v>
      </c>
      <c r="E295" s="172">
        <f>IF(PD_jord!$G$7=0," ",PD_jord!E296)</f>
        <v>0</v>
      </c>
      <c r="F295" s="173">
        <f>IF(PD_jord!$G$7=0," ",PD_jord!F296)</f>
        <v>0</v>
      </c>
      <c r="G295" s="196">
        <f>IF(PD_jord!$G$7=0," ",PD_jord!G296)</f>
        <v>0</v>
      </c>
      <c r="H295" s="225">
        <f>IF(PD_jord!$G$7=0," ",PD_jord!H296)</f>
        <v>0</v>
      </c>
    </row>
    <row r="296" spans="2:8" x14ac:dyDescent="0.2">
      <c r="B296" s="113" t="str">
        <f>IF(PD_jord!B297=0," ",PD_jord!B297)</f>
        <v xml:space="preserve"> </v>
      </c>
      <c r="C296" s="172" t="str">
        <f>IF(PD_jord!C297=0," ",PD_jord!C297)</f>
        <v xml:space="preserve"> </v>
      </c>
      <c r="D296" s="173" t="str">
        <f>IF(PD_jord!D297=0," ",PD_jord!D297)</f>
        <v xml:space="preserve"> </v>
      </c>
      <c r="E296" s="172">
        <f>IF(PD_jord!$G$7=0," ",PD_jord!E297)</f>
        <v>0</v>
      </c>
      <c r="F296" s="173">
        <f>IF(PD_jord!$G$7=0," ",PD_jord!F297)</f>
        <v>0</v>
      </c>
      <c r="G296" s="196">
        <f>IF(PD_jord!$G$7=0," ",PD_jord!G297)</f>
        <v>0</v>
      </c>
      <c r="H296" s="225">
        <f>IF(PD_jord!$G$7=0," ",PD_jord!H297)</f>
        <v>0</v>
      </c>
    </row>
    <row r="297" spans="2:8" x14ac:dyDescent="0.2">
      <c r="B297" s="113" t="str">
        <f>IF(PD_jord!B298=0," ",PD_jord!B298)</f>
        <v xml:space="preserve"> </v>
      </c>
      <c r="C297" s="172" t="str">
        <f>IF(PD_jord!C298=0," ",PD_jord!C298)</f>
        <v xml:space="preserve"> </v>
      </c>
      <c r="D297" s="173" t="str">
        <f>IF(PD_jord!D298=0," ",PD_jord!D298)</f>
        <v xml:space="preserve"> </v>
      </c>
      <c r="E297" s="172">
        <f>IF(PD_jord!$G$7=0," ",PD_jord!E298)</f>
        <v>0</v>
      </c>
      <c r="F297" s="173">
        <f>IF(PD_jord!$G$7=0," ",PD_jord!F298)</f>
        <v>0</v>
      </c>
      <c r="G297" s="196">
        <f>IF(PD_jord!$G$7=0," ",PD_jord!G298)</f>
        <v>0</v>
      </c>
      <c r="H297" s="225">
        <f>IF(PD_jord!$G$7=0," ",PD_jord!H298)</f>
        <v>0</v>
      </c>
    </row>
    <row r="298" spans="2:8" x14ac:dyDescent="0.2">
      <c r="B298" s="113" t="str">
        <f>IF(PD_jord!B299=0," ",PD_jord!B299)</f>
        <v xml:space="preserve"> </v>
      </c>
      <c r="C298" s="172" t="str">
        <f>IF(PD_jord!C299=0," ",PD_jord!C299)</f>
        <v xml:space="preserve"> </v>
      </c>
      <c r="D298" s="173" t="str">
        <f>IF(PD_jord!D299=0," ",PD_jord!D299)</f>
        <v xml:space="preserve"> </v>
      </c>
      <c r="E298" s="172">
        <f>IF(PD_jord!$G$7=0," ",PD_jord!E299)</f>
        <v>0</v>
      </c>
      <c r="F298" s="173">
        <f>IF(PD_jord!$G$7=0," ",PD_jord!F299)</f>
        <v>0</v>
      </c>
      <c r="G298" s="196">
        <f>IF(PD_jord!$G$7=0," ",PD_jord!G299)</f>
        <v>0</v>
      </c>
      <c r="H298" s="225">
        <f>IF(PD_jord!$G$7=0," ",PD_jord!H299)</f>
        <v>0</v>
      </c>
    </row>
    <row r="299" spans="2:8" x14ac:dyDescent="0.2">
      <c r="B299" s="113" t="str">
        <f>IF(PD_jord!B300=0," ",PD_jord!B300)</f>
        <v xml:space="preserve"> </v>
      </c>
      <c r="C299" s="172" t="str">
        <f>IF(PD_jord!C300=0," ",PD_jord!C300)</f>
        <v xml:space="preserve"> </v>
      </c>
      <c r="D299" s="173" t="str">
        <f>IF(PD_jord!D300=0," ",PD_jord!D300)</f>
        <v xml:space="preserve"> </v>
      </c>
      <c r="E299" s="172">
        <f>IF(PD_jord!$G$7=0," ",PD_jord!E300)</f>
        <v>0</v>
      </c>
      <c r="F299" s="173">
        <f>IF(PD_jord!$G$7=0," ",PD_jord!F300)</f>
        <v>0</v>
      </c>
      <c r="G299" s="196">
        <f>IF(PD_jord!$G$7=0," ",PD_jord!G300)</f>
        <v>0</v>
      </c>
      <c r="H299" s="225">
        <f>IF(PD_jord!$G$7=0," ",PD_jord!H300)</f>
        <v>0</v>
      </c>
    </row>
    <row r="300" spans="2:8" x14ac:dyDescent="0.2">
      <c r="B300" s="113" t="str">
        <f>IF(PD_jord!B301=0," ",PD_jord!B301)</f>
        <v xml:space="preserve"> </v>
      </c>
      <c r="C300" s="172" t="str">
        <f>IF(PD_jord!C301=0," ",PD_jord!C301)</f>
        <v xml:space="preserve"> </v>
      </c>
      <c r="D300" s="173" t="str">
        <f>IF(PD_jord!D301=0," ",PD_jord!D301)</f>
        <v xml:space="preserve"> </v>
      </c>
      <c r="E300" s="172">
        <f>IF(PD_jord!$G$7=0," ",PD_jord!E301)</f>
        <v>0</v>
      </c>
      <c r="F300" s="173">
        <f>IF(PD_jord!$G$7=0," ",PD_jord!F301)</f>
        <v>0</v>
      </c>
      <c r="G300" s="196">
        <f>IF(PD_jord!$G$7=0," ",PD_jord!G301)</f>
        <v>0</v>
      </c>
      <c r="H300" s="225">
        <f>IF(PD_jord!$G$7=0," ",PD_jord!H301)</f>
        <v>0</v>
      </c>
    </row>
    <row r="301" spans="2:8" x14ac:dyDescent="0.2">
      <c r="B301" s="113" t="str">
        <f>IF(PD_jord!B302=0," ",PD_jord!B302)</f>
        <v xml:space="preserve"> </v>
      </c>
      <c r="C301" s="172" t="str">
        <f>IF(PD_jord!C302=0," ",PD_jord!C302)</f>
        <v xml:space="preserve"> </v>
      </c>
      <c r="D301" s="173" t="str">
        <f>IF(PD_jord!D302=0," ",PD_jord!D302)</f>
        <v xml:space="preserve"> </v>
      </c>
      <c r="E301" s="172">
        <f>IF(PD_jord!$G$7=0," ",PD_jord!E302)</f>
        <v>0</v>
      </c>
      <c r="F301" s="173">
        <f>IF(PD_jord!$G$7=0," ",PD_jord!F302)</f>
        <v>0</v>
      </c>
      <c r="G301" s="196">
        <f>IF(PD_jord!$G$7=0," ",PD_jord!G302)</f>
        <v>0</v>
      </c>
      <c r="H301" s="225">
        <f>IF(PD_jord!$G$7=0," ",PD_jord!H302)</f>
        <v>0</v>
      </c>
    </row>
    <row r="302" spans="2:8" x14ac:dyDescent="0.2">
      <c r="B302" s="113" t="str">
        <f>IF(PD_jord!B303=0," ",PD_jord!B303)</f>
        <v xml:space="preserve"> </v>
      </c>
      <c r="C302" s="172" t="str">
        <f>IF(PD_jord!C303=0," ",PD_jord!C303)</f>
        <v xml:space="preserve"> </v>
      </c>
      <c r="D302" s="173" t="str">
        <f>IF(PD_jord!D303=0," ",PD_jord!D303)</f>
        <v xml:space="preserve"> </v>
      </c>
      <c r="E302" s="172">
        <f>IF(PD_jord!$G$7=0," ",PD_jord!E303)</f>
        <v>0</v>
      </c>
      <c r="F302" s="173">
        <f>IF(PD_jord!$G$7=0," ",PD_jord!F303)</f>
        <v>0</v>
      </c>
      <c r="G302" s="196">
        <f>IF(PD_jord!$G$7=0," ",PD_jord!G303)</f>
        <v>0</v>
      </c>
      <c r="H302" s="225">
        <f>IF(PD_jord!$G$7=0," ",PD_jord!H303)</f>
        <v>0</v>
      </c>
    </row>
    <row r="303" spans="2:8" x14ac:dyDescent="0.2">
      <c r="B303" s="113" t="str">
        <f>IF(PD_jord!B304=0," ",PD_jord!B304)</f>
        <v xml:space="preserve"> </v>
      </c>
      <c r="C303" s="172" t="str">
        <f>IF(PD_jord!C304=0," ",PD_jord!C304)</f>
        <v xml:space="preserve"> </v>
      </c>
      <c r="D303" s="173" t="str">
        <f>IF(PD_jord!D304=0," ",PD_jord!D304)</f>
        <v xml:space="preserve"> </v>
      </c>
      <c r="E303" s="172">
        <f>IF(PD_jord!$G$7=0," ",PD_jord!E304)</f>
        <v>0</v>
      </c>
      <c r="F303" s="173">
        <f>IF(PD_jord!$G$7=0," ",PD_jord!F304)</f>
        <v>0</v>
      </c>
      <c r="G303" s="196">
        <f>IF(PD_jord!$G$7=0," ",PD_jord!G304)</f>
        <v>0</v>
      </c>
      <c r="H303" s="225">
        <f>IF(PD_jord!$G$7=0," ",PD_jord!H304)</f>
        <v>0</v>
      </c>
    </row>
    <row r="304" spans="2:8" x14ac:dyDescent="0.2">
      <c r="B304" s="113" t="str">
        <f>IF(PD_jord!B305=0," ",PD_jord!B305)</f>
        <v xml:space="preserve"> </v>
      </c>
      <c r="C304" s="172" t="str">
        <f>IF(PD_jord!C305=0," ",PD_jord!C305)</f>
        <v xml:space="preserve"> </v>
      </c>
      <c r="D304" s="173" t="str">
        <f>IF(PD_jord!D305=0," ",PD_jord!D305)</f>
        <v xml:space="preserve"> </v>
      </c>
      <c r="E304" s="172">
        <f>IF(PD_jord!$G$7=0," ",PD_jord!E305)</f>
        <v>0</v>
      </c>
      <c r="F304" s="173">
        <f>IF(PD_jord!$G$7=0," ",PD_jord!F305)</f>
        <v>0</v>
      </c>
      <c r="G304" s="196">
        <f>IF(PD_jord!$G$7=0," ",PD_jord!G305)</f>
        <v>0</v>
      </c>
      <c r="H304" s="225">
        <f>IF(PD_jord!$G$7=0," ",PD_jord!H305)</f>
        <v>0</v>
      </c>
    </row>
    <row r="305" spans="2:8" x14ac:dyDescent="0.2">
      <c r="B305" s="113" t="str">
        <f>IF(PD_jord!B306=0," ",PD_jord!B306)</f>
        <v xml:space="preserve"> </v>
      </c>
      <c r="C305" s="172" t="str">
        <f>IF(PD_jord!C306=0," ",PD_jord!C306)</f>
        <v xml:space="preserve"> </v>
      </c>
      <c r="D305" s="173" t="str">
        <f>IF(PD_jord!D306=0," ",PD_jord!D306)</f>
        <v xml:space="preserve"> </v>
      </c>
      <c r="E305" s="172">
        <f>IF(PD_jord!$G$7=0," ",PD_jord!E306)</f>
        <v>0</v>
      </c>
      <c r="F305" s="173">
        <f>IF(PD_jord!$G$7=0," ",PD_jord!F306)</f>
        <v>0</v>
      </c>
      <c r="G305" s="196">
        <f>IF(PD_jord!$G$7=0," ",PD_jord!G306)</f>
        <v>0</v>
      </c>
      <c r="H305" s="225">
        <f>IF(PD_jord!$G$7=0," ",PD_jord!H306)</f>
        <v>0</v>
      </c>
    </row>
    <row r="306" spans="2:8" x14ac:dyDescent="0.2">
      <c r="B306" s="113" t="str">
        <f>IF(PD_jord!B307=0," ",PD_jord!B307)</f>
        <v xml:space="preserve"> </v>
      </c>
      <c r="C306" s="172" t="str">
        <f>IF(PD_jord!C307=0," ",PD_jord!C307)</f>
        <v xml:space="preserve"> </v>
      </c>
      <c r="D306" s="173" t="str">
        <f>IF(PD_jord!D307=0," ",PD_jord!D307)</f>
        <v xml:space="preserve"> </v>
      </c>
      <c r="E306" s="172">
        <f>IF(PD_jord!$G$7=0," ",PD_jord!E307)</f>
        <v>0</v>
      </c>
      <c r="F306" s="173">
        <f>IF(PD_jord!$G$7=0," ",PD_jord!F307)</f>
        <v>0</v>
      </c>
      <c r="G306" s="196">
        <f>IF(PD_jord!$G$7=0," ",PD_jord!G307)</f>
        <v>0</v>
      </c>
      <c r="H306" s="225">
        <f>IF(PD_jord!$G$7=0," ",PD_jord!H307)</f>
        <v>0</v>
      </c>
    </row>
    <row r="307" spans="2:8" x14ac:dyDescent="0.2">
      <c r="B307" s="113" t="str">
        <f>IF(PD_jord!B308=0," ",PD_jord!B308)</f>
        <v xml:space="preserve"> </v>
      </c>
      <c r="C307" s="172" t="str">
        <f>IF(PD_jord!C308=0," ",PD_jord!C308)</f>
        <v xml:space="preserve"> </v>
      </c>
      <c r="D307" s="173" t="str">
        <f>IF(PD_jord!D308=0," ",PD_jord!D308)</f>
        <v xml:space="preserve"> </v>
      </c>
      <c r="E307" s="172">
        <f>IF(PD_jord!$G$7=0," ",PD_jord!E308)</f>
        <v>0</v>
      </c>
      <c r="F307" s="173">
        <f>IF(PD_jord!$G$7=0," ",PD_jord!F308)</f>
        <v>0</v>
      </c>
      <c r="G307" s="196">
        <f>IF(PD_jord!$G$7=0," ",PD_jord!G308)</f>
        <v>0</v>
      </c>
      <c r="H307" s="225">
        <f>IF(PD_jord!$G$7=0," ",PD_jord!H308)</f>
        <v>0</v>
      </c>
    </row>
    <row r="308" spans="2:8" x14ac:dyDescent="0.2">
      <c r="B308" s="113" t="str">
        <f>IF(PD_jord!B309=0," ",PD_jord!B309)</f>
        <v xml:space="preserve"> </v>
      </c>
      <c r="C308" s="172" t="str">
        <f>IF(PD_jord!C309=0," ",PD_jord!C309)</f>
        <v xml:space="preserve"> </v>
      </c>
      <c r="D308" s="173" t="str">
        <f>IF(PD_jord!D309=0," ",PD_jord!D309)</f>
        <v xml:space="preserve"> </v>
      </c>
      <c r="E308" s="172">
        <f>IF(PD_jord!$G$7=0," ",PD_jord!E309)</f>
        <v>0</v>
      </c>
      <c r="F308" s="173">
        <f>IF(PD_jord!$G$7=0," ",PD_jord!F309)</f>
        <v>0</v>
      </c>
      <c r="G308" s="196">
        <f>IF(PD_jord!$G$7=0," ",PD_jord!G309)</f>
        <v>0</v>
      </c>
      <c r="H308" s="225">
        <f>IF(PD_jord!$G$7=0," ",PD_jord!H309)</f>
        <v>0</v>
      </c>
    </row>
    <row r="309" spans="2:8" x14ac:dyDescent="0.2">
      <c r="B309" s="113" t="str">
        <f>IF(PD_jord!B310=0," ",PD_jord!B310)</f>
        <v xml:space="preserve"> </v>
      </c>
      <c r="C309" s="172" t="str">
        <f>IF(PD_jord!C310=0," ",PD_jord!C310)</f>
        <v xml:space="preserve"> </v>
      </c>
      <c r="D309" s="173" t="str">
        <f>IF(PD_jord!D310=0," ",PD_jord!D310)</f>
        <v xml:space="preserve"> </v>
      </c>
      <c r="E309" s="172">
        <f>IF(PD_jord!$G$7=0," ",PD_jord!E310)</f>
        <v>0</v>
      </c>
      <c r="F309" s="173">
        <f>IF(PD_jord!$G$7=0," ",PD_jord!F310)</f>
        <v>0</v>
      </c>
      <c r="G309" s="196">
        <f>IF(PD_jord!$G$7=0," ",PD_jord!G310)</f>
        <v>0</v>
      </c>
      <c r="H309" s="225">
        <f>IF(PD_jord!$G$7=0," ",PD_jord!H310)</f>
        <v>0</v>
      </c>
    </row>
    <row r="310" spans="2:8" x14ac:dyDescent="0.2">
      <c r="B310" s="113" t="str">
        <f>IF(PD_jord!B311=0," ",PD_jord!B311)</f>
        <v xml:space="preserve"> </v>
      </c>
      <c r="C310" s="172" t="str">
        <f>IF(PD_jord!C311=0," ",PD_jord!C311)</f>
        <v xml:space="preserve"> </v>
      </c>
      <c r="D310" s="173" t="str">
        <f>IF(PD_jord!D311=0," ",PD_jord!D311)</f>
        <v xml:space="preserve"> </v>
      </c>
      <c r="E310" s="172">
        <f>IF(PD_jord!$G$7=0," ",PD_jord!E311)</f>
        <v>0</v>
      </c>
      <c r="F310" s="173">
        <f>IF(PD_jord!$G$7=0," ",PD_jord!F311)</f>
        <v>0</v>
      </c>
      <c r="G310" s="196">
        <f>IF(PD_jord!$G$7=0," ",PD_jord!G311)</f>
        <v>0</v>
      </c>
      <c r="H310" s="225">
        <f>IF(PD_jord!$G$7=0," ",PD_jord!H311)</f>
        <v>0</v>
      </c>
    </row>
    <row r="311" spans="2:8" x14ac:dyDescent="0.2">
      <c r="B311" s="113" t="str">
        <f>IF(PD_jord!B312=0," ",PD_jord!B312)</f>
        <v xml:space="preserve"> </v>
      </c>
      <c r="C311" s="172" t="str">
        <f>IF(PD_jord!C312=0," ",PD_jord!C312)</f>
        <v xml:space="preserve"> </v>
      </c>
      <c r="D311" s="173" t="str">
        <f>IF(PD_jord!D312=0," ",PD_jord!D312)</f>
        <v xml:space="preserve"> </v>
      </c>
      <c r="E311" s="172">
        <f>IF(PD_jord!$G$7=0," ",PD_jord!E312)</f>
        <v>0</v>
      </c>
      <c r="F311" s="173">
        <f>IF(PD_jord!$G$7=0," ",PD_jord!F312)</f>
        <v>0</v>
      </c>
      <c r="G311" s="196">
        <f>IF(PD_jord!$G$7=0," ",PD_jord!G312)</f>
        <v>0</v>
      </c>
      <c r="H311" s="225">
        <f>IF(PD_jord!$G$7=0," ",PD_jord!H312)</f>
        <v>0</v>
      </c>
    </row>
    <row r="312" spans="2:8" x14ac:dyDescent="0.2">
      <c r="B312" s="113" t="str">
        <f>IF(PD_jord!B313=0," ",PD_jord!B313)</f>
        <v xml:space="preserve"> </v>
      </c>
      <c r="C312" s="172" t="str">
        <f>IF(PD_jord!C313=0," ",PD_jord!C313)</f>
        <v xml:space="preserve"> </v>
      </c>
      <c r="D312" s="173" t="str">
        <f>IF(PD_jord!D313=0," ",PD_jord!D313)</f>
        <v xml:space="preserve"> </v>
      </c>
      <c r="E312" s="172">
        <f>IF(PD_jord!$G$7=0," ",PD_jord!E313)</f>
        <v>0</v>
      </c>
      <c r="F312" s="173">
        <f>IF(PD_jord!$G$7=0," ",PD_jord!F313)</f>
        <v>0</v>
      </c>
      <c r="G312" s="196">
        <f>IF(PD_jord!$G$7=0," ",PD_jord!G313)</f>
        <v>0</v>
      </c>
      <c r="H312" s="225">
        <f>IF(PD_jord!$G$7=0," ",PD_jord!H313)</f>
        <v>0</v>
      </c>
    </row>
    <row r="313" spans="2:8" x14ac:dyDescent="0.2">
      <c r="B313" s="113" t="str">
        <f>IF(PD_jord!B314=0," ",PD_jord!B314)</f>
        <v xml:space="preserve"> </v>
      </c>
      <c r="C313" s="172" t="str">
        <f>IF(PD_jord!C314=0," ",PD_jord!C314)</f>
        <v xml:space="preserve"> </v>
      </c>
      <c r="D313" s="173" t="str">
        <f>IF(PD_jord!D314=0," ",PD_jord!D314)</f>
        <v xml:space="preserve"> </v>
      </c>
      <c r="E313" s="172">
        <f>IF(PD_jord!$G$7=0," ",PD_jord!E314)</f>
        <v>0</v>
      </c>
      <c r="F313" s="173">
        <f>IF(PD_jord!$G$7=0," ",PD_jord!F314)</f>
        <v>0</v>
      </c>
      <c r="G313" s="196">
        <f>IF(PD_jord!$G$7=0," ",PD_jord!G314)</f>
        <v>0</v>
      </c>
      <c r="H313" s="225">
        <f>IF(PD_jord!$G$7=0," ",PD_jord!H314)</f>
        <v>0</v>
      </c>
    </row>
    <row r="314" spans="2:8" x14ac:dyDescent="0.2">
      <c r="B314" s="113" t="str">
        <f>IF(PD_jord!B315=0," ",PD_jord!B315)</f>
        <v xml:space="preserve"> </v>
      </c>
      <c r="C314" s="172" t="str">
        <f>IF(PD_jord!C315=0," ",PD_jord!C315)</f>
        <v xml:space="preserve"> </v>
      </c>
      <c r="D314" s="173" t="str">
        <f>IF(PD_jord!D315=0," ",PD_jord!D315)</f>
        <v xml:space="preserve"> </v>
      </c>
      <c r="E314" s="172">
        <f>IF(PD_jord!$G$7=0," ",PD_jord!E315)</f>
        <v>0</v>
      </c>
      <c r="F314" s="173">
        <f>IF(PD_jord!$G$7=0," ",PD_jord!F315)</f>
        <v>0</v>
      </c>
      <c r="G314" s="196">
        <f>IF(PD_jord!$G$7=0," ",PD_jord!G315)</f>
        <v>0</v>
      </c>
      <c r="H314" s="225">
        <f>IF(PD_jord!$G$7=0," ",PD_jord!H315)</f>
        <v>0</v>
      </c>
    </row>
    <row r="315" spans="2:8" x14ac:dyDescent="0.2">
      <c r="B315" s="113" t="str">
        <f>IF(PD_jord!B316=0," ",PD_jord!B316)</f>
        <v xml:space="preserve"> </v>
      </c>
      <c r="C315" s="172" t="str">
        <f>IF(PD_jord!C316=0," ",PD_jord!C316)</f>
        <v xml:space="preserve"> </v>
      </c>
      <c r="D315" s="173" t="str">
        <f>IF(PD_jord!D316=0," ",PD_jord!D316)</f>
        <v xml:space="preserve"> </v>
      </c>
      <c r="E315" s="172">
        <f>IF(PD_jord!$G$7=0," ",PD_jord!E316)</f>
        <v>0</v>
      </c>
      <c r="F315" s="173">
        <f>IF(PD_jord!$G$7=0," ",PD_jord!F316)</f>
        <v>0</v>
      </c>
      <c r="G315" s="196">
        <f>IF(PD_jord!$G$7=0," ",PD_jord!G316)</f>
        <v>0</v>
      </c>
      <c r="H315" s="225">
        <f>IF(PD_jord!$G$7=0," ",PD_jord!H316)</f>
        <v>0</v>
      </c>
    </row>
    <row r="316" spans="2:8" x14ac:dyDescent="0.2">
      <c r="B316" s="113" t="str">
        <f>IF(PD_jord!B317=0," ",PD_jord!B317)</f>
        <v xml:space="preserve"> </v>
      </c>
      <c r="C316" s="172" t="str">
        <f>IF(PD_jord!C317=0," ",PD_jord!C317)</f>
        <v xml:space="preserve"> </v>
      </c>
      <c r="D316" s="173" t="str">
        <f>IF(PD_jord!D317=0," ",PD_jord!D317)</f>
        <v xml:space="preserve"> </v>
      </c>
      <c r="E316" s="172">
        <f>IF(PD_jord!$G$7=0," ",PD_jord!E317)</f>
        <v>0</v>
      </c>
      <c r="F316" s="173">
        <f>IF(PD_jord!$G$7=0," ",PD_jord!F317)</f>
        <v>0</v>
      </c>
      <c r="G316" s="196">
        <f>IF(PD_jord!$G$7=0," ",PD_jord!G317)</f>
        <v>0</v>
      </c>
      <c r="H316" s="225">
        <f>IF(PD_jord!$G$7=0," ",PD_jord!H317)</f>
        <v>0</v>
      </c>
    </row>
    <row r="317" spans="2:8" x14ac:dyDescent="0.2">
      <c r="B317" s="113" t="str">
        <f>IF(PD_jord!B318=0," ",PD_jord!B318)</f>
        <v xml:space="preserve"> </v>
      </c>
      <c r="C317" s="172" t="str">
        <f>IF(PD_jord!C318=0," ",PD_jord!C318)</f>
        <v xml:space="preserve"> </v>
      </c>
      <c r="D317" s="173" t="str">
        <f>IF(PD_jord!D318=0," ",PD_jord!D318)</f>
        <v xml:space="preserve"> </v>
      </c>
      <c r="E317" s="172">
        <f>IF(PD_jord!$G$7=0," ",PD_jord!E318)</f>
        <v>0</v>
      </c>
      <c r="F317" s="173">
        <f>IF(PD_jord!$G$7=0," ",PD_jord!F318)</f>
        <v>0</v>
      </c>
      <c r="G317" s="196">
        <f>IF(PD_jord!$G$7=0," ",PD_jord!G318)</f>
        <v>0</v>
      </c>
      <c r="H317" s="225">
        <f>IF(PD_jord!$G$7=0," ",PD_jord!H318)</f>
        <v>0</v>
      </c>
    </row>
    <row r="318" spans="2:8" x14ac:dyDescent="0.2">
      <c r="B318" s="113" t="str">
        <f>IF(PD_jord!B319=0," ",PD_jord!B319)</f>
        <v xml:space="preserve"> </v>
      </c>
      <c r="C318" s="172" t="str">
        <f>IF(PD_jord!C319=0," ",PD_jord!C319)</f>
        <v xml:space="preserve"> </v>
      </c>
      <c r="D318" s="173" t="str">
        <f>IF(PD_jord!D319=0," ",PD_jord!D319)</f>
        <v xml:space="preserve"> </v>
      </c>
      <c r="E318" s="172">
        <f>IF(PD_jord!$G$7=0," ",PD_jord!E319)</f>
        <v>0</v>
      </c>
      <c r="F318" s="173">
        <f>IF(PD_jord!$G$7=0," ",PD_jord!F319)</f>
        <v>0</v>
      </c>
      <c r="G318" s="196">
        <f>IF(PD_jord!$G$7=0," ",PD_jord!G319)</f>
        <v>0</v>
      </c>
      <c r="H318" s="225">
        <f>IF(PD_jord!$G$7=0," ",PD_jord!H319)</f>
        <v>0</v>
      </c>
    </row>
    <row r="319" spans="2:8" x14ac:dyDescent="0.2">
      <c r="B319" s="113" t="str">
        <f>IF(PD_jord!B320=0," ",PD_jord!B320)</f>
        <v xml:space="preserve"> </v>
      </c>
      <c r="C319" s="172" t="str">
        <f>IF(PD_jord!C320=0," ",PD_jord!C320)</f>
        <v xml:space="preserve"> </v>
      </c>
      <c r="D319" s="173" t="str">
        <f>IF(PD_jord!D320=0," ",PD_jord!D320)</f>
        <v xml:space="preserve"> </v>
      </c>
      <c r="E319" s="172">
        <f>IF(PD_jord!$G$7=0," ",PD_jord!E320)</f>
        <v>0</v>
      </c>
      <c r="F319" s="173">
        <f>IF(PD_jord!$G$7=0," ",PD_jord!F320)</f>
        <v>0</v>
      </c>
      <c r="G319" s="196">
        <f>IF(PD_jord!$G$7=0," ",PD_jord!G320)</f>
        <v>0</v>
      </c>
      <c r="H319" s="225">
        <f>IF(PD_jord!$G$7=0," ",PD_jord!H320)</f>
        <v>0</v>
      </c>
    </row>
    <row r="320" spans="2:8" x14ac:dyDescent="0.2">
      <c r="B320" s="113" t="str">
        <f>IF(PD_jord!B321=0," ",PD_jord!B321)</f>
        <v xml:space="preserve"> </v>
      </c>
      <c r="C320" s="172" t="str">
        <f>IF(PD_jord!C321=0," ",PD_jord!C321)</f>
        <v xml:space="preserve"> </v>
      </c>
      <c r="D320" s="173" t="str">
        <f>IF(PD_jord!D321=0," ",PD_jord!D321)</f>
        <v xml:space="preserve"> </v>
      </c>
      <c r="E320" s="172">
        <f>IF(PD_jord!$G$7=0," ",PD_jord!E321)</f>
        <v>0</v>
      </c>
      <c r="F320" s="173">
        <f>IF(PD_jord!$G$7=0," ",PD_jord!F321)</f>
        <v>0</v>
      </c>
      <c r="G320" s="196">
        <f>IF(PD_jord!$G$7=0," ",PD_jord!G321)</f>
        <v>0</v>
      </c>
      <c r="H320" s="225">
        <f>IF(PD_jord!$G$7=0," ",PD_jord!H321)</f>
        <v>0</v>
      </c>
    </row>
    <row r="321" spans="2:8" x14ac:dyDescent="0.2">
      <c r="B321" s="113" t="str">
        <f>IF(PD_jord!B322=0," ",PD_jord!B322)</f>
        <v xml:space="preserve"> </v>
      </c>
      <c r="C321" s="172" t="str">
        <f>IF(PD_jord!C322=0," ",PD_jord!C322)</f>
        <v xml:space="preserve"> </v>
      </c>
      <c r="D321" s="173" t="str">
        <f>IF(PD_jord!D322=0," ",PD_jord!D322)</f>
        <v xml:space="preserve"> </v>
      </c>
      <c r="E321" s="172">
        <f>IF(PD_jord!$G$7=0," ",PD_jord!E322)</f>
        <v>0</v>
      </c>
      <c r="F321" s="173">
        <f>IF(PD_jord!$G$7=0," ",PD_jord!F322)</f>
        <v>0</v>
      </c>
      <c r="G321" s="196">
        <f>IF(PD_jord!$G$7=0," ",PD_jord!G322)</f>
        <v>0</v>
      </c>
      <c r="H321" s="225">
        <f>IF(PD_jord!$G$7=0," ",PD_jord!H322)</f>
        <v>0</v>
      </c>
    </row>
    <row r="322" spans="2:8" x14ac:dyDescent="0.2">
      <c r="B322" s="113" t="str">
        <f>IF(PD_jord!B323=0," ",PD_jord!B323)</f>
        <v xml:space="preserve"> </v>
      </c>
      <c r="C322" s="172" t="str">
        <f>IF(PD_jord!C323=0," ",PD_jord!C323)</f>
        <v xml:space="preserve"> </v>
      </c>
      <c r="D322" s="173" t="str">
        <f>IF(PD_jord!D323=0," ",PD_jord!D323)</f>
        <v xml:space="preserve"> </v>
      </c>
      <c r="E322" s="172">
        <f>IF(PD_jord!$G$7=0," ",PD_jord!E323)</f>
        <v>0</v>
      </c>
      <c r="F322" s="173">
        <f>IF(PD_jord!$G$7=0," ",PD_jord!F323)</f>
        <v>0</v>
      </c>
      <c r="G322" s="196">
        <f>IF(PD_jord!$G$7=0," ",PD_jord!G323)</f>
        <v>0</v>
      </c>
      <c r="H322" s="225">
        <f>IF(PD_jord!$G$7=0," ",PD_jord!H323)</f>
        <v>0</v>
      </c>
    </row>
    <row r="323" spans="2:8" x14ac:dyDescent="0.2">
      <c r="B323" s="113" t="str">
        <f>IF(PD_jord!B324=0," ",PD_jord!B324)</f>
        <v xml:space="preserve"> </v>
      </c>
      <c r="C323" s="172" t="str">
        <f>IF(PD_jord!C324=0," ",PD_jord!C324)</f>
        <v xml:space="preserve"> </v>
      </c>
      <c r="D323" s="173" t="str">
        <f>IF(PD_jord!D324=0," ",PD_jord!D324)</f>
        <v xml:space="preserve"> </v>
      </c>
      <c r="E323" s="172">
        <f>IF(PD_jord!$G$7=0," ",PD_jord!E324)</f>
        <v>0</v>
      </c>
      <c r="F323" s="173">
        <f>IF(PD_jord!$G$7=0," ",PD_jord!F324)</f>
        <v>0</v>
      </c>
      <c r="G323" s="196">
        <f>IF(PD_jord!$G$7=0," ",PD_jord!G324)</f>
        <v>0</v>
      </c>
      <c r="H323" s="225">
        <f>IF(PD_jord!$G$7=0," ",PD_jord!H324)</f>
        <v>0</v>
      </c>
    </row>
    <row r="324" spans="2:8" x14ac:dyDescent="0.2">
      <c r="B324" s="113" t="str">
        <f>IF(PD_jord!B325=0," ",PD_jord!B325)</f>
        <v xml:space="preserve"> </v>
      </c>
      <c r="C324" s="172" t="str">
        <f>IF(PD_jord!C325=0," ",PD_jord!C325)</f>
        <v xml:space="preserve"> </v>
      </c>
      <c r="D324" s="173" t="str">
        <f>IF(PD_jord!D325=0," ",PD_jord!D325)</f>
        <v xml:space="preserve"> </v>
      </c>
      <c r="E324" s="172">
        <f>IF(PD_jord!$G$7=0," ",PD_jord!E325)</f>
        <v>0</v>
      </c>
      <c r="F324" s="173">
        <f>IF(PD_jord!$G$7=0," ",PD_jord!F325)</f>
        <v>0</v>
      </c>
      <c r="G324" s="196">
        <f>IF(PD_jord!$G$7=0," ",PD_jord!G325)</f>
        <v>0</v>
      </c>
      <c r="H324" s="225">
        <f>IF(PD_jord!$G$7=0," ",PD_jord!H325)</f>
        <v>0</v>
      </c>
    </row>
    <row r="325" spans="2:8" x14ac:dyDescent="0.2">
      <c r="B325" s="113" t="str">
        <f>IF(PD_jord!B326=0," ",PD_jord!B326)</f>
        <v xml:space="preserve"> </v>
      </c>
      <c r="C325" s="172" t="str">
        <f>IF(PD_jord!C326=0," ",PD_jord!C326)</f>
        <v xml:space="preserve"> </v>
      </c>
      <c r="D325" s="173" t="str">
        <f>IF(PD_jord!D326=0," ",PD_jord!D326)</f>
        <v xml:space="preserve"> </v>
      </c>
      <c r="E325" s="172">
        <f>IF(PD_jord!$G$7=0," ",PD_jord!E326)</f>
        <v>0</v>
      </c>
      <c r="F325" s="173">
        <f>IF(PD_jord!$G$7=0," ",PD_jord!F326)</f>
        <v>0</v>
      </c>
      <c r="G325" s="196">
        <f>IF(PD_jord!$G$7=0," ",PD_jord!G326)</f>
        <v>0</v>
      </c>
      <c r="H325" s="225">
        <f>IF(PD_jord!$G$7=0," ",PD_jord!H326)</f>
        <v>0</v>
      </c>
    </row>
    <row r="326" spans="2:8" x14ac:dyDescent="0.2">
      <c r="B326" s="113" t="str">
        <f>IF(PD_jord!B327=0," ",PD_jord!B327)</f>
        <v xml:space="preserve"> </v>
      </c>
      <c r="C326" s="172" t="str">
        <f>IF(PD_jord!C327=0," ",PD_jord!C327)</f>
        <v xml:space="preserve"> </v>
      </c>
      <c r="D326" s="173" t="str">
        <f>IF(PD_jord!D327=0," ",PD_jord!D327)</f>
        <v xml:space="preserve"> </v>
      </c>
      <c r="E326" s="172">
        <f>IF(PD_jord!$G$7=0," ",PD_jord!E327)</f>
        <v>0</v>
      </c>
      <c r="F326" s="173">
        <f>IF(PD_jord!$G$7=0," ",PD_jord!F327)</f>
        <v>0</v>
      </c>
      <c r="G326" s="196">
        <f>IF(PD_jord!$G$7=0," ",PD_jord!G327)</f>
        <v>0</v>
      </c>
      <c r="H326" s="225">
        <f>IF(PD_jord!$G$7=0," ",PD_jord!H327)</f>
        <v>0</v>
      </c>
    </row>
    <row r="327" spans="2:8" x14ac:dyDescent="0.2">
      <c r="B327" s="113" t="str">
        <f>IF(PD_jord!B328=0," ",PD_jord!B328)</f>
        <v xml:space="preserve"> </v>
      </c>
      <c r="C327" s="172" t="str">
        <f>IF(PD_jord!C328=0," ",PD_jord!C328)</f>
        <v xml:space="preserve"> </v>
      </c>
      <c r="D327" s="173" t="str">
        <f>IF(PD_jord!D328=0," ",PD_jord!D328)</f>
        <v xml:space="preserve"> </v>
      </c>
      <c r="E327" s="172">
        <f>IF(PD_jord!$G$7=0," ",PD_jord!E328)</f>
        <v>0</v>
      </c>
      <c r="F327" s="173">
        <f>IF(PD_jord!$G$7=0," ",PD_jord!F328)</f>
        <v>0</v>
      </c>
      <c r="G327" s="196">
        <f>IF(PD_jord!$G$7=0," ",PD_jord!G328)</f>
        <v>0</v>
      </c>
      <c r="H327" s="225">
        <f>IF(PD_jord!$G$7=0," ",PD_jord!H328)</f>
        <v>0</v>
      </c>
    </row>
    <row r="328" spans="2:8" x14ac:dyDescent="0.2">
      <c r="B328" s="113" t="str">
        <f>IF(PD_jord!B329=0," ",PD_jord!B329)</f>
        <v xml:space="preserve"> </v>
      </c>
      <c r="C328" s="172" t="str">
        <f>IF(PD_jord!C329=0," ",PD_jord!C329)</f>
        <v xml:space="preserve"> </v>
      </c>
      <c r="D328" s="173" t="str">
        <f>IF(PD_jord!D329=0," ",PD_jord!D329)</f>
        <v xml:space="preserve"> </v>
      </c>
      <c r="E328" s="172">
        <f>IF(PD_jord!$G$7=0," ",PD_jord!E329)</f>
        <v>0</v>
      </c>
      <c r="F328" s="173">
        <f>IF(PD_jord!$G$7=0," ",PD_jord!F329)</f>
        <v>0</v>
      </c>
      <c r="G328" s="196">
        <f>IF(PD_jord!$G$7=0," ",PD_jord!G329)</f>
        <v>0</v>
      </c>
      <c r="H328" s="225">
        <f>IF(PD_jord!$G$7=0," ",PD_jord!H329)</f>
        <v>0</v>
      </c>
    </row>
    <row r="329" spans="2:8" x14ac:dyDescent="0.2">
      <c r="B329" s="113" t="str">
        <f>IF(PD_jord!B330=0," ",PD_jord!B330)</f>
        <v xml:space="preserve"> </v>
      </c>
      <c r="C329" s="172" t="str">
        <f>IF(PD_jord!C330=0," ",PD_jord!C330)</f>
        <v xml:space="preserve"> </v>
      </c>
      <c r="D329" s="173" t="str">
        <f>IF(PD_jord!D330=0," ",PD_jord!D330)</f>
        <v xml:space="preserve"> </v>
      </c>
      <c r="E329" s="172">
        <f>IF(PD_jord!$G$7=0," ",PD_jord!E330)</f>
        <v>0</v>
      </c>
      <c r="F329" s="173">
        <f>IF(PD_jord!$G$7=0," ",PD_jord!F330)</f>
        <v>0</v>
      </c>
      <c r="G329" s="196">
        <f>IF(PD_jord!$G$7=0," ",PD_jord!G330)</f>
        <v>0</v>
      </c>
      <c r="H329" s="225">
        <f>IF(PD_jord!$G$7=0," ",PD_jord!H330)</f>
        <v>0</v>
      </c>
    </row>
    <row r="330" spans="2:8" x14ac:dyDescent="0.2">
      <c r="B330" s="113" t="str">
        <f>IF(PD_jord!B331=0," ",PD_jord!B331)</f>
        <v xml:space="preserve"> </v>
      </c>
      <c r="C330" s="172" t="str">
        <f>IF(PD_jord!C331=0," ",PD_jord!C331)</f>
        <v xml:space="preserve"> </v>
      </c>
      <c r="D330" s="173" t="str">
        <f>IF(PD_jord!D331=0," ",PD_jord!D331)</f>
        <v xml:space="preserve"> </v>
      </c>
      <c r="E330" s="172">
        <f>IF(PD_jord!$G$7=0," ",PD_jord!E331)</f>
        <v>0</v>
      </c>
      <c r="F330" s="173">
        <f>IF(PD_jord!$G$7=0," ",PD_jord!F331)</f>
        <v>0</v>
      </c>
      <c r="G330" s="196">
        <f>IF(PD_jord!$G$7=0," ",PD_jord!G331)</f>
        <v>0</v>
      </c>
      <c r="H330" s="225">
        <f>IF(PD_jord!$G$7=0," ",PD_jord!H331)</f>
        <v>0</v>
      </c>
    </row>
    <row r="331" spans="2:8" x14ac:dyDescent="0.2">
      <c r="B331" s="113" t="str">
        <f>IF(PD_jord!B332=0," ",PD_jord!B332)</f>
        <v xml:space="preserve"> </v>
      </c>
      <c r="C331" s="172" t="str">
        <f>IF(PD_jord!C332=0," ",PD_jord!C332)</f>
        <v xml:space="preserve"> </v>
      </c>
      <c r="D331" s="173" t="str">
        <f>IF(PD_jord!D332=0," ",PD_jord!D332)</f>
        <v xml:space="preserve"> </v>
      </c>
      <c r="E331" s="172">
        <f>IF(PD_jord!$G$7=0," ",PD_jord!E332)</f>
        <v>0</v>
      </c>
      <c r="F331" s="173">
        <f>IF(PD_jord!$G$7=0," ",PD_jord!F332)</f>
        <v>0</v>
      </c>
      <c r="G331" s="196">
        <f>IF(PD_jord!$G$7=0," ",PD_jord!G332)</f>
        <v>0</v>
      </c>
      <c r="H331" s="225">
        <f>IF(PD_jord!$G$7=0," ",PD_jord!H332)</f>
        <v>0</v>
      </c>
    </row>
    <row r="332" spans="2:8" x14ac:dyDescent="0.2">
      <c r="B332" s="113" t="str">
        <f>IF(PD_jord!B333=0," ",PD_jord!B333)</f>
        <v xml:space="preserve"> </v>
      </c>
      <c r="C332" s="172" t="str">
        <f>IF(PD_jord!C333=0," ",PD_jord!C333)</f>
        <v xml:space="preserve"> </v>
      </c>
      <c r="D332" s="173" t="str">
        <f>IF(PD_jord!D333=0," ",PD_jord!D333)</f>
        <v xml:space="preserve"> </v>
      </c>
      <c r="E332" s="172">
        <f>IF(PD_jord!$G$7=0," ",PD_jord!E333)</f>
        <v>0</v>
      </c>
      <c r="F332" s="173">
        <f>IF(PD_jord!$G$7=0," ",PD_jord!F333)</f>
        <v>0</v>
      </c>
      <c r="G332" s="196">
        <f>IF(PD_jord!$G$7=0," ",PD_jord!G333)</f>
        <v>0</v>
      </c>
      <c r="H332" s="225">
        <f>IF(PD_jord!$G$7=0," ",PD_jord!H333)</f>
        <v>0</v>
      </c>
    </row>
    <row r="333" spans="2:8" x14ac:dyDescent="0.2">
      <c r="B333" s="113" t="str">
        <f>IF(PD_jord!B334=0," ",PD_jord!B334)</f>
        <v xml:space="preserve"> </v>
      </c>
      <c r="C333" s="172" t="str">
        <f>IF(PD_jord!C334=0," ",PD_jord!C334)</f>
        <v xml:space="preserve"> </v>
      </c>
      <c r="D333" s="173" t="str">
        <f>IF(PD_jord!D334=0," ",PD_jord!D334)</f>
        <v xml:space="preserve"> </v>
      </c>
      <c r="E333" s="172">
        <f>IF(PD_jord!$G$7=0," ",PD_jord!E334)</f>
        <v>0</v>
      </c>
      <c r="F333" s="173">
        <f>IF(PD_jord!$G$7=0," ",PD_jord!F334)</f>
        <v>0</v>
      </c>
      <c r="G333" s="196">
        <f>IF(PD_jord!$G$7=0," ",PD_jord!G334)</f>
        <v>0</v>
      </c>
      <c r="H333" s="225">
        <f>IF(PD_jord!$G$7=0," ",PD_jord!H334)</f>
        <v>0</v>
      </c>
    </row>
    <row r="334" spans="2:8" x14ac:dyDescent="0.2">
      <c r="B334" s="113" t="str">
        <f>IF(PD_jord!B335=0," ",PD_jord!B335)</f>
        <v xml:space="preserve"> </v>
      </c>
      <c r="C334" s="172" t="str">
        <f>IF(PD_jord!C335=0," ",PD_jord!C335)</f>
        <v xml:space="preserve"> </v>
      </c>
      <c r="D334" s="173" t="str">
        <f>IF(PD_jord!D335=0," ",PD_jord!D335)</f>
        <v xml:space="preserve"> </v>
      </c>
      <c r="E334" s="172">
        <f>IF(PD_jord!$G$7=0," ",PD_jord!E335)</f>
        <v>0</v>
      </c>
      <c r="F334" s="173">
        <f>IF(PD_jord!$G$7=0," ",PD_jord!F335)</f>
        <v>0</v>
      </c>
      <c r="G334" s="196">
        <f>IF(PD_jord!$G$7=0," ",PD_jord!G335)</f>
        <v>0</v>
      </c>
      <c r="H334" s="225">
        <f>IF(PD_jord!$G$7=0," ",PD_jord!H335)</f>
        <v>0</v>
      </c>
    </row>
    <row r="335" spans="2:8" x14ac:dyDescent="0.2">
      <c r="B335" s="113" t="str">
        <f>IF(PD_jord!B336=0," ",PD_jord!B336)</f>
        <v xml:space="preserve"> </v>
      </c>
      <c r="C335" s="172" t="str">
        <f>IF(PD_jord!C336=0," ",PD_jord!C336)</f>
        <v xml:space="preserve"> </v>
      </c>
      <c r="D335" s="173" t="str">
        <f>IF(PD_jord!D336=0," ",PD_jord!D336)</f>
        <v xml:space="preserve"> </v>
      </c>
      <c r="E335" s="172">
        <f>IF(PD_jord!$G$7=0," ",PD_jord!E336)</f>
        <v>0</v>
      </c>
      <c r="F335" s="173">
        <f>IF(PD_jord!$G$7=0," ",PD_jord!F336)</f>
        <v>0</v>
      </c>
      <c r="G335" s="196">
        <f>IF(PD_jord!$G$7=0," ",PD_jord!G336)</f>
        <v>0</v>
      </c>
      <c r="H335" s="225">
        <f>IF(PD_jord!$G$7=0," ",PD_jord!H336)</f>
        <v>0</v>
      </c>
    </row>
    <row r="336" spans="2:8" x14ac:dyDescent="0.2">
      <c r="B336" s="113" t="str">
        <f>IF(PD_jord!B337=0," ",PD_jord!B337)</f>
        <v xml:space="preserve"> </v>
      </c>
      <c r="C336" s="172" t="str">
        <f>IF(PD_jord!C337=0," ",PD_jord!C337)</f>
        <v xml:space="preserve"> </v>
      </c>
      <c r="D336" s="173" t="str">
        <f>IF(PD_jord!D337=0," ",PD_jord!D337)</f>
        <v xml:space="preserve"> </v>
      </c>
      <c r="E336" s="172">
        <f>IF(PD_jord!$G$7=0," ",PD_jord!E337)</f>
        <v>0</v>
      </c>
      <c r="F336" s="173">
        <f>IF(PD_jord!$G$7=0," ",PD_jord!F337)</f>
        <v>0</v>
      </c>
      <c r="G336" s="196">
        <f>IF(PD_jord!$G$7=0," ",PD_jord!G337)</f>
        <v>0</v>
      </c>
      <c r="H336" s="225">
        <f>IF(PD_jord!$G$7=0," ",PD_jord!H337)</f>
        <v>0</v>
      </c>
    </row>
    <row r="337" spans="2:8" x14ac:dyDescent="0.2">
      <c r="B337" s="113" t="str">
        <f>IF(PD_jord!B338=0," ",PD_jord!B338)</f>
        <v xml:space="preserve"> </v>
      </c>
      <c r="C337" s="172" t="str">
        <f>IF(PD_jord!C338=0," ",PD_jord!C338)</f>
        <v xml:space="preserve"> </v>
      </c>
      <c r="D337" s="173" t="str">
        <f>IF(PD_jord!D338=0," ",PD_jord!D338)</f>
        <v xml:space="preserve"> </v>
      </c>
      <c r="E337" s="172">
        <f>IF(PD_jord!$G$7=0," ",PD_jord!E338)</f>
        <v>0</v>
      </c>
      <c r="F337" s="173">
        <f>IF(PD_jord!$G$7=0," ",PD_jord!F338)</f>
        <v>0</v>
      </c>
      <c r="G337" s="196">
        <f>IF(PD_jord!$G$7=0," ",PD_jord!G338)</f>
        <v>0</v>
      </c>
      <c r="H337" s="225">
        <f>IF(PD_jord!$G$7=0," ",PD_jord!H338)</f>
        <v>0</v>
      </c>
    </row>
    <row r="338" spans="2:8" x14ac:dyDescent="0.2">
      <c r="B338" s="113" t="str">
        <f>IF(PD_jord!B339=0," ",PD_jord!B339)</f>
        <v xml:space="preserve"> </v>
      </c>
      <c r="C338" s="172" t="str">
        <f>IF(PD_jord!C339=0," ",PD_jord!C339)</f>
        <v xml:space="preserve"> </v>
      </c>
      <c r="D338" s="173" t="str">
        <f>IF(PD_jord!D339=0," ",PD_jord!D339)</f>
        <v xml:space="preserve"> </v>
      </c>
      <c r="E338" s="172">
        <f>IF(PD_jord!$G$7=0," ",PD_jord!E339)</f>
        <v>0</v>
      </c>
      <c r="F338" s="173">
        <f>IF(PD_jord!$G$7=0," ",PD_jord!F339)</f>
        <v>0</v>
      </c>
      <c r="G338" s="196">
        <f>IF(PD_jord!$G$7=0," ",PD_jord!G339)</f>
        <v>0</v>
      </c>
      <c r="H338" s="225">
        <f>IF(PD_jord!$G$7=0," ",PD_jord!H339)</f>
        <v>0</v>
      </c>
    </row>
    <row r="339" spans="2:8" x14ac:dyDescent="0.2">
      <c r="B339" s="113" t="str">
        <f>IF(PD_jord!B340=0," ",PD_jord!B340)</f>
        <v xml:space="preserve"> </v>
      </c>
      <c r="C339" s="172" t="str">
        <f>IF(PD_jord!C340=0," ",PD_jord!C340)</f>
        <v xml:space="preserve"> </v>
      </c>
      <c r="D339" s="173" t="str">
        <f>IF(PD_jord!D340=0," ",PD_jord!D340)</f>
        <v xml:space="preserve"> </v>
      </c>
      <c r="E339" s="172">
        <f>IF(PD_jord!$G$7=0," ",PD_jord!E340)</f>
        <v>0</v>
      </c>
      <c r="F339" s="173">
        <f>IF(PD_jord!$G$7=0," ",PD_jord!F340)</f>
        <v>0</v>
      </c>
      <c r="G339" s="196">
        <f>IF(PD_jord!$G$7=0," ",PD_jord!G340)</f>
        <v>0</v>
      </c>
      <c r="H339" s="225">
        <f>IF(PD_jord!$G$7=0," ",PD_jord!H340)</f>
        <v>0</v>
      </c>
    </row>
    <row r="340" spans="2:8" x14ac:dyDescent="0.2">
      <c r="B340" s="113" t="str">
        <f>IF(PD_jord!B341=0," ",PD_jord!B341)</f>
        <v xml:space="preserve"> </v>
      </c>
      <c r="C340" s="172" t="str">
        <f>IF(PD_jord!C341=0," ",PD_jord!C341)</f>
        <v xml:space="preserve"> </v>
      </c>
      <c r="D340" s="173" t="str">
        <f>IF(PD_jord!D341=0," ",PD_jord!D341)</f>
        <v xml:space="preserve"> </v>
      </c>
      <c r="E340" s="172">
        <f>IF(PD_jord!$G$7=0," ",PD_jord!E341)</f>
        <v>0</v>
      </c>
      <c r="F340" s="173">
        <f>IF(PD_jord!$G$7=0," ",PD_jord!F341)</f>
        <v>0</v>
      </c>
      <c r="G340" s="196">
        <f>IF(PD_jord!$G$7=0," ",PD_jord!G341)</f>
        <v>0</v>
      </c>
      <c r="H340" s="225">
        <f>IF(PD_jord!$G$7=0," ",PD_jord!H341)</f>
        <v>0</v>
      </c>
    </row>
    <row r="341" spans="2:8" x14ac:dyDescent="0.2">
      <c r="B341" s="113" t="str">
        <f>IF(PD_jord!B342=0," ",PD_jord!B342)</f>
        <v xml:space="preserve"> </v>
      </c>
      <c r="C341" s="172" t="str">
        <f>IF(PD_jord!C342=0," ",PD_jord!C342)</f>
        <v xml:space="preserve"> </v>
      </c>
      <c r="D341" s="173" t="str">
        <f>IF(PD_jord!D342=0," ",PD_jord!D342)</f>
        <v xml:space="preserve"> </v>
      </c>
      <c r="E341" s="172">
        <f>IF(PD_jord!$G$7=0," ",PD_jord!E342)</f>
        <v>0</v>
      </c>
      <c r="F341" s="173">
        <f>IF(PD_jord!$G$7=0," ",PD_jord!F342)</f>
        <v>0</v>
      </c>
      <c r="G341" s="196">
        <f>IF(PD_jord!$G$7=0," ",PD_jord!G342)</f>
        <v>0</v>
      </c>
      <c r="H341" s="225">
        <f>IF(PD_jord!$G$7=0," ",PD_jord!H342)</f>
        <v>0</v>
      </c>
    </row>
    <row r="342" spans="2:8" x14ac:dyDescent="0.2">
      <c r="B342" s="113" t="str">
        <f>IF(PD_jord!B343=0," ",PD_jord!B343)</f>
        <v xml:space="preserve"> </v>
      </c>
      <c r="C342" s="172" t="str">
        <f>IF(PD_jord!C343=0," ",PD_jord!C343)</f>
        <v xml:space="preserve"> </v>
      </c>
      <c r="D342" s="173" t="str">
        <f>IF(PD_jord!D343=0," ",PD_jord!D343)</f>
        <v xml:space="preserve"> </v>
      </c>
      <c r="E342" s="172">
        <f>IF(PD_jord!$G$7=0," ",PD_jord!E343)</f>
        <v>0</v>
      </c>
      <c r="F342" s="173">
        <f>IF(PD_jord!$G$7=0," ",PD_jord!F343)</f>
        <v>0</v>
      </c>
      <c r="G342" s="196">
        <f>IF(PD_jord!$G$7=0," ",PD_jord!G343)</f>
        <v>0</v>
      </c>
      <c r="H342" s="225">
        <f>IF(PD_jord!$G$7=0," ",PD_jord!H343)</f>
        <v>0</v>
      </c>
    </row>
    <row r="343" spans="2:8" x14ac:dyDescent="0.2">
      <c r="B343" s="113" t="str">
        <f>IF(PD_jord!B344=0," ",PD_jord!B344)</f>
        <v xml:space="preserve"> </v>
      </c>
      <c r="C343" s="172" t="str">
        <f>IF(PD_jord!C344=0," ",PD_jord!C344)</f>
        <v xml:space="preserve"> </v>
      </c>
      <c r="D343" s="173" t="str">
        <f>IF(PD_jord!D344=0," ",PD_jord!D344)</f>
        <v xml:space="preserve"> </v>
      </c>
      <c r="E343" s="172">
        <f>IF(PD_jord!$G$7=0," ",PD_jord!E344)</f>
        <v>0</v>
      </c>
      <c r="F343" s="173">
        <f>IF(PD_jord!$G$7=0," ",PD_jord!F344)</f>
        <v>0</v>
      </c>
      <c r="G343" s="196">
        <f>IF(PD_jord!$G$7=0," ",PD_jord!G344)</f>
        <v>0</v>
      </c>
      <c r="H343" s="225">
        <f>IF(PD_jord!$G$7=0," ",PD_jord!H344)</f>
        <v>0</v>
      </c>
    </row>
    <row r="344" spans="2:8" x14ac:dyDescent="0.2">
      <c r="B344" s="113" t="str">
        <f>IF(PD_jord!B345=0," ",PD_jord!B345)</f>
        <v xml:space="preserve"> </v>
      </c>
      <c r="C344" s="172" t="str">
        <f>IF(PD_jord!C345=0," ",PD_jord!C345)</f>
        <v xml:space="preserve"> </v>
      </c>
      <c r="D344" s="173" t="str">
        <f>IF(PD_jord!D345=0," ",PD_jord!D345)</f>
        <v xml:space="preserve"> </v>
      </c>
      <c r="E344" s="172">
        <f>IF(PD_jord!$G$7=0," ",PD_jord!E345)</f>
        <v>0</v>
      </c>
      <c r="F344" s="173">
        <f>IF(PD_jord!$G$7=0," ",PD_jord!F345)</f>
        <v>0</v>
      </c>
      <c r="G344" s="196">
        <f>IF(PD_jord!$G$7=0," ",PD_jord!G345)</f>
        <v>0</v>
      </c>
      <c r="H344" s="225">
        <f>IF(PD_jord!$G$7=0," ",PD_jord!H345)</f>
        <v>0</v>
      </c>
    </row>
    <row r="345" spans="2:8" x14ac:dyDescent="0.2">
      <c r="B345" s="113" t="str">
        <f>IF(PD_jord!B346=0," ",PD_jord!B346)</f>
        <v xml:space="preserve"> </v>
      </c>
      <c r="C345" s="172" t="str">
        <f>IF(PD_jord!C346=0," ",PD_jord!C346)</f>
        <v xml:space="preserve"> </v>
      </c>
      <c r="D345" s="173" t="str">
        <f>IF(PD_jord!D346=0," ",PD_jord!D346)</f>
        <v xml:space="preserve"> </v>
      </c>
      <c r="E345" s="172">
        <f>IF(PD_jord!$G$7=0," ",PD_jord!E346)</f>
        <v>0</v>
      </c>
      <c r="F345" s="173">
        <f>IF(PD_jord!$G$7=0," ",PD_jord!F346)</f>
        <v>0</v>
      </c>
      <c r="G345" s="196">
        <f>IF(PD_jord!$G$7=0," ",PD_jord!G346)</f>
        <v>0</v>
      </c>
      <c r="H345" s="225">
        <f>IF(PD_jord!$G$7=0," ",PD_jord!H346)</f>
        <v>0</v>
      </c>
    </row>
    <row r="346" spans="2:8" x14ac:dyDescent="0.2">
      <c r="B346" s="113" t="str">
        <f>IF(PD_jord!B347=0," ",PD_jord!B347)</f>
        <v xml:space="preserve"> </v>
      </c>
      <c r="C346" s="172" t="str">
        <f>IF(PD_jord!C347=0," ",PD_jord!C347)</f>
        <v xml:space="preserve"> </v>
      </c>
      <c r="D346" s="173" t="str">
        <f>IF(PD_jord!D347=0," ",PD_jord!D347)</f>
        <v xml:space="preserve"> </v>
      </c>
      <c r="E346" s="172">
        <f>IF(PD_jord!$G$7=0," ",PD_jord!E347)</f>
        <v>0</v>
      </c>
      <c r="F346" s="173">
        <f>IF(PD_jord!$G$7=0," ",PD_jord!F347)</f>
        <v>0</v>
      </c>
      <c r="G346" s="196">
        <f>IF(PD_jord!$G$7=0," ",PD_jord!G347)</f>
        <v>0</v>
      </c>
      <c r="H346" s="225">
        <f>IF(PD_jord!$G$7=0," ",PD_jord!H347)</f>
        <v>0</v>
      </c>
    </row>
    <row r="347" spans="2:8" x14ac:dyDescent="0.2">
      <c r="B347" s="113" t="str">
        <f>IF(PD_jord!B348=0," ",PD_jord!B348)</f>
        <v xml:space="preserve"> </v>
      </c>
      <c r="C347" s="172" t="str">
        <f>IF(PD_jord!C348=0," ",PD_jord!C348)</f>
        <v xml:space="preserve"> </v>
      </c>
      <c r="D347" s="173" t="str">
        <f>IF(PD_jord!D348=0," ",PD_jord!D348)</f>
        <v xml:space="preserve"> </v>
      </c>
      <c r="E347" s="172">
        <f>IF(PD_jord!$G$7=0," ",PD_jord!E348)</f>
        <v>0</v>
      </c>
      <c r="F347" s="173">
        <f>IF(PD_jord!$G$7=0," ",PD_jord!F348)</f>
        <v>0</v>
      </c>
      <c r="G347" s="196">
        <f>IF(PD_jord!$G$7=0," ",PD_jord!G348)</f>
        <v>0</v>
      </c>
      <c r="H347" s="225">
        <f>IF(PD_jord!$G$7=0," ",PD_jord!H348)</f>
        <v>0</v>
      </c>
    </row>
    <row r="348" spans="2:8" x14ac:dyDescent="0.2">
      <c r="B348" s="113" t="str">
        <f>IF(PD_jord!B349=0," ",PD_jord!B349)</f>
        <v xml:space="preserve"> </v>
      </c>
      <c r="C348" s="172" t="str">
        <f>IF(PD_jord!C349=0," ",PD_jord!C349)</f>
        <v xml:space="preserve"> </v>
      </c>
      <c r="D348" s="173" t="str">
        <f>IF(PD_jord!D349=0," ",PD_jord!D349)</f>
        <v xml:space="preserve"> </v>
      </c>
      <c r="E348" s="172">
        <f>IF(PD_jord!$G$7=0," ",PD_jord!E349)</f>
        <v>0</v>
      </c>
      <c r="F348" s="173">
        <f>IF(PD_jord!$G$7=0," ",PD_jord!F349)</f>
        <v>0</v>
      </c>
      <c r="G348" s="196">
        <f>IF(PD_jord!$G$7=0," ",PD_jord!G349)</f>
        <v>0</v>
      </c>
      <c r="H348" s="225">
        <f>IF(PD_jord!$G$7=0," ",PD_jord!H349)</f>
        <v>0</v>
      </c>
    </row>
    <row r="349" spans="2:8" x14ac:dyDescent="0.2">
      <c r="B349" s="113" t="str">
        <f>IF(PD_jord!B350=0," ",PD_jord!B350)</f>
        <v xml:space="preserve"> </v>
      </c>
      <c r="C349" s="172" t="str">
        <f>IF(PD_jord!C350=0," ",PD_jord!C350)</f>
        <v xml:space="preserve"> </v>
      </c>
      <c r="D349" s="173" t="str">
        <f>IF(PD_jord!D350=0," ",PD_jord!D350)</f>
        <v xml:space="preserve"> </v>
      </c>
      <c r="E349" s="172">
        <f>IF(PD_jord!$G$7=0," ",PD_jord!E350)</f>
        <v>0</v>
      </c>
      <c r="F349" s="173">
        <f>IF(PD_jord!$G$7=0," ",PD_jord!F350)</f>
        <v>0</v>
      </c>
      <c r="G349" s="196">
        <f>IF(PD_jord!$G$7=0," ",PD_jord!G350)</f>
        <v>0</v>
      </c>
      <c r="H349" s="225">
        <f>IF(PD_jord!$G$7=0," ",PD_jord!H350)</f>
        <v>0</v>
      </c>
    </row>
    <row r="350" spans="2:8" x14ac:dyDescent="0.2">
      <c r="B350" s="113" t="str">
        <f>IF(PD_jord!B351=0," ",PD_jord!B351)</f>
        <v xml:space="preserve"> </v>
      </c>
      <c r="C350" s="172" t="str">
        <f>IF(PD_jord!C351=0," ",PD_jord!C351)</f>
        <v xml:space="preserve"> </v>
      </c>
      <c r="D350" s="173" t="str">
        <f>IF(PD_jord!D351=0," ",PD_jord!D351)</f>
        <v xml:space="preserve"> </v>
      </c>
      <c r="E350" s="172">
        <f>IF(PD_jord!$G$7=0," ",PD_jord!E351)</f>
        <v>0</v>
      </c>
      <c r="F350" s="173">
        <f>IF(PD_jord!$G$7=0," ",PD_jord!F351)</f>
        <v>0</v>
      </c>
      <c r="G350" s="196">
        <f>IF(PD_jord!$G$7=0," ",PD_jord!G351)</f>
        <v>0</v>
      </c>
      <c r="H350" s="225">
        <f>IF(PD_jord!$G$7=0," ",PD_jord!H351)</f>
        <v>0</v>
      </c>
    </row>
    <row r="351" spans="2:8" x14ac:dyDescent="0.2">
      <c r="B351" s="113" t="str">
        <f>IF(PD_jord!B352=0," ",PD_jord!B352)</f>
        <v xml:space="preserve"> </v>
      </c>
      <c r="C351" s="172" t="str">
        <f>IF(PD_jord!C352=0," ",PD_jord!C352)</f>
        <v xml:space="preserve"> </v>
      </c>
      <c r="D351" s="173" t="str">
        <f>IF(PD_jord!D352=0," ",PD_jord!D352)</f>
        <v xml:space="preserve"> </v>
      </c>
      <c r="E351" s="172">
        <f>IF(PD_jord!$G$7=0," ",PD_jord!E352)</f>
        <v>0</v>
      </c>
      <c r="F351" s="173">
        <f>IF(PD_jord!$G$7=0," ",PD_jord!F352)</f>
        <v>0</v>
      </c>
      <c r="G351" s="196">
        <f>IF(PD_jord!$G$7=0," ",PD_jord!G352)</f>
        <v>0</v>
      </c>
      <c r="H351" s="225">
        <f>IF(PD_jord!$G$7=0," ",PD_jord!H352)</f>
        <v>0</v>
      </c>
    </row>
    <row r="352" spans="2:8" x14ac:dyDescent="0.2">
      <c r="B352" s="113" t="str">
        <f>IF(PD_jord!B353=0," ",PD_jord!B353)</f>
        <v xml:space="preserve"> </v>
      </c>
      <c r="C352" s="172" t="str">
        <f>IF(PD_jord!C353=0," ",PD_jord!C353)</f>
        <v xml:space="preserve"> </v>
      </c>
      <c r="D352" s="173" t="str">
        <f>IF(PD_jord!D353=0," ",PD_jord!D353)</f>
        <v xml:space="preserve"> </v>
      </c>
      <c r="E352" s="172">
        <f>IF(PD_jord!$G$7=0," ",PD_jord!E353)</f>
        <v>0</v>
      </c>
      <c r="F352" s="173">
        <f>IF(PD_jord!$G$7=0," ",PD_jord!F353)</f>
        <v>0</v>
      </c>
      <c r="G352" s="196">
        <f>IF(PD_jord!$G$7=0," ",PD_jord!G353)</f>
        <v>0</v>
      </c>
      <c r="H352" s="225">
        <f>IF(PD_jord!$G$7=0," ",PD_jord!H353)</f>
        <v>0</v>
      </c>
    </row>
    <row r="353" spans="2:8" x14ac:dyDescent="0.2">
      <c r="B353" s="113" t="str">
        <f>IF(PD_jord!B354=0," ",PD_jord!B354)</f>
        <v xml:space="preserve"> </v>
      </c>
      <c r="C353" s="172" t="str">
        <f>IF(PD_jord!C354=0," ",PD_jord!C354)</f>
        <v xml:space="preserve"> </v>
      </c>
      <c r="D353" s="173" t="str">
        <f>IF(PD_jord!D354=0," ",PD_jord!D354)</f>
        <v xml:space="preserve"> </v>
      </c>
      <c r="E353" s="172">
        <f>IF(PD_jord!$G$7=0," ",PD_jord!E354)</f>
        <v>0</v>
      </c>
      <c r="F353" s="173">
        <f>IF(PD_jord!$G$7=0," ",PD_jord!F354)</f>
        <v>0</v>
      </c>
      <c r="G353" s="196">
        <f>IF(PD_jord!$G$7=0," ",PD_jord!G354)</f>
        <v>0</v>
      </c>
      <c r="H353" s="225">
        <f>IF(PD_jord!$G$7=0," ",PD_jord!H354)</f>
        <v>0</v>
      </c>
    </row>
    <row r="354" spans="2:8" x14ac:dyDescent="0.2">
      <c r="B354" s="113" t="str">
        <f>IF(PD_jord!B355=0," ",PD_jord!B355)</f>
        <v xml:space="preserve"> </v>
      </c>
      <c r="C354" s="172" t="str">
        <f>IF(PD_jord!C355=0," ",PD_jord!C355)</f>
        <v xml:space="preserve"> </v>
      </c>
      <c r="D354" s="173" t="str">
        <f>IF(PD_jord!D355=0," ",PD_jord!D355)</f>
        <v xml:space="preserve"> </v>
      </c>
      <c r="E354" s="172">
        <f>IF(PD_jord!$G$7=0," ",PD_jord!E355)</f>
        <v>0</v>
      </c>
      <c r="F354" s="173">
        <f>IF(PD_jord!$G$7=0," ",PD_jord!F355)</f>
        <v>0</v>
      </c>
      <c r="G354" s="196">
        <f>IF(PD_jord!$G$7=0," ",PD_jord!G355)</f>
        <v>0</v>
      </c>
      <c r="H354" s="225">
        <f>IF(PD_jord!$G$7=0," ",PD_jord!H355)</f>
        <v>0</v>
      </c>
    </row>
    <row r="355" spans="2:8" x14ac:dyDescent="0.2">
      <c r="B355" s="113" t="str">
        <f>IF(PD_jord!B356=0," ",PD_jord!B356)</f>
        <v xml:space="preserve"> </v>
      </c>
      <c r="C355" s="172" t="str">
        <f>IF(PD_jord!C356=0," ",PD_jord!C356)</f>
        <v xml:space="preserve"> </v>
      </c>
      <c r="D355" s="173" t="str">
        <f>IF(PD_jord!D356=0," ",PD_jord!D356)</f>
        <v xml:space="preserve"> </v>
      </c>
      <c r="E355" s="172">
        <f>IF(PD_jord!$G$7=0," ",PD_jord!E356)</f>
        <v>0</v>
      </c>
      <c r="F355" s="173">
        <f>IF(PD_jord!$G$7=0," ",PD_jord!F356)</f>
        <v>0</v>
      </c>
      <c r="G355" s="196">
        <f>IF(PD_jord!$G$7=0," ",PD_jord!G356)</f>
        <v>0</v>
      </c>
      <c r="H355" s="225">
        <f>IF(PD_jord!$G$7=0," ",PD_jord!H356)</f>
        <v>0</v>
      </c>
    </row>
    <row r="356" spans="2:8" x14ac:dyDescent="0.2">
      <c r="B356" s="113" t="str">
        <f>IF(PD_jord!B357=0," ",PD_jord!B357)</f>
        <v xml:space="preserve"> </v>
      </c>
      <c r="C356" s="172" t="str">
        <f>IF(PD_jord!C357=0," ",PD_jord!C357)</f>
        <v xml:space="preserve"> </v>
      </c>
      <c r="D356" s="173" t="str">
        <f>IF(PD_jord!D357=0," ",PD_jord!D357)</f>
        <v xml:space="preserve"> </v>
      </c>
      <c r="E356" s="172">
        <f>IF(PD_jord!$G$7=0," ",PD_jord!E357)</f>
        <v>0</v>
      </c>
      <c r="F356" s="173">
        <f>IF(PD_jord!$G$7=0," ",PD_jord!F357)</f>
        <v>0</v>
      </c>
      <c r="G356" s="196">
        <f>IF(PD_jord!$G$7=0," ",PD_jord!G357)</f>
        <v>0</v>
      </c>
      <c r="H356" s="225">
        <f>IF(PD_jord!$G$7=0," ",PD_jord!H357)</f>
        <v>0</v>
      </c>
    </row>
    <row r="357" spans="2:8" x14ac:dyDescent="0.2">
      <c r="B357" s="113" t="str">
        <f>IF(PD_jord!B358=0," ",PD_jord!B358)</f>
        <v xml:space="preserve"> </v>
      </c>
      <c r="C357" s="172" t="str">
        <f>IF(PD_jord!C358=0," ",PD_jord!C358)</f>
        <v xml:space="preserve"> </v>
      </c>
      <c r="D357" s="173" t="str">
        <f>IF(PD_jord!D358=0," ",PD_jord!D358)</f>
        <v xml:space="preserve"> </v>
      </c>
      <c r="E357" s="172">
        <f>IF(PD_jord!$G$7=0," ",PD_jord!E358)</f>
        <v>0</v>
      </c>
      <c r="F357" s="173">
        <f>IF(PD_jord!$G$7=0," ",PD_jord!F358)</f>
        <v>0</v>
      </c>
      <c r="G357" s="196">
        <f>IF(PD_jord!$G$7=0," ",PD_jord!G358)</f>
        <v>0</v>
      </c>
      <c r="H357" s="225">
        <f>IF(PD_jord!$G$7=0," ",PD_jord!H358)</f>
        <v>0</v>
      </c>
    </row>
    <row r="358" spans="2:8" x14ac:dyDescent="0.2">
      <c r="B358" s="113" t="str">
        <f>IF(PD_jord!B359=0," ",PD_jord!B359)</f>
        <v xml:space="preserve"> </v>
      </c>
      <c r="C358" s="172" t="str">
        <f>IF(PD_jord!C359=0," ",PD_jord!C359)</f>
        <v xml:space="preserve"> </v>
      </c>
      <c r="D358" s="173" t="str">
        <f>IF(PD_jord!D359=0," ",PD_jord!D359)</f>
        <v xml:space="preserve"> </v>
      </c>
      <c r="E358" s="172">
        <f>IF(PD_jord!$G$7=0," ",PD_jord!E359)</f>
        <v>0</v>
      </c>
      <c r="F358" s="173">
        <f>IF(PD_jord!$G$7=0," ",PD_jord!F359)</f>
        <v>0</v>
      </c>
      <c r="G358" s="196">
        <f>IF(PD_jord!$G$7=0," ",PD_jord!G359)</f>
        <v>0</v>
      </c>
      <c r="H358" s="225">
        <f>IF(PD_jord!$G$7=0," ",PD_jord!H359)</f>
        <v>0</v>
      </c>
    </row>
    <row r="359" spans="2:8" x14ac:dyDescent="0.2">
      <c r="B359" s="113" t="str">
        <f>IF(PD_jord!B360=0," ",PD_jord!B360)</f>
        <v xml:space="preserve"> </v>
      </c>
      <c r="C359" s="172" t="str">
        <f>IF(PD_jord!C360=0," ",PD_jord!C360)</f>
        <v xml:space="preserve"> </v>
      </c>
      <c r="D359" s="173" t="str">
        <f>IF(PD_jord!D360=0," ",PD_jord!D360)</f>
        <v xml:space="preserve"> </v>
      </c>
      <c r="E359" s="172">
        <f>IF(PD_jord!$G$7=0," ",PD_jord!E360)</f>
        <v>0</v>
      </c>
      <c r="F359" s="173">
        <f>IF(PD_jord!$G$7=0," ",PD_jord!F360)</f>
        <v>0</v>
      </c>
      <c r="G359" s="196">
        <f>IF(PD_jord!$G$7=0," ",PD_jord!G360)</f>
        <v>0</v>
      </c>
      <c r="H359" s="225">
        <f>IF(PD_jord!$G$7=0," ",PD_jord!H360)</f>
        <v>0</v>
      </c>
    </row>
    <row r="360" spans="2:8" x14ac:dyDescent="0.2">
      <c r="B360" s="113" t="str">
        <f>IF(PD_jord!B361=0," ",PD_jord!B361)</f>
        <v xml:space="preserve"> </v>
      </c>
      <c r="C360" s="172" t="str">
        <f>IF(PD_jord!C361=0," ",PD_jord!C361)</f>
        <v xml:space="preserve"> </v>
      </c>
      <c r="D360" s="173" t="str">
        <f>IF(PD_jord!D361=0," ",PD_jord!D361)</f>
        <v xml:space="preserve"> </v>
      </c>
      <c r="E360" s="172">
        <f>IF(PD_jord!$G$7=0," ",PD_jord!E361)</f>
        <v>0</v>
      </c>
      <c r="F360" s="173">
        <f>IF(PD_jord!$G$7=0," ",PD_jord!F361)</f>
        <v>0</v>
      </c>
      <c r="G360" s="196">
        <f>IF(PD_jord!$G$7=0," ",PD_jord!G361)</f>
        <v>0</v>
      </c>
      <c r="H360" s="225">
        <f>IF(PD_jord!$G$7=0," ",PD_jord!H361)</f>
        <v>0</v>
      </c>
    </row>
    <row r="361" spans="2:8" x14ac:dyDescent="0.2">
      <c r="B361" s="113" t="str">
        <f>IF(PD_jord!B362=0," ",PD_jord!B362)</f>
        <v xml:space="preserve"> </v>
      </c>
      <c r="C361" s="172" t="str">
        <f>IF(PD_jord!C362=0," ",PD_jord!C362)</f>
        <v xml:space="preserve"> </v>
      </c>
      <c r="D361" s="173" t="str">
        <f>IF(PD_jord!D362=0," ",PD_jord!D362)</f>
        <v xml:space="preserve"> </v>
      </c>
      <c r="E361" s="172">
        <f>IF(PD_jord!$G$7=0," ",PD_jord!E362)</f>
        <v>0</v>
      </c>
      <c r="F361" s="173">
        <f>IF(PD_jord!$G$7=0," ",PD_jord!F362)</f>
        <v>0</v>
      </c>
      <c r="G361" s="196">
        <f>IF(PD_jord!$G$7=0," ",PD_jord!G362)</f>
        <v>0</v>
      </c>
      <c r="H361" s="225">
        <f>IF(PD_jord!$G$7=0," ",PD_jord!H362)</f>
        <v>0</v>
      </c>
    </row>
    <row r="362" spans="2:8" x14ac:dyDescent="0.2">
      <c r="B362" s="113" t="str">
        <f>IF(PD_jord!B363=0," ",PD_jord!B363)</f>
        <v xml:space="preserve"> </v>
      </c>
      <c r="C362" s="172" t="str">
        <f>IF(PD_jord!C363=0," ",PD_jord!C363)</f>
        <v xml:space="preserve"> </v>
      </c>
      <c r="D362" s="173" t="str">
        <f>IF(PD_jord!D363=0," ",PD_jord!D363)</f>
        <v xml:space="preserve"> </v>
      </c>
      <c r="E362" s="172">
        <f>IF(PD_jord!$G$7=0," ",PD_jord!E363)</f>
        <v>0</v>
      </c>
      <c r="F362" s="173">
        <f>IF(PD_jord!$G$7=0," ",PD_jord!F363)</f>
        <v>0</v>
      </c>
      <c r="G362" s="196">
        <f>IF(PD_jord!$G$7=0," ",PD_jord!G363)</f>
        <v>0</v>
      </c>
      <c r="H362" s="225">
        <f>IF(PD_jord!$G$7=0," ",PD_jord!H363)</f>
        <v>0</v>
      </c>
    </row>
    <row r="363" spans="2:8" x14ac:dyDescent="0.2">
      <c r="B363" s="107" t="str">
        <f>IF(PD_jord!B364=0," ",PD_jord!B364)</f>
        <v xml:space="preserve"> </v>
      </c>
      <c r="C363" s="107" t="str">
        <f>IF(PD_jord!C364=0," ",PD_jord!C364)</f>
        <v xml:space="preserve"> </v>
      </c>
      <c r="D363" s="224" t="str">
        <f>IF(PD_jord!D364=0," ",PD_jord!D364)</f>
        <v xml:space="preserve"> </v>
      </c>
      <c r="E363" s="107" t="str">
        <f>IF(PD_jord!E364=0," ",PD_jord!E364)</f>
        <v xml:space="preserve"> </v>
      </c>
      <c r="F363" s="107"/>
      <c r="G363" s="107"/>
      <c r="H363" s="107"/>
    </row>
    <row r="364" spans="2:8" x14ac:dyDescent="0.2">
      <c r="B364" s="107" t="str">
        <f>IF(PD_jord!B365=0," ",PD_jord!B365)</f>
        <v xml:space="preserve"> </v>
      </c>
      <c r="C364" s="107" t="str">
        <f>IF(PD_jord!C365=0," ",PD_jord!C365)</f>
        <v xml:space="preserve"> </v>
      </c>
      <c r="D364" s="224" t="str">
        <f>IF(PD_jord!D365=0," ",PD_jord!D365)</f>
        <v xml:space="preserve"> </v>
      </c>
      <c r="E364" s="107" t="str">
        <f>IF(PD_jord!E365=0," ",PD_jord!E365)</f>
        <v xml:space="preserve"> </v>
      </c>
      <c r="F364" s="107"/>
      <c r="G364" s="107"/>
      <c r="H364" s="107"/>
    </row>
    <row r="365" spans="2:8" x14ac:dyDescent="0.2">
      <c r="B365" s="107" t="str">
        <f>IF(PD_jord!B366=0," ",PD_jord!B366)</f>
        <v xml:space="preserve"> </v>
      </c>
      <c r="C365" s="107" t="str">
        <f>IF(PD_jord!C366=0," ",PD_jord!C366)</f>
        <v xml:space="preserve"> </v>
      </c>
      <c r="D365" s="224" t="str">
        <f>IF(PD_jord!D366=0," ",PD_jord!D366)</f>
        <v xml:space="preserve"> </v>
      </c>
      <c r="E365" s="107" t="str">
        <f>IF(PD_jord!E366=0," ",PD_jord!E366)</f>
        <v xml:space="preserve"> </v>
      </c>
      <c r="F365" s="107"/>
      <c r="G365" s="107"/>
      <c r="H365" s="107"/>
    </row>
    <row r="366" spans="2:8" x14ac:dyDescent="0.2">
      <c r="B366" s="107" t="str">
        <f>IF(PD_jord!B367=0," ",PD_jord!B367)</f>
        <v xml:space="preserve"> </v>
      </c>
      <c r="C366" s="107" t="str">
        <f>IF(PD_jord!C367=0," ",PD_jord!C367)</f>
        <v xml:space="preserve"> </v>
      </c>
      <c r="D366" s="224" t="str">
        <f>IF(PD_jord!D367=0," ",PD_jord!D367)</f>
        <v xml:space="preserve"> </v>
      </c>
      <c r="E366" s="107" t="str">
        <f>IF(PD_jord!E367=0," ",PD_jord!E367)</f>
        <v xml:space="preserve"> </v>
      </c>
      <c r="F366" s="107"/>
      <c r="G366" s="107"/>
      <c r="H366" s="107"/>
    </row>
    <row r="367" spans="2:8" x14ac:dyDescent="0.2">
      <c r="B367" s="107" t="str">
        <f>IF(PD_jord!B368=0," ",PD_jord!B368)</f>
        <v xml:space="preserve"> </v>
      </c>
      <c r="C367" s="107" t="str">
        <f>IF(PD_jord!C368=0," ",PD_jord!C368)</f>
        <v xml:space="preserve"> </v>
      </c>
      <c r="D367" s="224" t="str">
        <f>IF(PD_jord!D368=0," ",PD_jord!D368)</f>
        <v xml:space="preserve"> </v>
      </c>
      <c r="E367" s="107" t="str">
        <f>IF(PD_jord!E368=0," ",PD_jord!E368)</f>
        <v xml:space="preserve"> </v>
      </c>
      <c r="F367" s="107"/>
      <c r="G367" s="107"/>
      <c r="H367" s="107"/>
    </row>
    <row r="368" spans="2:8" x14ac:dyDescent="0.2">
      <c r="B368" s="107" t="str">
        <f>IF(PD_jord!B369=0," ",PD_jord!B369)</f>
        <v xml:space="preserve"> </v>
      </c>
      <c r="C368" s="107" t="str">
        <f>IF(PD_jord!C369=0," ",PD_jord!C369)</f>
        <v xml:space="preserve"> </v>
      </c>
      <c r="D368" s="224" t="str">
        <f>IF(PD_jord!D369=0," ",PD_jord!D369)</f>
        <v xml:space="preserve"> </v>
      </c>
      <c r="E368" s="107" t="str">
        <f>IF(PD_jord!E369=0," ",PD_jord!E369)</f>
        <v xml:space="preserve"> </v>
      </c>
      <c r="F368" s="107"/>
      <c r="G368" s="107"/>
      <c r="H368" s="107"/>
    </row>
  </sheetData>
  <pageMargins left="0.7" right="0.7" top="0.75" bottom="0.75" header="0.3" footer="0.3"/>
  <drawing r:id="rId1"/>
  <extLst>
    <ext xmlns:x14="http://schemas.microsoft.com/office/spreadsheetml/2009/9/main" uri="{A8765BA9-456A-4dab-B4F3-ACF838C121DE}">
      <x14:slicerList>
        <x14:slicer r:id="rId2"/>
      </x14:slicerList>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8EBA0-F863-4393-B0A4-B9B24E4647C2}">
  <sheetPr>
    <tabColor theme="9" tint="0.59999389629810485"/>
  </sheetPr>
  <dimension ref="B1:P45"/>
  <sheetViews>
    <sheetView showZeros="0" workbookViewId="0">
      <selection activeCell="D50" sqref="D50"/>
    </sheetView>
  </sheetViews>
  <sheetFormatPr baseColWidth="10" defaultRowHeight="12" x14ac:dyDescent="0.2"/>
  <cols>
    <col min="1" max="1" width="5.5" customWidth="1"/>
    <col min="2" max="2" width="17.6640625" bestFit="1" customWidth="1"/>
    <col min="3" max="3" width="20.5" bestFit="1" customWidth="1"/>
    <col min="4" max="4" width="14.83203125" bestFit="1" customWidth="1"/>
    <col min="5" max="5" width="10.83203125" bestFit="1" customWidth="1"/>
    <col min="6" max="11" width="10.83203125" customWidth="1"/>
    <col min="13" max="13" width="18.1640625" bestFit="1" customWidth="1"/>
    <col min="14" max="14" width="20.5" bestFit="1" customWidth="1"/>
    <col min="15" max="16" width="10.83203125" bestFit="1" customWidth="1"/>
    <col min="17" max="17" width="13.6640625" bestFit="1" customWidth="1"/>
    <col min="18" max="18" width="7.33203125" bestFit="1" customWidth="1"/>
    <col min="19" max="19" width="9.5" bestFit="1" customWidth="1"/>
    <col min="20" max="20" width="15.83203125" bestFit="1" customWidth="1"/>
    <col min="21" max="21" width="9.1640625" bestFit="1" customWidth="1"/>
    <col min="22" max="22" width="8.83203125" bestFit="1" customWidth="1"/>
    <col min="23" max="23" width="13.5" bestFit="1" customWidth="1"/>
    <col min="24" max="24" width="5.83203125" bestFit="1" customWidth="1"/>
    <col min="25" max="25" width="13.5" bestFit="1" customWidth="1"/>
    <col min="26" max="26" width="9.1640625" bestFit="1" customWidth="1"/>
    <col min="27" max="27" width="12" bestFit="1" customWidth="1"/>
    <col min="28" max="28" width="8.6640625" bestFit="1" customWidth="1"/>
    <col min="29" max="29" width="14.1640625" bestFit="1" customWidth="1"/>
    <col min="30" max="30" width="9.5" bestFit="1" customWidth="1"/>
  </cols>
  <sheetData>
    <row r="1" spans="2:16" x14ac:dyDescent="0.2">
      <c r="K1" t="str">
        <f>_xlfn.CONCAT("Jordbruksareal i ",K3," i 2020 i km2")</f>
        <v>Jordbruksareal i Trøndelag i 2020 i km2</v>
      </c>
    </row>
    <row r="2" spans="2:16" x14ac:dyDescent="0.2">
      <c r="B2" s="56" t="s">
        <v>962</v>
      </c>
      <c r="C2" s="55" t="s" vm="7">
        <v>970</v>
      </c>
      <c r="D2" s="55"/>
      <c r="E2" s="55"/>
      <c r="F2" s="55"/>
      <c r="G2" s="55"/>
      <c r="H2" s="55"/>
      <c r="I2" s="55"/>
      <c r="J2" s="55"/>
      <c r="K2" s="55" t="s">
        <v>1414</v>
      </c>
      <c r="M2" s="56" t="s">
        <v>962</v>
      </c>
      <c r="N2" s="55" t="s" vm="7">
        <v>970</v>
      </c>
      <c r="O2" s="55"/>
      <c r="P2" s="55"/>
    </row>
    <row r="3" spans="2:16" x14ac:dyDescent="0.2">
      <c r="B3" s="56" t="s">
        <v>261</v>
      </c>
      <c r="C3" s="55" t="s" vm="2">
        <v>1363</v>
      </c>
      <c r="D3" s="55"/>
      <c r="E3" s="55"/>
      <c r="F3" s="55"/>
      <c r="G3" s="55"/>
      <c r="H3" s="55"/>
      <c r="I3" s="55"/>
      <c r="J3" s="55"/>
      <c r="K3" s="195" t="str" vm="7">
        <f>IF(C2=K5,K8,IF(C2=K6,K9,C2))</f>
        <v>Trøndelag</v>
      </c>
      <c r="M3" s="56" t="s">
        <v>261</v>
      </c>
      <c r="N3" s="55" t="s" vm="2">
        <v>1363</v>
      </c>
      <c r="O3" s="55"/>
      <c r="P3" s="55"/>
    </row>
    <row r="4" spans="2:16" x14ac:dyDescent="0.2">
      <c r="B4" s="55"/>
      <c r="C4" s="55"/>
      <c r="D4" s="55"/>
      <c r="E4" s="55"/>
      <c r="F4" s="55"/>
      <c r="G4" s="55"/>
      <c r="H4" s="55"/>
      <c r="I4" s="55"/>
      <c r="J4" s="55"/>
      <c r="K4" s="55"/>
      <c r="M4" s="55"/>
      <c r="N4" s="55"/>
      <c r="O4" s="55"/>
      <c r="P4" s="55"/>
    </row>
    <row r="5" spans="2:16" x14ac:dyDescent="0.2">
      <c r="B5" s="55"/>
      <c r="C5" s="55" t="s">
        <v>259</v>
      </c>
      <c r="D5" s="55"/>
      <c r="E5" s="55" t="s">
        <v>260</v>
      </c>
      <c r="F5" s="55"/>
      <c r="G5" s="55" t="s">
        <v>1411</v>
      </c>
      <c r="H5" s="55" t="s">
        <v>1409</v>
      </c>
      <c r="I5" s="55"/>
      <c r="J5" s="55"/>
      <c r="K5" s="55" t="s">
        <v>1394</v>
      </c>
      <c r="M5" s="56" t="s">
        <v>256</v>
      </c>
      <c r="N5" s="55"/>
      <c r="O5" s="55"/>
      <c r="P5" s="55"/>
    </row>
    <row r="6" spans="2:16" x14ac:dyDescent="0.2">
      <c r="B6" s="55"/>
      <c r="C6" s="55" t="s">
        <v>1408</v>
      </c>
      <c r="D6" s="55" t="s">
        <v>1410</v>
      </c>
      <c r="E6" s="55" t="s">
        <v>1408</v>
      </c>
      <c r="F6" s="55" t="s">
        <v>1410</v>
      </c>
      <c r="G6" s="55"/>
      <c r="H6" s="55"/>
      <c r="I6" s="55"/>
      <c r="J6" s="55"/>
      <c r="K6" s="55" t="s">
        <v>1351</v>
      </c>
      <c r="L6" s="1"/>
      <c r="M6" s="55"/>
      <c r="N6" s="55" t="s">
        <v>259</v>
      </c>
      <c r="O6" s="55" t="s">
        <v>260</v>
      </c>
      <c r="P6" s="55" t="s">
        <v>64</v>
      </c>
    </row>
    <row r="7" spans="2:16" x14ac:dyDescent="0.2">
      <c r="B7" s="57" t="s">
        <v>893</v>
      </c>
      <c r="C7" s="55">
        <v>162.55000000000001</v>
      </c>
      <c r="D7" s="131">
        <v>0.10683325336996313</v>
      </c>
      <c r="E7" s="55">
        <v>15.26</v>
      </c>
      <c r="F7" s="131">
        <v>5.7301640944763622E-2</v>
      </c>
      <c r="G7" s="55">
        <v>177.81</v>
      </c>
      <c r="H7" s="131">
        <v>9.9455208519778057E-2</v>
      </c>
      <c r="I7" s="55"/>
      <c r="J7" s="55"/>
      <c r="K7" s="55"/>
      <c r="M7" s="57" t="s">
        <v>976</v>
      </c>
      <c r="N7" s="55">
        <v>3.99</v>
      </c>
      <c r="O7" s="55">
        <v>1.1100000000000001</v>
      </c>
      <c r="P7" s="55">
        <v>5.0999999999999996</v>
      </c>
    </row>
    <row r="8" spans="2:16" x14ac:dyDescent="0.2">
      <c r="B8" s="57" t="s">
        <v>910</v>
      </c>
      <c r="C8" s="55">
        <v>121.61</v>
      </c>
      <c r="D8" s="131">
        <v>7.9926126990594995E-2</v>
      </c>
      <c r="E8" s="55">
        <v>13.42</v>
      </c>
      <c r="F8" s="131">
        <v>5.0392399834779014E-2</v>
      </c>
      <c r="G8" s="55">
        <v>135.03</v>
      </c>
      <c r="H8" s="131">
        <v>7.552689278682656E-2</v>
      </c>
      <c r="I8" s="55"/>
      <c r="J8" s="55"/>
      <c r="K8" s="55" t="s">
        <v>1396</v>
      </c>
      <c r="M8" s="57" t="s">
        <v>913</v>
      </c>
      <c r="N8" s="55">
        <v>6.97</v>
      </c>
      <c r="O8" s="55">
        <v>0.49</v>
      </c>
      <c r="P8" s="55">
        <v>7.46</v>
      </c>
    </row>
    <row r="9" spans="2:16" x14ac:dyDescent="0.2">
      <c r="B9" s="57" t="s">
        <v>925</v>
      </c>
      <c r="C9" s="55">
        <v>90.82</v>
      </c>
      <c r="D9" s="131">
        <v>5.9689917385789298E-2</v>
      </c>
      <c r="E9" s="55">
        <v>18.7</v>
      </c>
      <c r="F9" s="131">
        <v>7.0218917802560926E-2</v>
      </c>
      <c r="G9" s="55">
        <v>109.52</v>
      </c>
      <c r="H9" s="131">
        <v>6.1258278145695365E-2</v>
      </c>
      <c r="I9" s="55"/>
      <c r="J9" s="55"/>
      <c r="K9" s="55" t="s">
        <v>1397</v>
      </c>
      <c r="M9" s="57" t="s">
        <v>906</v>
      </c>
      <c r="N9" s="55">
        <v>6.78</v>
      </c>
      <c r="O9" s="55">
        <v>1.19</v>
      </c>
      <c r="P9" s="55">
        <v>7.97</v>
      </c>
    </row>
    <row r="10" spans="2:16" x14ac:dyDescent="0.2">
      <c r="B10" s="57" t="s">
        <v>908</v>
      </c>
      <c r="C10" s="55">
        <v>80.16</v>
      </c>
      <c r="D10" s="131">
        <v>5.2683811689549331E-2</v>
      </c>
      <c r="E10" s="55">
        <v>9.19</v>
      </c>
      <c r="F10" s="131">
        <v>3.4508655326499188E-2</v>
      </c>
      <c r="G10" s="55">
        <v>89.35</v>
      </c>
      <c r="H10" s="131">
        <v>4.9976507964918558E-2</v>
      </c>
      <c r="I10" s="55"/>
      <c r="J10" s="55"/>
      <c r="K10" s="55"/>
      <c r="M10" s="57" t="s">
        <v>896</v>
      </c>
      <c r="N10" s="55">
        <v>7.82</v>
      </c>
      <c r="O10" s="55">
        <v>1.31</v>
      </c>
      <c r="P10" s="55">
        <v>9.1300000000000008</v>
      </c>
    </row>
    <row r="11" spans="2:16" x14ac:dyDescent="0.2">
      <c r="B11" s="57" t="s">
        <v>911</v>
      </c>
      <c r="C11" s="55">
        <v>79.91</v>
      </c>
      <c r="D11" s="131">
        <v>5.2519503394609375E-2</v>
      </c>
      <c r="E11" s="55">
        <v>7.67</v>
      </c>
      <c r="F11" s="131">
        <v>2.8801021366077127E-2</v>
      </c>
      <c r="G11" s="55">
        <v>87.58</v>
      </c>
      <c r="H11" s="131">
        <v>4.8986486486486486E-2</v>
      </c>
      <c r="I11" s="55"/>
      <c r="J11" s="55"/>
      <c r="K11" s="55"/>
      <c r="M11" s="57" t="s">
        <v>917</v>
      </c>
      <c r="N11" s="55">
        <v>8.83</v>
      </c>
      <c r="O11" s="55">
        <v>1.33</v>
      </c>
      <c r="P11" s="55">
        <v>10.16</v>
      </c>
    </row>
    <row r="12" spans="2:16" x14ac:dyDescent="0.2">
      <c r="B12" s="57" t="s">
        <v>920</v>
      </c>
      <c r="C12" s="55">
        <v>70.84</v>
      </c>
      <c r="D12" s="131">
        <v>4.6558398454187563E-2</v>
      </c>
      <c r="E12" s="55">
        <v>13.74</v>
      </c>
      <c r="F12" s="131">
        <v>5.1594006984341557E-2</v>
      </c>
      <c r="G12" s="55">
        <v>84.58</v>
      </c>
      <c r="H12" s="131">
        <v>4.7308483980669412E-2</v>
      </c>
      <c r="I12" s="55"/>
      <c r="J12" s="55"/>
      <c r="K12" s="55"/>
      <c r="M12" s="57" t="s">
        <v>918</v>
      </c>
      <c r="N12" s="55">
        <v>7.34</v>
      </c>
      <c r="O12" s="55">
        <v>3.03</v>
      </c>
      <c r="P12" s="55">
        <v>10.37</v>
      </c>
    </row>
    <row r="13" spans="2:16" x14ac:dyDescent="0.2">
      <c r="B13" s="57" t="s">
        <v>897</v>
      </c>
      <c r="C13" s="55">
        <v>41.18</v>
      </c>
      <c r="D13" s="131">
        <v>2.7064862342510501E-2</v>
      </c>
      <c r="E13" s="55">
        <v>42.1</v>
      </c>
      <c r="F13" s="131">
        <v>0.15808644061432167</v>
      </c>
      <c r="G13" s="55">
        <v>83.28</v>
      </c>
      <c r="H13" s="131">
        <v>4.6581349561482015E-2</v>
      </c>
      <c r="I13" s="55"/>
      <c r="J13" s="55"/>
      <c r="K13" s="55"/>
      <c r="M13" s="57" t="s">
        <v>895</v>
      </c>
      <c r="N13" s="55">
        <v>4.83</v>
      </c>
      <c r="O13" s="55">
        <v>5.55</v>
      </c>
      <c r="P13" s="55">
        <v>10.38</v>
      </c>
    </row>
    <row r="14" spans="2:16" x14ac:dyDescent="0.2">
      <c r="B14" s="57" t="s">
        <v>923</v>
      </c>
      <c r="C14" s="55">
        <v>67.33</v>
      </c>
      <c r="D14" s="131">
        <v>4.4251509993230499E-2</v>
      </c>
      <c r="E14" s="55">
        <v>8.73</v>
      </c>
      <c r="F14" s="131">
        <v>3.2781345049003041E-2</v>
      </c>
      <c r="G14" s="55">
        <v>76.06</v>
      </c>
      <c r="H14" s="131">
        <v>4.2542956864148919E-2</v>
      </c>
      <c r="I14" s="55"/>
      <c r="J14" s="55"/>
      <c r="K14" s="55"/>
      <c r="M14" s="57" t="s">
        <v>907</v>
      </c>
      <c r="N14" s="55">
        <v>9.2200000000000006</v>
      </c>
      <c r="O14" s="55">
        <v>2.75</v>
      </c>
      <c r="P14" s="55">
        <v>11.97</v>
      </c>
    </row>
    <row r="15" spans="2:16" x14ac:dyDescent="0.2">
      <c r="B15" s="57" t="s">
        <v>892</v>
      </c>
      <c r="C15" s="55">
        <v>66.31</v>
      </c>
      <c r="D15" s="131">
        <v>4.3581132149875454E-2</v>
      </c>
      <c r="E15" s="55">
        <v>7.58</v>
      </c>
      <c r="F15" s="131">
        <v>2.8463069355262664E-2</v>
      </c>
      <c r="G15" s="55">
        <v>73.89</v>
      </c>
      <c r="H15" s="131">
        <v>4.1329201718274568E-2</v>
      </c>
      <c r="I15" s="55"/>
      <c r="J15" s="55"/>
      <c r="K15" s="55"/>
      <c r="M15" s="57" t="s">
        <v>904</v>
      </c>
      <c r="N15" s="55">
        <v>12.26</v>
      </c>
      <c r="O15" s="55">
        <v>2.54</v>
      </c>
      <c r="P15" s="55">
        <v>14.8</v>
      </c>
    </row>
    <row r="16" spans="2:16" x14ac:dyDescent="0.2">
      <c r="B16" s="57" t="s">
        <v>902</v>
      </c>
      <c r="C16" s="55">
        <v>66.31</v>
      </c>
      <c r="D16" s="131">
        <v>4.3581132149875454E-2</v>
      </c>
      <c r="E16" s="55">
        <v>6.48</v>
      </c>
      <c r="F16" s="131">
        <v>2.4332544778641434E-2</v>
      </c>
      <c r="G16" s="55">
        <v>72.790000000000006</v>
      </c>
      <c r="H16" s="131">
        <v>4.0713934132808313E-2</v>
      </c>
      <c r="I16" s="55"/>
      <c r="J16" s="55"/>
      <c r="K16" s="55"/>
      <c r="M16" s="57" t="s">
        <v>912</v>
      </c>
      <c r="N16" s="55">
        <v>14.17</v>
      </c>
      <c r="O16" s="55">
        <v>2.4900000000000002</v>
      </c>
      <c r="P16" s="55">
        <v>16.66</v>
      </c>
    </row>
    <row r="17" spans="2:16" x14ac:dyDescent="0.2">
      <c r="B17" s="57" t="s">
        <v>919</v>
      </c>
      <c r="C17" s="55">
        <v>53.5</v>
      </c>
      <c r="D17" s="131">
        <v>3.5161975117151814E-2</v>
      </c>
      <c r="E17" s="55">
        <v>12.35</v>
      </c>
      <c r="F17" s="131">
        <v>4.6374525928429271E-2</v>
      </c>
      <c r="G17" s="55">
        <v>65.849999999999994</v>
      </c>
      <c r="H17" s="131">
        <v>3.6832155002684802E-2</v>
      </c>
      <c r="I17" s="55"/>
      <c r="J17" s="55"/>
      <c r="K17" s="55"/>
      <c r="M17" s="57" t="s">
        <v>915</v>
      </c>
      <c r="N17" s="55">
        <v>17.12</v>
      </c>
      <c r="O17" s="55">
        <v>2.5099999999999998</v>
      </c>
      <c r="P17" s="55">
        <v>19.63</v>
      </c>
    </row>
    <row r="18" spans="2:16" x14ac:dyDescent="0.2">
      <c r="B18" s="57" t="s">
        <v>894</v>
      </c>
      <c r="C18" s="55">
        <v>56.68</v>
      </c>
      <c r="D18" s="131">
        <v>3.7251976628788125E-2</v>
      </c>
      <c r="E18" s="55">
        <v>8.11</v>
      </c>
      <c r="F18" s="131">
        <v>3.0453231196725619E-2</v>
      </c>
      <c r="G18" s="55">
        <v>64.790000000000006</v>
      </c>
      <c r="H18" s="131">
        <v>3.6239260783962779E-2</v>
      </c>
      <c r="I18" s="55"/>
      <c r="J18" s="55"/>
      <c r="K18" s="55"/>
      <c r="M18" s="57" t="s">
        <v>900</v>
      </c>
      <c r="N18" s="55">
        <v>16.64</v>
      </c>
      <c r="O18" s="55">
        <v>3.1</v>
      </c>
      <c r="P18" s="55">
        <v>19.739999999999998</v>
      </c>
    </row>
    <row r="19" spans="2:16" x14ac:dyDescent="0.2">
      <c r="B19" s="57" t="s">
        <v>926</v>
      </c>
      <c r="C19" s="55">
        <v>50.23</v>
      </c>
      <c r="D19" s="131">
        <v>3.3012822619337114E-2</v>
      </c>
      <c r="E19" s="55">
        <v>10.01</v>
      </c>
      <c r="F19" s="131">
        <v>3.75877736472532E-2</v>
      </c>
      <c r="G19" s="55">
        <v>60.24</v>
      </c>
      <c r="H19" s="131">
        <v>3.3694290316806874E-2</v>
      </c>
      <c r="I19" s="55"/>
      <c r="J19" s="55"/>
      <c r="K19" s="55"/>
      <c r="M19" s="57" t="s">
        <v>914</v>
      </c>
      <c r="N19" s="55">
        <v>19.09</v>
      </c>
      <c r="O19" s="55">
        <v>3.08</v>
      </c>
      <c r="P19" s="55">
        <v>22.17</v>
      </c>
    </row>
    <row r="20" spans="2:16" x14ac:dyDescent="0.2">
      <c r="B20" s="57" t="s">
        <v>901</v>
      </c>
      <c r="C20" s="55">
        <v>51.1</v>
      </c>
      <c r="D20" s="131">
        <v>3.3584615485728185E-2</v>
      </c>
      <c r="E20" s="55">
        <v>7.22</v>
      </c>
      <c r="F20" s="131">
        <v>2.7111261312004805E-2</v>
      </c>
      <c r="G20" s="55">
        <v>58.32</v>
      </c>
      <c r="H20" s="131">
        <v>3.262036871308395E-2</v>
      </c>
      <c r="I20" s="55"/>
      <c r="J20" s="55"/>
      <c r="K20" s="55"/>
      <c r="M20" s="57" t="s">
        <v>922</v>
      </c>
      <c r="N20" s="55">
        <v>16.71</v>
      </c>
      <c r="O20" s="55">
        <v>6.96</v>
      </c>
      <c r="P20" s="55">
        <v>23.67</v>
      </c>
    </row>
    <row r="21" spans="2:16" x14ac:dyDescent="0.2">
      <c r="B21" s="57" t="s">
        <v>916</v>
      </c>
      <c r="C21" s="55">
        <v>43.29</v>
      </c>
      <c r="D21" s="131">
        <v>2.8451624351803775E-2</v>
      </c>
      <c r="E21" s="55">
        <v>3.68</v>
      </c>
      <c r="F21" s="131">
        <v>1.381848221996921E-2</v>
      </c>
      <c r="G21" s="55">
        <v>46.97</v>
      </c>
      <c r="H21" s="131">
        <v>2.6271925899409344E-2</v>
      </c>
      <c r="I21" s="55"/>
      <c r="J21" s="55"/>
      <c r="K21" s="55"/>
      <c r="M21" s="57" t="s">
        <v>909</v>
      </c>
      <c r="N21" s="55">
        <v>22.36</v>
      </c>
      <c r="O21" s="55">
        <v>1.38</v>
      </c>
      <c r="P21" s="55">
        <v>23.74</v>
      </c>
    </row>
    <row r="22" spans="2:16" x14ac:dyDescent="0.2">
      <c r="B22" s="57" t="s">
        <v>924</v>
      </c>
      <c r="C22" s="55">
        <v>37.299999999999997</v>
      </c>
      <c r="D22" s="131">
        <v>2.4514797605042292E-2</v>
      </c>
      <c r="E22" s="55">
        <v>4.4800000000000004</v>
      </c>
      <c r="F22" s="131">
        <v>1.6822500093875561E-2</v>
      </c>
      <c r="G22" s="55">
        <v>41.78</v>
      </c>
      <c r="H22" s="131">
        <v>2.3368981564345803E-2</v>
      </c>
      <c r="I22" s="55"/>
      <c r="J22" s="55"/>
      <c r="K22" s="55"/>
      <c r="M22" s="57" t="s">
        <v>927</v>
      </c>
      <c r="N22" s="55">
        <v>22.85</v>
      </c>
      <c r="O22" s="55">
        <v>4.13</v>
      </c>
      <c r="P22" s="55">
        <v>26.98</v>
      </c>
    </row>
    <row r="23" spans="2:16" x14ac:dyDescent="0.2">
      <c r="B23" s="57" t="s">
        <v>921</v>
      </c>
      <c r="C23" s="55">
        <v>34.159999999999997</v>
      </c>
      <c r="D23" s="131">
        <v>2.2451085420596373E-2</v>
      </c>
      <c r="E23" s="55">
        <v>5.98</v>
      </c>
      <c r="F23" s="131">
        <v>2.2455033607449965E-2</v>
      </c>
      <c r="G23" s="55">
        <v>40.14</v>
      </c>
      <c r="H23" s="131">
        <v>2.2451673527832471E-2</v>
      </c>
      <c r="I23" s="55"/>
      <c r="J23" s="55"/>
      <c r="K23" s="55"/>
      <c r="M23" s="57" t="s">
        <v>899</v>
      </c>
      <c r="N23" s="55">
        <v>25.64</v>
      </c>
      <c r="O23" s="55">
        <v>4.2300000000000004</v>
      </c>
      <c r="P23" s="55">
        <v>29.87</v>
      </c>
    </row>
    <row r="24" spans="2:16" x14ac:dyDescent="0.2">
      <c r="B24" s="57" t="s">
        <v>975</v>
      </c>
      <c r="C24" s="55">
        <v>34.68</v>
      </c>
      <c r="D24" s="131">
        <v>2.2792846674071495E-2</v>
      </c>
      <c r="E24" s="55">
        <v>5.15</v>
      </c>
      <c r="F24" s="131">
        <v>1.9338365063272127E-2</v>
      </c>
      <c r="G24" s="55">
        <v>39.83</v>
      </c>
      <c r="H24" s="131">
        <v>2.2278279935564704E-2</v>
      </c>
      <c r="I24" s="55"/>
      <c r="J24" s="55"/>
      <c r="K24" s="55"/>
      <c r="M24" s="57" t="s">
        <v>903</v>
      </c>
      <c r="N24" s="55">
        <v>29.83</v>
      </c>
      <c r="O24" s="55">
        <v>3.31</v>
      </c>
      <c r="P24" s="55">
        <v>33.14</v>
      </c>
    </row>
    <row r="25" spans="2:16" x14ac:dyDescent="0.2">
      <c r="B25" s="57" t="s">
        <v>898</v>
      </c>
      <c r="C25" s="55">
        <v>27.96</v>
      </c>
      <c r="D25" s="131">
        <v>1.8376239706085321E-2</v>
      </c>
      <c r="E25" s="55">
        <v>10.8</v>
      </c>
      <c r="F25" s="131">
        <v>4.0554241297735723E-2</v>
      </c>
      <c r="G25" s="55">
        <v>38.76</v>
      </c>
      <c r="H25" s="131">
        <v>2.1679792375156614E-2</v>
      </c>
      <c r="I25" s="55"/>
      <c r="J25" s="55"/>
      <c r="K25" s="55"/>
      <c r="M25" s="57" t="s">
        <v>905</v>
      </c>
      <c r="N25" s="55">
        <v>33.159999999999997</v>
      </c>
      <c r="O25" s="55">
        <v>5.17</v>
      </c>
      <c r="P25" s="55">
        <v>38.33</v>
      </c>
    </row>
    <row r="26" spans="2:16" x14ac:dyDescent="0.2">
      <c r="B26" s="57" t="s">
        <v>905</v>
      </c>
      <c r="C26" s="55">
        <v>33.159999999999997</v>
      </c>
      <c r="D26" s="131">
        <v>2.1793852240836523E-2</v>
      </c>
      <c r="E26" s="55">
        <v>5.17</v>
      </c>
      <c r="F26" s="131">
        <v>1.9413465510119784E-2</v>
      </c>
      <c r="G26" s="55">
        <v>38.33</v>
      </c>
      <c r="H26" s="131">
        <v>2.1439278682656167E-2</v>
      </c>
      <c r="I26" s="55"/>
      <c r="J26" s="55"/>
      <c r="K26" s="55"/>
      <c r="M26" s="57" t="s">
        <v>898</v>
      </c>
      <c r="N26" s="55">
        <v>27.96</v>
      </c>
      <c r="O26" s="55">
        <v>10.8</v>
      </c>
      <c r="P26" s="55">
        <v>38.76</v>
      </c>
    </row>
    <row r="27" spans="2:16" x14ac:dyDescent="0.2">
      <c r="B27" s="57" t="s">
        <v>903</v>
      </c>
      <c r="C27" s="55">
        <v>29.83</v>
      </c>
      <c r="D27" s="131">
        <v>1.9605265752236235E-2</v>
      </c>
      <c r="E27" s="55">
        <v>3.31</v>
      </c>
      <c r="F27" s="131">
        <v>1.2429123953287522E-2</v>
      </c>
      <c r="G27" s="55">
        <v>33.14</v>
      </c>
      <c r="H27" s="131">
        <v>1.8536334347592626E-2</v>
      </c>
      <c r="I27" s="55"/>
      <c r="J27" s="55"/>
      <c r="K27" s="55"/>
      <c r="M27" s="57" t="s">
        <v>975</v>
      </c>
      <c r="N27" s="55">
        <v>34.68</v>
      </c>
      <c r="O27" s="55">
        <v>5.15</v>
      </c>
      <c r="P27" s="55">
        <v>39.83</v>
      </c>
    </row>
    <row r="28" spans="2:16" x14ac:dyDescent="0.2">
      <c r="B28" s="57" t="s">
        <v>899</v>
      </c>
      <c r="C28" s="55">
        <v>25.64</v>
      </c>
      <c r="D28" s="131">
        <v>1.6851458729042479E-2</v>
      </c>
      <c r="E28" s="55">
        <v>4.2300000000000004</v>
      </c>
      <c r="F28" s="131">
        <v>1.5883744508279826E-2</v>
      </c>
      <c r="G28" s="55">
        <v>29.87</v>
      </c>
      <c r="H28" s="131">
        <v>1.6707311616252014E-2</v>
      </c>
      <c r="I28" s="55"/>
      <c r="J28" s="55"/>
      <c r="K28" s="55"/>
      <c r="M28" s="57" t="s">
        <v>921</v>
      </c>
      <c r="N28" s="55">
        <v>34.159999999999997</v>
      </c>
      <c r="O28" s="55">
        <v>5.98</v>
      </c>
      <c r="P28" s="55">
        <v>40.14</v>
      </c>
    </row>
    <row r="29" spans="2:16" x14ac:dyDescent="0.2">
      <c r="B29" s="57" t="s">
        <v>927</v>
      </c>
      <c r="C29" s="55">
        <v>22.85</v>
      </c>
      <c r="D29" s="131">
        <v>1.5017778157512505E-2</v>
      </c>
      <c r="E29" s="55">
        <v>4.13</v>
      </c>
      <c r="F29" s="131">
        <v>1.5508242274041529E-2</v>
      </c>
      <c r="G29" s="55">
        <v>26.98</v>
      </c>
      <c r="H29" s="131">
        <v>1.5090835868981566E-2</v>
      </c>
      <c r="I29" s="55"/>
      <c r="J29" s="55"/>
      <c r="K29" s="55"/>
      <c r="M29" s="57" t="s">
        <v>924</v>
      </c>
      <c r="N29" s="55">
        <v>37.299999999999997</v>
      </c>
      <c r="O29" s="55">
        <v>4.4800000000000004</v>
      </c>
      <c r="P29" s="55">
        <v>41.78</v>
      </c>
    </row>
    <row r="30" spans="2:16" x14ac:dyDescent="0.2">
      <c r="B30" s="57" t="s">
        <v>909</v>
      </c>
      <c r="C30" s="55">
        <v>22.36</v>
      </c>
      <c r="D30" s="131">
        <v>1.4695733899430179E-2</v>
      </c>
      <c r="E30" s="55">
        <v>1.38</v>
      </c>
      <c r="F30" s="131">
        <v>5.1819308324884527E-3</v>
      </c>
      <c r="G30" s="55">
        <v>23.74</v>
      </c>
      <c r="H30" s="131">
        <v>1.3278593162699123E-2</v>
      </c>
      <c r="I30" s="55"/>
      <c r="J30" s="55"/>
      <c r="K30" s="55"/>
      <c r="M30" s="57" t="s">
        <v>916</v>
      </c>
      <c r="N30" s="55">
        <v>43.29</v>
      </c>
      <c r="O30" s="55">
        <v>3.68</v>
      </c>
      <c r="P30" s="55">
        <v>46.97</v>
      </c>
    </row>
    <row r="31" spans="2:16" x14ac:dyDescent="0.2">
      <c r="B31" s="57" t="s">
        <v>922</v>
      </c>
      <c r="C31" s="55">
        <v>16.71</v>
      </c>
      <c r="D31" s="131">
        <v>1.0982366433787045E-2</v>
      </c>
      <c r="E31" s="55">
        <v>6.96</v>
      </c>
      <c r="F31" s="131">
        <v>2.6134955502985242E-2</v>
      </c>
      <c r="G31" s="55">
        <v>23.67</v>
      </c>
      <c r="H31" s="131">
        <v>1.3239439770896725E-2</v>
      </c>
      <c r="I31" s="55"/>
      <c r="J31" s="55"/>
      <c r="K31" s="55"/>
      <c r="M31" s="57" t="s">
        <v>901</v>
      </c>
      <c r="N31" s="55">
        <v>51.1</v>
      </c>
      <c r="O31" s="55">
        <v>7.22</v>
      </c>
      <c r="P31" s="55">
        <v>58.32</v>
      </c>
    </row>
    <row r="32" spans="2:16" x14ac:dyDescent="0.2">
      <c r="B32" s="57" t="s">
        <v>914</v>
      </c>
      <c r="C32" s="55">
        <v>19.09</v>
      </c>
      <c r="D32" s="131">
        <v>1.254658140161548E-2</v>
      </c>
      <c r="E32" s="55">
        <v>3.08</v>
      </c>
      <c r="F32" s="131">
        <v>1.1565468814539447E-2</v>
      </c>
      <c r="G32" s="55">
        <v>22.17</v>
      </c>
      <c r="H32" s="131">
        <v>1.2400438517988189E-2</v>
      </c>
      <c r="I32" s="55"/>
      <c r="J32" s="55"/>
      <c r="K32" s="55"/>
      <c r="M32" s="57" t="s">
        <v>926</v>
      </c>
      <c r="N32" s="55">
        <v>50.23</v>
      </c>
      <c r="O32" s="55">
        <v>10.01</v>
      </c>
      <c r="P32" s="55">
        <v>60.24</v>
      </c>
    </row>
    <row r="33" spans="2:16" x14ac:dyDescent="0.2">
      <c r="B33" s="57" t="s">
        <v>900</v>
      </c>
      <c r="C33" s="55">
        <v>16.64</v>
      </c>
      <c r="D33" s="131">
        <v>1.0936360111203854E-2</v>
      </c>
      <c r="E33" s="55">
        <v>3.1</v>
      </c>
      <c r="F33" s="131">
        <v>1.1640569261387106E-2</v>
      </c>
      <c r="G33" s="55">
        <v>19.739999999999998</v>
      </c>
      <c r="H33" s="131">
        <v>1.1041256488276356E-2</v>
      </c>
      <c r="I33" s="55"/>
      <c r="J33" s="55"/>
      <c r="K33" s="55"/>
      <c r="M33" s="57" t="s">
        <v>894</v>
      </c>
      <c r="N33" s="55">
        <v>56.68</v>
      </c>
      <c r="O33" s="55">
        <v>8.11</v>
      </c>
      <c r="P33" s="55">
        <v>64.790000000000006</v>
      </c>
    </row>
    <row r="34" spans="2:16" x14ac:dyDescent="0.2">
      <c r="B34" s="57" t="s">
        <v>915</v>
      </c>
      <c r="C34" s="55">
        <v>17.12</v>
      </c>
      <c r="D34" s="131">
        <v>1.1251832037488581E-2</v>
      </c>
      <c r="E34" s="55">
        <v>2.5099999999999998</v>
      </c>
      <c r="F34" s="131">
        <v>9.4251060793811708E-3</v>
      </c>
      <c r="G34" s="55">
        <v>19.63</v>
      </c>
      <c r="H34" s="131">
        <v>1.097972972972973E-2</v>
      </c>
      <c r="I34" s="55"/>
      <c r="J34" s="55"/>
      <c r="K34" s="55"/>
      <c r="M34" s="57" t="s">
        <v>919</v>
      </c>
      <c r="N34" s="55">
        <v>53.5</v>
      </c>
      <c r="O34" s="55">
        <v>12.35</v>
      </c>
      <c r="P34" s="55">
        <v>65.849999999999994</v>
      </c>
    </row>
    <row r="35" spans="2:16" x14ac:dyDescent="0.2">
      <c r="B35" s="57" t="s">
        <v>912</v>
      </c>
      <c r="C35" s="55">
        <v>14.17</v>
      </c>
      <c r="D35" s="131">
        <v>9.3129941571970312E-3</v>
      </c>
      <c r="E35" s="55">
        <v>2.4900000000000002</v>
      </c>
      <c r="F35" s="131">
        <v>9.3500056325335149E-3</v>
      </c>
      <c r="G35" s="55">
        <v>16.66</v>
      </c>
      <c r="H35" s="131">
        <v>9.318507248970825E-3</v>
      </c>
      <c r="I35" s="55"/>
      <c r="J35" s="55"/>
      <c r="K35" s="55"/>
      <c r="M35" s="57" t="s">
        <v>902</v>
      </c>
      <c r="N35" s="55">
        <v>66.31</v>
      </c>
      <c r="O35" s="55">
        <v>6.48</v>
      </c>
      <c r="P35" s="55">
        <v>72.790000000000006</v>
      </c>
    </row>
    <row r="36" spans="2:16" x14ac:dyDescent="0.2">
      <c r="B36" s="57" t="s">
        <v>904</v>
      </c>
      <c r="C36" s="55">
        <v>12.26</v>
      </c>
      <c r="D36" s="131">
        <v>8.0576787838557238E-3</v>
      </c>
      <c r="E36" s="55">
        <v>2.54</v>
      </c>
      <c r="F36" s="131">
        <v>9.5377567496526608E-3</v>
      </c>
      <c r="G36" s="55">
        <v>14.8</v>
      </c>
      <c r="H36" s="131">
        <v>8.2781456953642391E-3</v>
      </c>
      <c r="I36" s="55"/>
      <c r="J36" s="55"/>
      <c r="K36" s="55"/>
      <c r="M36" s="57" t="s">
        <v>892</v>
      </c>
      <c r="N36" s="55">
        <v>66.31</v>
      </c>
      <c r="O36" s="55">
        <v>7.58</v>
      </c>
      <c r="P36" s="55">
        <v>73.89</v>
      </c>
    </row>
    <row r="37" spans="2:16" x14ac:dyDescent="0.2">
      <c r="B37" s="57" t="s">
        <v>907</v>
      </c>
      <c r="C37" s="55">
        <v>9.2200000000000006</v>
      </c>
      <c r="D37" s="131">
        <v>6.0596899173857898E-3</v>
      </c>
      <c r="E37" s="55">
        <v>2.75</v>
      </c>
      <c r="F37" s="131">
        <v>1.0326311441553077E-2</v>
      </c>
      <c r="G37" s="55">
        <v>11.97</v>
      </c>
      <c r="H37" s="131">
        <v>6.6952299982101313E-3</v>
      </c>
      <c r="I37" s="55"/>
      <c r="J37" s="55"/>
      <c r="K37" s="55"/>
      <c r="M37" s="57" t="s">
        <v>923</v>
      </c>
      <c r="N37" s="55">
        <v>67.33</v>
      </c>
      <c r="O37" s="55">
        <v>8.73</v>
      </c>
      <c r="P37" s="55">
        <v>76.06</v>
      </c>
    </row>
    <row r="38" spans="2:16" x14ac:dyDescent="0.2">
      <c r="B38" s="57" t="s">
        <v>895</v>
      </c>
      <c r="C38" s="55">
        <v>4.83</v>
      </c>
      <c r="D38" s="131">
        <v>3.1744362582400609E-3</v>
      </c>
      <c r="E38" s="55">
        <v>5.55</v>
      </c>
      <c r="F38" s="131">
        <v>2.0840374000225301E-2</v>
      </c>
      <c r="G38" s="55">
        <v>10.38</v>
      </c>
      <c r="H38" s="131">
        <v>5.8058886701270818E-3</v>
      </c>
      <c r="I38" s="55"/>
      <c r="J38" s="55"/>
      <c r="K38" s="55"/>
      <c r="M38" s="57" t="s">
        <v>897</v>
      </c>
      <c r="N38" s="55">
        <v>41.18</v>
      </c>
      <c r="O38" s="55">
        <v>42.1</v>
      </c>
      <c r="P38" s="55">
        <v>83.28</v>
      </c>
    </row>
    <row r="39" spans="2:16" x14ac:dyDescent="0.2">
      <c r="B39" s="57" t="s">
        <v>918</v>
      </c>
      <c r="C39" s="55">
        <v>7.34</v>
      </c>
      <c r="D39" s="131">
        <v>4.8240915394372769E-3</v>
      </c>
      <c r="E39" s="55">
        <v>3.03</v>
      </c>
      <c r="F39" s="131">
        <v>1.1377717697420299E-2</v>
      </c>
      <c r="G39" s="55">
        <v>10.37</v>
      </c>
      <c r="H39" s="131">
        <v>5.800295328441024E-3</v>
      </c>
      <c r="I39" s="55"/>
      <c r="J39" s="55"/>
      <c r="K39" s="55"/>
      <c r="M39" s="57" t="s">
        <v>920</v>
      </c>
      <c r="N39" s="55">
        <v>70.84</v>
      </c>
      <c r="O39" s="55">
        <v>13.74</v>
      </c>
      <c r="P39" s="55">
        <v>84.58</v>
      </c>
    </row>
    <row r="40" spans="2:16" x14ac:dyDescent="0.2">
      <c r="B40" s="57" t="s">
        <v>917</v>
      </c>
      <c r="C40" s="55">
        <v>8.83</v>
      </c>
      <c r="D40" s="131">
        <v>5.8033689772794489E-3</v>
      </c>
      <c r="E40" s="55">
        <v>1.33</v>
      </c>
      <c r="F40" s="131">
        <v>4.9941797153693068E-3</v>
      </c>
      <c r="G40" s="55">
        <v>10.16</v>
      </c>
      <c r="H40" s="131">
        <v>5.6828351530338285E-3</v>
      </c>
      <c r="I40" s="55"/>
      <c r="J40" s="55"/>
      <c r="K40" s="55"/>
      <c r="M40" s="57" t="s">
        <v>911</v>
      </c>
      <c r="N40" s="55">
        <v>79.91</v>
      </c>
      <c r="O40" s="55">
        <v>7.67</v>
      </c>
      <c r="P40" s="55">
        <v>87.58</v>
      </c>
    </row>
    <row r="41" spans="2:16" x14ac:dyDescent="0.2">
      <c r="B41" s="57" t="s">
        <v>896</v>
      </c>
      <c r="C41" s="55">
        <v>7.82</v>
      </c>
      <c r="D41" s="131">
        <v>5.1395634657220041E-3</v>
      </c>
      <c r="E41" s="55">
        <v>1.31</v>
      </c>
      <c r="F41" s="131">
        <v>4.9190792685216474E-3</v>
      </c>
      <c r="G41" s="55">
        <v>9.1300000000000008</v>
      </c>
      <c r="H41" s="131">
        <v>5.1067209593699666E-3</v>
      </c>
      <c r="I41" s="55"/>
      <c r="J41" s="55"/>
      <c r="K41" s="55"/>
      <c r="M41" s="57" t="s">
        <v>908</v>
      </c>
      <c r="N41" s="55">
        <v>80.16</v>
      </c>
      <c r="O41" s="55">
        <v>9.19</v>
      </c>
      <c r="P41" s="55">
        <v>89.35</v>
      </c>
    </row>
    <row r="42" spans="2:16" x14ac:dyDescent="0.2">
      <c r="B42" s="57" t="s">
        <v>906</v>
      </c>
      <c r="C42" s="55">
        <v>6.78</v>
      </c>
      <c r="D42" s="131">
        <v>4.456040958771763E-3</v>
      </c>
      <c r="E42" s="55">
        <v>1.19</v>
      </c>
      <c r="F42" s="131">
        <v>4.4684765874356946E-3</v>
      </c>
      <c r="G42" s="55">
        <v>7.97</v>
      </c>
      <c r="H42" s="131">
        <v>4.4578933237873633E-3</v>
      </c>
      <c r="I42" s="55"/>
      <c r="J42" s="55"/>
      <c r="K42" s="55"/>
      <c r="M42" s="57" t="s">
        <v>925</v>
      </c>
      <c r="N42" s="55">
        <v>90.82</v>
      </c>
      <c r="O42" s="55">
        <v>18.7</v>
      </c>
      <c r="P42" s="55">
        <v>109.52</v>
      </c>
    </row>
    <row r="43" spans="2:16" x14ac:dyDescent="0.2">
      <c r="B43" s="57" t="s">
        <v>913</v>
      </c>
      <c r="C43" s="55">
        <v>6.97</v>
      </c>
      <c r="D43" s="131">
        <v>4.5809152629261336E-3</v>
      </c>
      <c r="E43" s="55">
        <v>0.49</v>
      </c>
      <c r="F43" s="131">
        <v>1.8399609477676392E-3</v>
      </c>
      <c r="G43" s="55">
        <v>7.46</v>
      </c>
      <c r="H43" s="131">
        <v>4.1726328977984605E-3</v>
      </c>
      <c r="I43" s="55"/>
      <c r="J43" s="55"/>
      <c r="K43" s="55"/>
      <c r="M43" s="57" t="s">
        <v>910</v>
      </c>
      <c r="N43" s="55">
        <v>121.61</v>
      </c>
      <c r="O43" s="55">
        <v>13.42</v>
      </c>
      <c r="P43" s="55">
        <v>135.03</v>
      </c>
    </row>
    <row r="44" spans="2:16" x14ac:dyDescent="0.2">
      <c r="B44" s="57" t="s">
        <v>976</v>
      </c>
      <c r="C44" s="55">
        <v>3.99</v>
      </c>
      <c r="D44" s="131">
        <v>2.6223603872417896E-3</v>
      </c>
      <c r="E44" s="55">
        <v>1.1100000000000001</v>
      </c>
      <c r="F44" s="131">
        <v>4.1680748000450605E-3</v>
      </c>
      <c r="G44" s="55">
        <v>5.0999999999999996</v>
      </c>
      <c r="H44" s="131">
        <v>2.8526042598890282E-3</v>
      </c>
      <c r="I44" s="55"/>
      <c r="J44" s="55"/>
      <c r="K44" s="55"/>
      <c r="M44" s="57" t="s">
        <v>893</v>
      </c>
      <c r="N44" s="55">
        <v>162.55000000000001</v>
      </c>
      <c r="O44" s="55">
        <v>15.26</v>
      </c>
      <c r="P44" s="55">
        <v>177.81</v>
      </c>
    </row>
    <row r="45" spans="2:16" x14ac:dyDescent="0.2">
      <c r="B45" s="57" t="s">
        <v>64</v>
      </c>
      <c r="C45" s="55">
        <v>1521.53</v>
      </c>
      <c r="D45" s="131">
        <v>1</v>
      </c>
      <c r="E45" s="55">
        <v>266.31</v>
      </c>
      <c r="F45" s="131">
        <v>1</v>
      </c>
      <c r="G45" s="55">
        <v>1787.84</v>
      </c>
      <c r="H45" s="131">
        <v>1</v>
      </c>
      <c r="I45" s="55"/>
      <c r="J45" s="55"/>
      <c r="K45" s="55"/>
      <c r="M45" s="57" t="s">
        <v>64</v>
      </c>
      <c r="N45" s="55">
        <v>1521.53</v>
      </c>
      <c r="O45" s="55">
        <v>266.31</v>
      </c>
      <c r="P45" s="55">
        <v>1787.84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11BE1-C31C-4760-916E-A1BF03A63BD5}">
  <sheetPr>
    <tabColor rgb="FF92D050"/>
  </sheetPr>
  <dimension ref="A1:G66"/>
  <sheetViews>
    <sheetView showGridLines="0" topLeftCell="A7" workbookViewId="0">
      <selection activeCell="E2" sqref="E2"/>
    </sheetView>
  </sheetViews>
  <sheetFormatPr baseColWidth="10" defaultRowHeight="12" x14ac:dyDescent="0.2"/>
  <cols>
    <col min="3" max="3" width="52.83203125" customWidth="1"/>
    <col min="4" max="6" width="33.5" customWidth="1"/>
    <col min="7" max="7" width="33.5" hidden="1" customWidth="1"/>
  </cols>
  <sheetData>
    <row r="1" spans="1:7" x14ac:dyDescent="0.2">
      <c r="D1" s="45"/>
    </row>
    <row r="2" spans="1:7" ht="12.75" x14ac:dyDescent="0.2">
      <c r="A2" s="30" t="s">
        <v>213</v>
      </c>
      <c r="B2" s="30" t="s">
        <v>65</v>
      </c>
      <c r="C2" s="30" t="s">
        <v>212</v>
      </c>
      <c r="D2" s="2" t="s">
        <v>261</v>
      </c>
      <c r="E2" s="2" t="s">
        <v>1347</v>
      </c>
      <c r="F2" s="2" t="s">
        <v>262</v>
      </c>
      <c r="G2" s="2" t="s">
        <v>250</v>
      </c>
    </row>
    <row r="3" spans="1:7" ht="12.75" x14ac:dyDescent="0.2">
      <c r="A3" s="24">
        <v>1.01</v>
      </c>
      <c r="B3" s="43" t="s">
        <v>167</v>
      </c>
      <c r="C3" s="43" t="s">
        <v>20</v>
      </c>
      <c r="D3" s="10" t="s">
        <v>80</v>
      </c>
      <c r="E3" s="10" t="s">
        <v>80</v>
      </c>
      <c r="F3" s="10" t="s">
        <v>85</v>
      </c>
      <c r="G3" s="4" t="s">
        <v>80</v>
      </c>
    </row>
    <row r="4" spans="1:7" ht="12.75" x14ac:dyDescent="0.2">
      <c r="A4" s="24">
        <v>1.02</v>
      </c>
      <c r="B4" s="43" t="s">
        <v>168</v>
      </c>
      <c r="C4" s="43" t="s">
        <v>31</v>
      </c>
      <c r="D4" s="10" t="s">
        <v>80</v>
      </c>
      <c r="E4" s="10" t="s">
        <v>80</v>
      </c>
      <c r="F4" s="10" t="s">
        <v>85</v>
      </c>
      <c r="G4" s="4" t="s">
        <v>80</v>
      </c>
    </row>
    <row r="5" spans="1:7" ht="12.75" x14ac:dyDescent="0.2">
      <c r="A5" s="24">
        <v>1.03</v>
      </c>
      <c r="B5" s="43" t="s">
        <v>169</v>
      </c>
      <c r="C5" s="43" t="s">
        <v>47</v>
      </c>
      <c r="D5" s="10" t="s">
        <v>80</v>
      </c>
      <c r="E5" s="10" t="s">
        <v>80</v>
      </c>
      <c r="F5" s="10" t="s">
        <v>85</v>
      </c>
      <c r="G5" s="4" t="s">
        <v>80</v>
      </c>
    </row>
    <row r="6" spans="1:7" ht="12.75" x14ac:dyDescent="0.2">
      <c r="A6" s="24">
        <v>1.04</v>
      </c>
      <c r="B6" s="43" t="s">
        <v>170</v>
      </c>
      <c r="C6" s="43" t="s">
        <v>14</v>
      </c>
      <c r="D6" s="10" t="s">
        <v>80</v>
      </c>
      <c r="E6" s="10" t="s">
        <v>80</v>
      </c>
      <c r="F6" s="10" t="s">
        <v>85</v>
      </c>
      <c r="G6" s="4" t="s">
        <v>80</v>
      </c>
    </row>
    <row r="7" spans="1:7" ht="12.75" x14ac:dyDescent="0.2">
      <c r="A7" s="24">
        <v>1.05</v>
      </c>
      <c r="B7" s="43" t="s">
        <v>171</v>
      </c>
      <c r="C7" s="43" t="s">
        <v>2</v>
      </c>
      <c r="D7" s="10" t="s">
        <v>80</v>
      </c>
      <c r="E7" s="10" t="s">
        <v>80</v>
      </c>
      <c r="F7" s="10" t="s">
        <v>85</v>
      </c>
      <c r="G7" s="4" t="s">
        <v>80</v>
      </c>
    </row>
    <row r="8" spans="1:7" ht="12.75" x14ac:dyDescent="0.2">
      <c r="A8" s="24">
        <v>2.010205</v>
      </c>
      <c r="B8" s="43" t="s">
        <v>114</v>
      </c>
      <c r="C8" s="43" t="s">
        <v>19</v>
      </c>
      <c r="D8" s="10" t="s">
        <v>80</v>
      </c>
      <c r="E8" s="10" t="s">
        <v>80</v>
      </c>
      <c r="F8" s="31" t="s">
        <v>257</v>
      </c>
      <c r="G8" s="4" t="s">
        <v>80</v>
      </c>
    </row>
    <row r="9" spans="1:7" ht="12.75" x14ac:dyDescent="0.2">
      <c r="A9" s="24">
        <v>3.01</v>
      </c>
      <c r="B9" s="43" t="s">
        <v>172</v>
      </c>
      <c r="C9" s="43" t="s">
        <v>52</v>
      </c>
      <c r="D9" s="15" t="s">
        <v>254</v>
      </c>
      <c r="E9" s="10" t="s">
        <v>80</v>
      </c>
      <c r="F9" s="23" t="s">
        <v>258</v>
      </c>
      <c r="G9" s="4" t="s">
        <v>80</v>
      </c>
    </row>
    <row r="10" spans="1:7" ht="12.75" x14ac:dyDescent="0.2">
      <c r="A10" s="24">
        <v>3.02</v>
      </c>
      <c r="B10" s="43" t="s">
        <v>173</v>
      </c>
      <c r="C10" s="43" t="s">
        <v>57</v>
      </c>
      <c r="D10" s="44" t="s">
        <v>255</v>
      </c>
      <c r="E10" s="10" t="s">
        <v>80</v>
      </c>
      <c r="F10" s="11" t="s">
        <v>252</v>
      </c>
      <c r="G10" s="4" t="s">
        <v>80</v>
      </c>
    </row>
    <row r="11" spans="1:7" ht="12.75" x14ac:dyDescent="0.2">
      <c r="A11" s="24">
        <v>3.03</v>
      </c>
      <c r="B11" s="43" t="s">
        <v>174</v>
      </c>
      <c r="C11" s="43" t="s">
        <v>39</v>
      </c>
      <c r="D11" s="10" t="s">
        <v>80</v>
      </c>
      <c r="E11" s="10" t="s">
        <v>80</v>
      </c>
      <c r="F11" s="4" t="s">
        <v>78</v>
      </c>
      <c r="G11" s="4" t="s">
        <v>80</v>
      </c>
    </row>
    <row r="12" spans="1:7" ht="12.75" x14ac:dyDescent="0.2">
      <c r="A12" s="24">
        <v>3.04</v>
      </c>
      <c r="B12" s="43" t="s">
        <v>175</v>
      </c>
      <c r="C12" s="43" t="s">
        <v>0</v>
      </c>
      <c r="D12" s="10" t="s">
        <v>80</v>
      </c>
      <c r="E12" s="10" t="s">
        <v>80</v>
      </c>
      <c r="F12" s="4" t="s">
        <v>78</v>
      </c>
      <c r="G12" s="4" t="s">
        <v>80</v>
      </c>
    </row>
    <row r="13" spans="1:7" ht="12.75" x14ac:dyDescent="0.2">
      <c r="A13" s="24">
        <v>3.05</v>
      </c>
      <c r="B13" s="43" t="s">
        <v>176</v>
      </c>
      <c r="C13" s="43" t="s">
        <v>43</v>
      </c>
      <c r="D13" s="10" t="s">
        <v>80</v>
      </c>
      <c r="E13" s="10" t="s">
        <v>80</v>
      </c>
      <c r="F13" s="4" t="s">
        <v>78</v>
      </c>
      <c r="G13" s="4" t="s">
        <v>80</v>
      </c>
    </row>
    <row r="14" spans="1:7" ht="12.75" x14ac:dyDescent="0.2">
      <c r="A14" s="24">
        <v>4.01</v>
      </c>
      <c r="B14" s="43" t="s">
        <v>177</v>
      </c>
      <c r="C14" s="43" t="s">
        <v>27</v>
      </c>
      <c r="D14" s="10" t="s">
        <v>80</v>
      </c>
      <c r="E14" s="10" t="s">
        <v>80</v>
      </c>
      <c r="F14" s="4" t="s">
        <v>78</v>
      </c>
      <c r="G14" s="4" t="s">
        <v>80</v>
      </c>
    </row>
    <row r="15" spans="1:7" ht="12.75" x14ac:dyDescent="0.2">
      <c r="A15" s="24">
        <v>4.0199999999999996</v>
      </c>
      <c r="B15" s="43" t="s">
        <v>178</v>
      </c>
      <c r="C15" s="43" t="s">
        <v>32</v>
      </c>
      <c r="D15" s="10" t="s">
        <v>80</v>
      </c>
      <c r="E15" s="10" t="s">
        <v>80</v>
      </c>
      <c r="F15" s="4" t="s">
        <v>78</v>
      </c>
      <c r="G15" s="4" t="s">
        <v>80</v>
      </c>
    </row>
    <row r="16" spans="1:7" ht="12.75" x14ac:dyDescent="0.2">
      <c r="A16" s="24">
        <v>4.03</v>
      </c>
      <c r="B16" s="43" t="s">
        <v>179</v>
      </c>
      <c r="C16" s="43" t="s">
        <v>41</v>
      </c>
      <c r="D16" s="10" t="s">
        <v>80</v>
      </c>
      <c r="E16" s="10" t="s">
        <v>80</v>
      </c>
      <c r="F16" s="4" t="s">
        <v>78</v>
      </c>
      <c r="G16" s="4" t="s">
        <v>80</v>
      </c>
    </row>
    <row r="17" spans="1:7" ht="12.75" x14ac:dyDescent="0.2">
      <c r="A17" s="24">
        <v>4.04</v>
      </c>
      <c r="B17" s="43" t="s">
        <v>180</v>
      </c>
      <c r="C17" s="43" t="s">
        <v>12</v>
      </c>
      <c r="D17" s="10" t="s">
        <v>80</v>
      </c>
      <c r="E17" s="10" t="s">
        <v>80</v>
      </c>
      <c r="F17" s="4" t="s">
        <v>78</v>
      </c>
      <c r="G17" s="4" t="s">
        <v>80</v>
      </c>
    </row>
    <row r="18" spans="1:7" ht="12.75" x14ac:dyDescent="0.2">
      <c r="A18" s="24">
        <v>5.01</v>
      </c>
      <c r="B18" s="43" t="s">
        <v>181</v>
      </c>
      <c r="C18" s="43" t="s">
        <v>7</v>
      </c>
      <c r="D18" s="10" t="s">
        <v>80</v>
      </c>
      <c r="E18" s="10" t="s">
        <v>80</v>
      </c>
      <c r="F18" s="4" t="s">
        <v>78</v>
      </c>
      <c r="G18" s="4" t="s">
        <v>80</v>
      </c>
    </row>
    <row r="19" spans="1:7" ht="12.75" x14ac:dyDescent="0.2">
      <c r="A19" s="24">
        <v>5.0199999999999996</v>
      </c>
      <c r="B19" s="43" t="s">
        <v>182</v>
      </c>
      <c r="C19" s="43" t="s">
        <v>6</v>
      </c>
      <c r="D19" s="10" t="s">
        <v>80</v>
      </c>
      <c r="E19" s="10" t="s">
        <v>80</v>
      </c>
      <c r="F19" s="4" t="s">
        <v>78</v>
      </c>
      <c r="G19" s="4" t="s">
        <v>80</v>
      </c>
    </row>
    <row r="20" spans="1:7" ht="12.75" x14ac:dyDescent="0.2">
      <c r="A20" s="24">
        <v>5.03</v>
      </c>
      <c r="B20" s="43" t="s">
        <v>183</v>
      </c>
      <c r="C20" s="43" t="s">
        <v>61</v>
      </c>
      <c r="D20" s="10" t="s">
        <v>80</v>
      </c>
      <c r="E20" s="10" t="s">
        <v>80</v>
      </c>
      <c r="F20" s="4" t="s">
        <v>78</v>
      </c>
      <c r="G20" s="4" t="s">
        <v>80</v>
      </c>
    </row>
    <row r="21" spans="1:7" ht="12.75" x14ac:dyDescent="0.2">
      <c r="A21" s="24">
        <v>5.04</v>
      </c>
      <c r="B21" s="43" t="s">
        <v>184</v>
      </c>
      <c r="C21" s="43" t="s">
        <v>56</v>
      </c>
      <c r="D21" s="10" t="s">
        <v>80</v>
      </c>
      <c r="E21" s="10" t="s">
        <v>80</v>
      </c>
      <c r="F21" s="4" t="s">
        <v>78</v>
      </c>
      <c r="G21" s="4" t="s">
        <v>80</v>
      </c>
    </row>
    <row r="22" spans="1:7" ht="12.75" x14ac:dyDescent="0.2">
      <c r="A22" s="24">
        <v>5.05</v>
      </c>
      <c r="B22" s="43" t="s">
        <v>185</v>
      </c>
      <c r="C22" s="43" t="s">
        <v>3</v>
      </c>
      <c r="D22" s="10" t="s">
        <v>80</v>
      </c>
      <c r="E22" s="10" t="s">
        <v>80</v>
      </c>
      <c r="F22" s="4" t="s">
        <v>78</v>
      </c>
      <c r="G22" s="4" t="s">
        <v>80</v>
      </c>
    </row>
    <row r="23" spans="1:7" ht="12.75" x14ac:dyDescent="0.2">
      <c r="A23" s="24">
        <v>6.01</v>
      </c>
      <c r="B23" s="43" t="s">
        <v>186</v>
      </c>
      <c r="C23" s="43" t="s">
        <v>49</v>
      </c>
      <c r="D23" s="10" t="s">
        <v>80</v>
      </c>
      <c r="E23" s="10" t="s">
        <v>80</v>
      </c>
      <c r="F23" s="4" t="s">
        <v>78</v>
      </c>
      <c r="G23" s="4" t="s">
        <v>80</v>
      </c>
    </row>
    <row r="24" spans="1:7" ht="12.75" x14ac:dyDescent="0.2">
      <c r="A24" s="24">
        <v>6.02</v>
      </c>
      <c r="B24" s="43" t="s">
        <v>187</v>
      </c>
      <c r="C24" s="43" t="s">
        <v>48</v>
      </c>
      <c r="D24" s="10" t="s">
        <v>80</v>
      </c>
      <c r="E24" s="10" t="s">
        <v>80</v>
      </c>
      <c r="F24" s="4" t="s">
        <v>78</v>
      </c>
      <c r="G24" s="4" t="s">
        <v>80</v>
      </c>
    </row>
    <row r="25" spans="1:7" ht="12.75" x14ac:dyDescent="0.2">
      <c r="A25" s="24">
        <v>6.03</v>
      </c>
      <c r="B25" s="43" t="s">
        <v>188</v>
      </c>
      <c r="C25" s="43" t="s">
        <v>34</v>
      </c>
      <c r="D25" s="10" t="s">
        <v>80</v>
      </c>
      <c r="E25" s="10" t="s">
        <v>80</v>
      </c>
      <c r="F25" s="4" t="s">
        <v>78</v>
      </c>
      <c r="G25" s="4" t="s">
        <v>80</v>
      </c>
    </row>
    <row r="26" spans="1:7" ht="12.75" x14ac:dyDescent="0.2">
      <c r="A26" s="24">
        <v>6.04</v>
      </c>
      <c r="B26" s="43" t="s">
        <v>189</v>
      </c>
      <c r="C26" s="43" t="s">
        <v>17</v>
      </c>
      <c r="D26" s="10" t="s">
        <v>80</v>
      </c>
      <c r="E26" s="10" t="s">
        <v>80</v>
      </c>
      <c r="F26" s="4" t="s">
        <v>78</v>
      </c>
      <c r="G26" s="4" t="s">
        <v>80</v>
      </c>
    </row>
    <row r="27" spans="1:7" ht="12.75" x14ac:dyDescent="0.2">
      <c r="A27" s="24">
        <v>7.01</v>
      </c>
      <c r="B27" s="43" t="s">
        <v>190</v>
      </c>
      <c r="C27" s="43" t="s">
        <v>30</v>
      </c>
      <c r="D27" s="10" t="s">
        <v>80</v>
      </c>
      <c r="E27" s="10" t="s">
        <v>80</v>
      </c>
      <c r="F27" s="4" t="s">
        <v>78</v>
      </c>
      <c r="G27" s="4" t="s">
        <v>80</v>
      </c>
    </row>
    <row r="28" spans="1:7" ht="12.75" x14ac:dyDescent="0.2">
      <c r="A28" s="24">
        <v>7.02</v>
      </c>
      <c r="B28" s="43" t="s">
        <v>191</v>
      </c>
      <c r="C28" s="43" t="s">
        <v>38</v>
      </c>
      <c r="D28" s="10" t="s">
        <v>80</v>
      </c>
      <c r="E28" s="10" t="s">
        <v>80</v>
      </c>
      <c r="F28" s="4" t="s">
        <v>78</v>
      </c>
      <c r="G28" s="4" t="s">
        <v>80</v>
      </c>
    </row>
    <row r="29" spans="1:7" ht="12.75" x14ac:dyDescent="0.2">
      <c r="A29" s="24">
        <v>7.03</v>
      </c>
      <c r="B29" s="43" t="s">
        <v>192</v>
      </c>
      <c r="C29" s="43" t="s">
        <v>11</v>
      </c>
      <c r="D29" s="10" t="s">
        <v>80</v>
      </c>
      <c r="E29" s="10" t="s">
        <v>80</v>
      </c>
      <c r="F29" s="4" t="s">
        <v>78</v>
      </c>
      <c r="G29" s="4" t="s">
        <v>80</v>
      </c>
    </row>
    <row r="30" spans="1:7" ht="12.75" x14ac:dyDescent="0.2">
      <c r="A30" s="24">
        <v>7.04</v>
      </c>
      <c r="B30" s="43" t="s">
        <v>193</v>
      </c>
      <c r="C30" s="43" t="s">
        <v>44</v>
      </c>
      <c r="D30" s="10" t="s">
        <v>80</v>
      </c>
      <c r="E30" s="10" t="s">
        <v>80</v>
      </c>
      <c r="F30" s="4" t="s">
        <v>78</v>
      </c>
      <c r="G30" s="4" t="s">
        <v>80</v>
      </c>
    </row>
    <row r="31" spans="1:7" ht="12.75" x14ac:dyDescent="0.2">
      <c r="A31" s="24">
        <v>8.0100999999999996</v>
      </c>
      <c r="B31" s="43" t="s">
        <v>194</v>
      </c>
      <c r="C31" s="43" t="s">
        <v>50</v>
      </c>
      <c r="D31" s="8" t="s">
        <v>83</v>
      </c>
      <c r="E31" s="8" t="s">
        <v>83</v>
      </c>
      <c r="F31" s="8" t="s">
        <v>214</v>
      </c>
      <c r="G31" s="9" t="s">
        <v>83</v>
      </c>
    </row>
    <row r="32" spans="1:7" ht="12.75" x14ac:dyDescent="0.2">
      <c r="A32" s="24">
        <v>8.0101999999999993</v>
      </c>
      <c r="B32" s="43" t="s">
        <v>195</v>
      </c>
      <c r="C32" s="43" t="s">
        <v>35</v>
      </c>
      <c r="D32" s="8" t="s">
        <v>83</v>
      </c>
      <c r="E32" s="8" t="s">
        <v>83</v>
      </c>
      <c r="F32" s="8" t="s">
        <v>214</v>
      </c>
      <c r="G32" s="9" t="s">
        <v>83</v>
      </c>
    </row>
    <row r="33" spans="1:7" ht="12.75" x14ac:dyDescent="0.2">
      <c r="A33" s="24">
        <v>8.0103000000000009</v>
      </c>
      <c r="B33" s="43" t="s">
        <v>196</v>
      </c>
      <c r="C33" s="43" t="s">
        <v>29</v>
      </c>
      <c r="D33" s="8" t="s">
        <v>83</v>
      </c>
      <c r="E33" s="8" t="s">
        <v>83</v>
      </c>
      <c r="F33" s="8" t="s">
        <v>214</v>
      </c>
      <c r="G33" s="9" t="s">
        <v>83</v>
      </c>
    </row>
    <row r="34" spans="1:7" ht="12.75" x14ac:dyDescent="0.2">
      <c r="A34" s="24">
        <v>8.0104000000000006</v>
      </c>
      <c r="B34" s="43" t="s">
        <v>197</v>
      </c>
      <c r="C34" s="43" t="s">
        <v>46</v>
      </c>
      <c r="D34" s="8" t="s">
        <v>83</v>
      </c>
      <c r="E34" s="8" t="s">
        <v>83</v>
      </c>
      <c r="F34" s="8" t="s">
        <v>214</v>
      </c>
      <c r="G34" s="9" t="s">
        <v>83</v>
      </c>
    </row>
    <row r="35" spans="1:7" ht="12.75" x14ac:dyDescent="0.2">
      <c r="A35" s="24">
        <v>8.02</v>
      </c>
      <c r="B35" s="43" t="s">
        <v>198</v>
      </c>
      <c r="C35" s="43" t="s">
        <v>60</v>
      </c>
      <c r="D35" s="8" t="s">
        <v>83</v>
      </c>
      <c r="E35" s="8" t="s">
        <v>83</v>
      </c>
      <c r="F35" s="8" t="s">
        <v>214</v>
      </c>
      <c r="G35" s="9" t="s">
        <v>83</v>
      </c>
    </row>
    <row r="36" spans="1:7" ht="12.75" x14ac:dyDescent="0.2">
      <c r="A36" s="24">
        <v>8.0299999999999994</v>
      </c>
      <c r="B36" s="43" t="s">
        <v>199</v>
      </c>
      <c r="C36" s="43" t="s">
        <v>42</v>
      </c>
      <c r="D36" s="8" t="s">
        <v>83</v>
      </c>
      <c r="E36" s="8" t="s">
        <v>83</v>
      </c>
      <c r="F36" s="8" t="s">
        <v>214</v>
      </c>
      <c r="G36" s="9" t="s">
        <v>83</v>
      </c>
    </row>
    <row r="37" spans="1:7" ht="12.75" x14ac:dyDescent="0.2">
      <c r="A37" s="24">
        <v>8.0401009999999999</v>
      </c>
      <c r="B37" s="43" t="s">
        <v>137</v>
      </c>
      <c r="C37" s="43" t="s">
        <v>37</v>
      </c>
      <c r="D37" s="8" t="s">
        <v>83</v>
      </c>
      <c r="E37" s="8" t="s">
        <v>83</v>
      </c>
      <c r="F37" s="8" t="s">
        <v>214</v>
      </c>
      <c r="G37" s="9" t="s">
        <v>83</v>
      </c>
    </row>
    <row r="38" spans="1:7" ht="12.75" x14ac:dyDescent="0.2">
      <c r="A38" s="24">
        <v>8.0401019999999992</v>
      </c>
      <c r="B38" s="43" t="s">
        <v>136</v>
      </c>
      <c r="C38" s="43" t="s">
        <v>36</v>
      </c>
      <c r="D38" s="8" t="s">
        <v>83</v>
      </c>
      <c r="E38" s="8" t="s">
        <v>83</v>
      </c>
      <c r="F38" s="8" t="s">
        <v>214</v>
      </c>
      <c r="G38" s="9" t="s">
        <v>83</v>
      </c>
    </row>
    <row r="39" spans="1:7" ht="12.75" x14ac:dyDescent="0.2">
      <c r="A39" s="24">
        <v>8.0401030000000002</v>
      </c>
      <c r="B39" s="43" t="s">
        <v>122</v>
      </c>
      <c r="C39" s="43" t="s">
        <v>24</v>
      </c>
      <c r="D39" s="8" t="s">
        <v>83</v>
      </c>
      <c r="E39" s="8" t="s">
        <v>83</v>
      </c>
      <c r="F39" s="8" t="s">
        <v>214</v>
      </c>
      <c r="G39" s="9" t="s">
        <v>83</v>
      </c>
    </row>
    <row r="40" spans="1:7" ht="12.75" x14ac:dyDescent="0.2">
      <c r="A40" s="24">
        <v>8.0401039999999995</v>
      </c>
      <c r="B40" s="43" t="s">
        <v>82</v>
      </c>
      <c r="C40" s="43" t="s">
        <v>1</v>
      </c>
      <c r="D40" s="8" t="s">
        <v>83</v>
      </c>
      <c r="E40" s="8" t="s">
        <v>83</v>
      </c>
      <c r="F40" s="8" t="s">
        <v>214</v>
      </c>
      <c r="G40" s="9" t="s">
        <v>83</v>
      </c>
    </row>
    <row r="41" spans="1:7" ht="12.75" x14ac:dyDescent="0.2">
      <c r="A41" s="24">
        <v>8.0401050000000005</v>
      </c>
      <c r="B41" s="43" t="s">
        <v>120</v>
      </c>
      <c r="C41" s="43" t="s">
        <v>22</v>
      </c>
      <c r="D41" s="8" t="s">
        <v>83</v>
      </c>
      <c r="E41" s="8" t="s">
        <v>83</v>
      </c>
      <c r="F41" s="8" t="s">
        <v>214</v>
      </c>
      <c r="G41" s="9" t="s">
        <v>83</v>
      </c>
    </row>
    <row r="42" spans="1:7" ht="12.75" x14ac:dyDescent="0.2">
      <c r="A42" s="24">
        <v>8.0401059999999998</v>
      </c>
      <c r="B42" s="43" t="s">
        <v>151</v>
      </c>
      <c r="C42" s="43" t="s">
        <v>51</v>
      </c>
      <c r="D42" s="8" t="s">
        <v>83</v>
      </c>
      <c r="E42" s="8" t="s">
        <v>83</v>
      </c>
      <c r="F42" s="8" t="s">
        <v>214</v>
      </c>
      <c r="G42" s="9" t="s">
        <v>83</v>
      </c>
    </row>
    <row r="43" spans="1:7" ht="12.75" x14ac:dyDescent="0.2">
      <c r="A43" s="24">
        <v>8.0401070000000008</v>
      </c>
      <c r="B43" s="43" t="s">
        <v>89</v>
      </c>
      <c r="C43" s="43" t="s">
        <v>4</v>
      </c>
      <c r="D43" s="8" t="s">
        <v>83</v>
      </c>
      <c r="E43" s="8" t="s">
        <v>83</v>
      </c>
      <c r="F43" s="8" t="s">
        <v>214</v>
      </c>
      <c r="G43" s="9" t="s">
        <v>83</v>
      </c>
    </row>
    <row r="44" spans="1:7" ht="12.75" x14ac:dyDescent="0.2">
      <c r="A44" s="24">
        <v>8.0402000000000005</v>
      </c>
      <c r="B44" s="43" t="s">
        <v>200</v>
      </c>
      <c r="C44" s="43" t="s">
        <v>5</v>
      </c>
      <c r="D44" s="8" t="s">
        <v>83</v>
      </c>
      <c r="E44" s="8" t="s">
        <v>83</v>
      </c>
      <c r="F44" s="8" t="s">
        <v>214</v>
      </c>
      <c r="G44" s="9" t="s">
        <v>83</v>
      </c>
    </row>
    <row r="45" spans="1:7" ht="12.75" x14ac:dyDescent="0.2">
      <c r="A45" s="24">
        <v>8.0500000000000007</v>
      </c>
      <c r="B45" s="43" t="s">
        <v>201</v>
      </c>
      <c r="C45" s="43" t="s">
        <v>40</v>
      </c>
      <c r="D45" s="8" t="s">
        <v>83</v>
      </c>
      <c r="E45" s="8" t="s">
        <v>83</v>
      </c>
      <c r="F45" s="26" t="s">
        <v>215</v>
      </c>
      <c r="G45" s="9" t="s">
        <v>83</v>
      </c>
    </row>
    <row r="46" spans="1:7" ht="12.75" x14ac:dyDescent="0.2">
      <c r="A46" s="24">
        <v>9.01</v>
      </c>
      <c r="B46" s="43" t="s">
        <v>202</v>
      </c>
      <c r="C46" s="43" t="s">
        <v>58</v>
      </c>
      <c r="D46" s="8" t="s">
        <v>83</v>
      </c>
      <c r="E46" s="8" t="s">
        <v>83</v>
      </c>
      <c r="F46" s="26" t="s">
        <v>215</v>
      </c>
      <c r="G46" s="9" t="s">
        <v>83</v>
      </c>
    </row>
    <row r="47" spans="1:7" ht="12.75" x14ac:dyDescent="0.2">
      <c r="A47" s="24">
        <v>9.02</v>
      </c>
      <c r="B47" s="43" t="s">
        <v>203</v>
      </c>
      <c r="C47" s="43" t="s">
        <v>16</v>
      </c>
      <c r="D47" s="8" t="s">
        <v>83</v>
      </c>
      <c r="E47" s="8" t="s">
        <v>83</v>
      </c>
      <c r="F47" s="26" t="s">
        <v>215</v>
      </c>
      <c r="G47" s="9" t="s">
        <v>83</v>
      </c>
    </row>
    <row r="48" spans="1:7" ht="12.75" x14ac:dyDescent="0.2">
      <c r="A48" s="24">
        <v>10</v>
      </c>
      <c r="B48" s="43" t="s">
        <v>101</v>
      </c>
      <c r="C48" s="43" t="s">
        <v>10</v>
      </c>
      <c r="D48" s="10" t="s">
        <v>80</v>
      </c>
      <c r="E48" s="10" t="s">
        <v>80</v>
      </c>
      <c r="F48" s="6" t="s">
        <v>264</v>
      </c>
      <c r="G48" s="17" t="s">
        <v>80</v>
      </c>
    </row>
    <row r="49" spans="1:7" ht="12.75" x14ac:dyDescent="0.2">
      <c r="A49" s="24">
        <v>11</v>
      </c>
      <c r="B49" s="43" t="s">
        <v>113</v>
      </c>
      <c r="C49" s="43" t="s">
        <v>18</v>
      </c>
      <c r="D49" s="10" t="s">
        <v>80</v>
      </c>
      <c r="E49" s="10" t="s">
        <v>80</v>
      </c>
      <c r="F49" s="6" t="s">
        <v>264</v>
      </c>
      <c r="G49" s="17" t="s">
        <v>80</v>
      </c>
    </row>
    <row r="50" spans="1:7" ht="12.75" x14ac:dyDescent="0.2">
      <c r="A50" s="24">
        <v>12</v>
      </c>
      <c r="B50" s="43" t="s">
        <v>121</v>
      </c>
      <c r="C50" s="43" t="s">
        <v>23</v>
      </c>
      <c r="D50" s="10" t="s">
        <v>80</v>
      </c>
      <c r="E50" s="10" t="s">
        <v>80</v>
      </c>
      <c r="F50" s="6" t="s">
        <v>264</v>
      </c>
      <c r="G50" s="17" t="s">
        <v>80</v>
      </c>
    </row>
    <row r="51" spans="1:7" ht="12.75" x14ac:dyDescent="0.2">
      <c r="A51" s="24">
        <v>13</v>
      </c>
      <c r="B51" s="43" t="s">
        <v>123</v>
      </c>
      <c r="C51" s="43" t="s">
        <v>25</v>
      </c>
      <c r="D51" s="10" t="s">
        <v>80</v>
      </c>
      <c r="E51" s="10" t="s">
        <v>80</v>
      </c>
      <c r="F51" s="6" t="s">
        <v>264</v>
      </c>
      <c r="G51" s="17" t="s">
        <v>80</v>
      </c>
    </row>
    <row r="52" spans="1:7" ht="12.75" x14ac:dyDescent="0.2">
      <c r="A52" s="24">
        <v>14</v>
      </c>
      <c r="B52" s="43" t="s">
        <v>153</v>
      </c>
      <c r="C52" s="43" t="s">
        <v>53</v>
      </c>
      <c r="D52" s="10" t="s">
        <v>80</v>
      </c>
      <c r="E52" s="10" t="s">
        <v>80</v>
      </c>
      <c r="F52" s="6" t="s">
        <v>264</v>
      </c>
      <c r="G52" s="17" t="s">
        <v>80</v>
      </c>
    </row>
    <row r="53" spans="1:7" ht="12.75" x14ac:dyDescent="0.2">
      <c r="A53" s="24">
        <v>15</v>
      </c>
      <c r="B53" s="43" t="s">
        <v>117</v>
      </c>
      <c r="C53" s="43" t="s">
        <v>21</v>
      </c>
      <c r="D53" s="15" t="s">
        <v>254</v>
      </c>
      <c r="E53" s="21" t="s">
        <v>118</v>
      </c>
      <c r="F53" s="21" t="s">
        <v>259</v>
      </c>
      <c r="G53" s="21" t="s">
        <v>118</v>
      </c>
    </row>
    <row r="54" spans="1:7" ht="12.75" x14ac:dyDescent="0.2">
      <c r="A54" s="24">
        <v>16</v>
      </c>
      <c r="B54" s="43" t="s">
        <v>124</v>
      </c>
      <c r="C54" s="43" t="s">
        <v>26</v>
      </c>
      <c r="D54" s="15" t="s">
        <v>254</v>
      </c>
      <c r="E54" s="21" t="s">
        <v>118</v>
      </c>
      <c r="F54" s="21" t="s">
        <v>263</v>
      </c>
      <c r="G54" s="21" t="s">
        <v>118</v>
      </c>
    </row>
    <row r="55" spans="1:7" ht="12.75" x14ac:dyDescent="0.2">
      <c r="A55" s="24">
        <v>17.010000000000002</v>
      </c>
      <c r="B55" s="43" t="s">
        <v>204</v>
      </c>
      <c r="C55" s="43" t="s">
        <v>8</v>
      </c>
      <c r="D55" s="44" t="s">
        <v>255</v>
      </c>
      <c r="E55" s="15" t="s">
        <v>1344</v>
      </c>
      <c r="F55" s="11" t="s">
        <v>96</v>
      </c>
      <c r="G55" s="15" t="s">
        <v>94</v>
      </c>
    </row>
    <row r="56" spans="1:7" ht="12.75" x14ac:dyDescent="0.2">
      <c r="A56" s="24">
        <v>17.02</v>
      </c>
      <c r="B56" s="43" t="s">
        <v>205</v>
      </c>
      <c r="C56" s="43" t="s">
        <v>13</v>
      </c>
      <c r="D56" s="44" t="s">
        <v>255</v>
      </c>
      <c r="E56" s="15" t="s">
        <v>1344</v>
      </c>
      <c r="F56" s="11" t="s">
        <v>106</v>
      </c>
      <c r="G56" s="15" t="s">
        <v>94</v>
      </c>
    </row>
    <row r="57" spans="1:7" ht="12.75" x14ac:dyDescent="0.2">
      <c r="A57" s="24">
        <v>17.03</v>
      </c>
      <c r="B57" s="43" t="s">
        <v>206</v>
      </c>
      <c r="C57" s="43" t="s">
        <v>33</v>
      </c>
      <c r="D57" s="44" t="s">
        <v>255</v>
      </c>
      <c r="E57" s="15" t="s">
        <v>1344</v>
      </c>
      <c r="F57" s="11" t="s">
        <v>133</v>
      </c>
      <c r="G57" s="15" t="s">
        <v>94</v>
      </c>
    </row>
    <row r="58" spans="1:7" ht="12.75" x14ac:dyDescent="0.2">
      <c r="A58" s="24">
        <v>17.04</v>
      </c>
      <c r="B58" s="43" t="s">
        <v>207</v>
      </c>
      <c r="C58" s="43" t="s">
        <v>54</v>
      </c>
      <c r="D58" s="44" t="s">
        <v>255</v>
      </c>
      <c r="E58" s="15" t="s">
        <v>1344</v>
      </c>
      <c r="F58" s="11" t="s">
        <v>155</v>
      </c>
      <c r="G58" s="15" t="s">
        <v>94</v>
      </c>
    </row>
    <row r="59" spans="1:7" ht="12.75" x14ac:dyDescent="0.2">
      <c r="A59" s="24">
        <v>18.010000000000002</v>
      </c>
      <c r="B59" s="43" t="s">
        <v>166</v>
      </c>
      <c r="C59" s="43" t="s">
        <v>63</v>
      </c>
      <c r="D59" s="32" t="s">
        <v>251</v>
      </c>
      <c r="E59" s="32" t="s">
        <v>251</v>
      </c>
      <c r="F59" s="4" t="s">
        <v>249</v>
      </c>
      <c r="G59" s="29" t="s">
        <v>248</v>
      </c>
    </row>
    <row r="60" spans="1:7" ht="12.75" x14ac:dyDescent="0.2">
      <c r="A60" s="24">
        <v>19.010000000000002</v>
      </c>
      <c r="B60" s="43" t="s">
        <v>164</v>
      </c>
      <c r="C60" s="43" t="s">
        <v>62</v>
      </c>
      <c r="D60" s="32" t="s">
        <v>251</v>
      </c>
      <c r="E60" s="32" t="s">
        <v>251</v>
      </c>
      <c r="F60" s="22" t="s">
        <v>165</v>
      </c>
      <c r="G60" s="20" t="s">
        <v>110</v>
      </c>
    </row>
    <row r="61" spans="1:7" ht="12.75" x14ac:dyDescent="0.2">
      <c r="A61" s="24">
        <v>20</v>
      </c>
      <c r="B61" s="43" t="s">
        <v>97</v>
      </c>
      <c r="C61" s="43" t="s">
        <v>9</v>
      </c>
      <c r="D61" s="32" t="s">
        <v>251</v>
      </c>
      <c r="E61" s="32" t="s">
        <v>251</v>
      </c>
      <c r="F61" s="29" t="s">
        <v>99</v>
      </c>
      <c r="G61" s="29" t="s">
        <v>248</v>
      </c>
    </row>
    <row r="62" spans="1:7" ht="12.75" x14ac:dyDescent="0.2">
      <c r="A62" s="24">
        <v>21.01</v>
      </c>
      <c r="B62" s="43" t="s">
        <v>161</v>
      </c>
      <c r="C62" s="43" t="s">
        <v>59</v>
      </c>
      <c r="D62" s="32" t="s">
        <v>251</v>
      </c>
      <c r="E62" s="32" t="s">
        <v>251</v>
      </c>
      <c r="F62" s="29" t="s">
        <v>99</v>
      </c>
      <c r="G62" s="29" t="s">
        <v>248</v>
      </c>
    </row>
    <row r="63" spans="1:7" ht="12.75" x14ac:dyDescent="0.2">
      <c r="A63" s="24">
        <v>22.01</v>
      </c>
      <c r="B63" s="43" t="s">
        <v>208</v>
      </c>
      <c r="C63" s="43" t="s">
        <v>28</v>
      </c>
      <c r="D63" s="32" t="s">
        <v>251</v>
      </c>
      <c r="E63" s="32" t="s">
        <v>251</v>
      </c>
      <c r="F63" s="28" t="s">
        <v>247</v>
      </c>
      <c r="G63" s="20" t="s">
        <v>110</v>
      </c>
    </row>
    <row r="64" spans="1:7" ht="12.75" x14ac:dyDescent="0.2">
      <c r="A64" s="24">
        <v>22.02</v>
      </c>
      <c r="B64" s="43" t="s">
        <v>209</v>
      </c>
      <c r="C64" s="43" t="s">
        <v>15</v>
      </c>
      <c r="D64" s="32" t="s">
        <v>251</v>
      </c>
      <c r="E64" s="32" t="s">
        <v>251</v>
      </c>
      <c r="F64" s="28" t="s">
        <v>247</v>
      </c>
      <c r="G64" s="20" t="s">
        <v>110</v>
      </c>
    </row>
    <row r="65" spans="1:7" ht="12.75" x14ac:dyDescent="0.2">
      <c r="A65" s="24">
        <v>23</v>
      </c>
      <c r="B65" s="43" t="s">
        <v>145</v>
      </c>
      <c r="C65" s="43" t="s">
        <v>45</v>
      </c>
      <c r="D65" s="32" t="s">
        <v>251</v>
      </c>
      <c r="E65" s="32" t="s">
        <v>251</v>
      </c>
      <c r="F65" s="28" t="s">
        <v>247</v>
      </c>
      <c r="G65" s="20" t="s">
        <v>110</v>
      </c>
    </row>
    <row r="66" spans="1:7" ht="12.75" x14ac:dyDescent="0.2">
      <c r="A66" s="24">
        <v>24</v>
      </c>
      <c r="B66" s="43" t="s">
        <v>156</v>
      </c>
      <c r="C66" s="43" t="s">
        <v>55</v>
      </c>
      <c r="D66" s="32" t="s">
        <v>251</v>
      </c>
      <c r="E66" s="32" t="s">
        <v>251</v>
      </c>
      <c r="F66" s="29" t="s">
        <v>99</v>
      </c>
      <c r="G66" s="29" t="s">
        <v>248</v>
      </c>
    </row>
  </sheetData>
  <pageMargins left="0.7" right="0.7" top="0.75" bottom="0.75" header="0.3" footer="0.3"/>
  <pageSetup paperSize="9" orientation="portrait"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6A0D6-B5F4-4B75-AFE9-8F993C2CB54A}">
  <sheetPr>
    <tabColor theme="4" tint="0.59999389629810485"/>
  </sheetPr>
  <dimension ref="B3:L370"/>
  <sheetViews>
    <sheetView showGridLines="0" showRowColHeaders="0" showZeros="0" workbookViewId="0">
      <selection activeCell="H43" sqref="H43"/>
    </sheetView>
  </sheetViews>
  <sheetFormatPr baseColWidth="10" defaultColWidth="11.5" defaultRowHeight="12" x14ac:dyDescent="0.2"/>
  <cols>
    <col min="1" max="1" width="11.5" style="58"/>
    <col min="2" max="2" width="15.5" style="58" customWidth="1"/>
    <col min="3" max="3" width="12.6640625" style="58" customWidth="1"/>
    <col min="4" max="4" width="9" style="58" customWidth="1"/>
    <col min="5" max="5" width="12" style="58" customWidth="1"/>
    <col min="6" max="6" width="9.33203125" style="58" customWidth="1"/>
    <col min="7" max="7" width="11.5" style="58" customWidth="1"/>
    <col min="8" max="8" width="8.33203125" style="58" customWidth="1"/>
    <col min="9" max="9" width="10.6640625" style="58" customWidth="1"/>
    <col min="10" max="10" width="7.33203125" style="58" customWidth="1"/>
    <col min="11" max="11" width="11.5" style="58"/>
    <col min="12" max="12" width="7.5" style="58" customWidth="1"/>
    <col min="13" max="13" width="5.83203125" style="58" customWidth="1"/>
    <col min="14" max="16384" width="11.5" style="58"/>
  </cols>
  <sheetData>
    <row r="3" spans="2:12" ht="48.6" customHeight="1" x14ac:dyDescent="0.3">
      <c r="B3" s="256" t="str">
        <f>PD_utmark!O1</f>
        <v>Ulike typer utmrksareal i Trøndelag i 2020 i km2</v>
      </c>
      <c r="C3" s="257"/>
      <c r="D3" s="255"/>
      <c r="E3" s="255"/>
      <c r="F3" s="255"/>
      <c r="G3" s="255"/>
      <c r="H3" s="258"/>
      <c r="I3" s="258"/>
      <c r="J3" s="258"/>
      <c r="K3" s="258"/>
      <c r="L3" s="259" t="s">
        <v>1403</v>
      </c>
    </row>
    <row r="4" spans="2:12" ht="15" x14ac:dyDescent="0.2">
      <c r="B4" s="260" t="s">
        <v>1405</v>
      </c>
      <c r="C4" s="261"/>
      <c r="D4" s="261"/>
      <c r="E4" s="261"/>
      <c r="F4" s="261"/>
      <c r="G4" s="261"/>
      <c r="H4" s="261"/>
      <c r="I4" s="261"/>
      <c r="J4" s="261"/>
      <c r="K4" s="261"/>
      <c r="L4" s="262"/>
    </row>
    <row r="5" spans="2:12" s="62" customFormat="1" x14ac:dyDescent="0.2">
      <c r="B5" s="59"/>
      <c r="C5" s="241"/>
      <c r="D5" s="242"/>
      <c r="E5" s="266"/>
      <c r="F5" s="268"/>
      <c r="G5" s="243"/>
      <c r="H5" s="60"/>
      <c r="I5" s="266"/>
      <c r="J5" s="267"/>
      <c r="K5" s="60"/>
      <c r="L5" s="60"/>
    </row>
    <row r="6" spans="2:12" s="62" customFormat="1" ht="36" x14ac:dyDescent="0.2">
      <c r="B6" s="59" t="str">
        <f>IF(PD_utmark!B5=0," ",PD_utmark!B5)</f>
        <v xml:space="preserve"> </v>
      </c>
      <c r="C6" s="241" t="str">
        <f>IF(PD_utmark!C5=0," ",PD_utmark!C5)</f>
        <v>åpen fastmark</v>
      </c>
      <c r="D6" s="242" t="str">
        <f>IF(PD_utmark!D5=0," ",PD_utmark!D5)</f>
        <v xml:space="preserve"> </v>
      </c>
      <c r="E6" s="253" t="str">
        <f>IF(PD_utmark!$G$7=0," ",PD_utmark!E5)</f>
        <v>ferskvatn</v>
      </c>
      <c r="F6" s="269">
        <f>IF(PD_utmark!$G$7=0," ",PD_utmark!F5)</f>
        <v>0</v>
      </c>
      <c r="G6" s="243" t="str">
        <f>IF(PD_utmark!$G$7=0," ",PD_utmark!G5)</f>
        <v>is og fjell</v>
      </c>
      <c r="H6" s="60">
        <f>IF(PD_utmark!$G$7=0," ",PD_utmark!H5)</f>
        <v>0</v>
      </c>
      <c r="I6" s="253" t="str">
        <f>IF(PD_utmark!$G$7=0," ",PD_utmark!I5)</f>
        <v>våtmark</v>
      </c>
      <c r="J6" s="254">
        <f>IF(PD_utmark!$G$7=0," ",PD_utmark!J5)</f>
        <v>0</v>
      </c>
      <c r="K6" s="60" t="str">
        <f>IF(PD_utmark!$G$7=0," ",PD_utmark!K5)</f>
        <v>Totalt areal km2</v>
      </c>
      <c r="L6" s="60" t="str">
        <f>IF(PD_utmark!$G$7=0," ",PD_utmark!L5)</f>
        <v>Totalt andel %</v>
      </c>
    </row>
    <row r="7" spans="2:12" s="62" customFormat="1" ht="23.45" customHeight="1" x14ac:dyDescent="0.2">
      <c r="B7" s="244" t="str">
        <f>IF(PD_utmark!B6=0," ",PD_utmark!B6)</f>
        <v xml:space="preserve"> </v>
      </c>
      <c r="C7" s="245" t="str">
        <f>IF(PD_utmark!C6=0," ",PD_utmark!C6)</f>
        <v>areal km2</v>
      </c>
      <c r="D7" s="246" t="str">
        <f>IF(PD_utmark!D6=0," ",PD_utmark!D6)</f>
        <v>andel %</v>
      </c>
      <c r="E7" s="247" t="str">
        <f>IF(PD_utmark!$G$7=0," ",PD_utmark!E6)</f>
        <v>areal km2</v>
      </c>
      <c r="F7" s="247" t="str">
        <f>IF(PD_utmark!$G$7=0," ",PD_utmark!F6)</f>
        <v>andel %</v>
      </c>
      <c r="G7" s="245" t="str">
        <f>IF(PD_utmark!$G$7=0," ",PD_utmark!G6)</f>
        <v>areal km2</v>
      </c>
      <c r="H7" s="247" t="str">
        <f>IF(PD_utmark!$G$7=0," ",PD_utmark!H6)</f>
        <v>andel %</v>
      </c>
      <c r="I7" s="245" t="str">
        <f>IF(PD_utmark!$G$7=0," ",PD_utmark!I6)</f>
        <v>areal km2</v>
      </c>
      <c r="J7" s="246" t="str">
        <f>IF(PD_utmark!$G$7=0," ",PD_utmark!J6)</f>
        <v>andel %</v>
      </c>
      <c r="K7" s="247">
        <f>IF(PD_utmark!$G$7=0," ",PD_utmark!K6)</f>
        <v>0</v>
      </c>
      <c r="L7" s="247">
        <f>IF(PD_utmark!$G$7=0," ",PD_utmark!L6)</f>
        <v>0</v>
      </c>
    </row>
    <row r="8" spans="2:12" x14ac:dyDescent="0.2">
      <c r="B8" s="248" t="str">
        <f>IF(PD_utmark!B7=0," ",PD_utmark!B7)</f>
        <v>Lierne</v>
      </c>
      <c r="C8" s="249">
        <f>IF(PD_utmark!C7=0," ",PD_utmark!C7)</f>
        <v>1054.72</v>
      </c>
      <c r="D8" s="250">
        <f>IF(PD_utmark!D7=0," ",PD_utmark!D7)</f>
        <v>6.9907478904540687E-2</v>
      </c>
      <c r="E8" s="251">
        <f>IF(PD_utmark!$G$7=0," ",PD_utmark!E7)</f>
        <v>335.37</v>
      </c>
      <c r="F8" s="252">
        <f>IF(PD_utmark!$G$7=0," ",PD_utmark!F7)</f>
        <v>0.12065926000546864</v>
      </c>
      <c r="G8" s="249">
        <f>IF(PD_utmark!$G$7=0," ",PD_utmark!G7)</f>
        <v>52.8</v>
      </c>
      <c r="H8" s="252">
        <f>IF(PD_utmark!$G$7=0," ",PD_utmark!H7)</f>
        <v>6.7304015296367106E-2</v>
      </c>
      <c r="I8" s="249">
        <f>IF(PD_utmark!$G$7=0," ",PD_utmark!I7)</f>
        <v>415.87</v>
      </c>
      <c r="J8" s="250">
        <f>IF(PD_utmark!$G$7=0," ",PD_utmark!J7)</f>
        <v>9.1137404095014155E-2</v>
      </c>
      <c r="K8" s="251">
        <f>IF(PD_utmark!$G$7=0," ",PD_utmark!K7)</f>
        <v>1858.76</v>
      </c>
      <c r="L8" s="252">
        <f>IF(PD_utmark!$G$7=0," ",PD_utmark!L7)</f>
        <v>8.0069060404592662E-2</v>
      </c>
    </row>
    <row r="9" spans="2:12" x14ac:dyDescent="0.2">
      <c r="B9" s="248" t="str">
        <f>IF(PD_utmark!B8=0," ",PD_utmark!B8)</f>
        <v>Oppdal</v>
      </c>
      <c r="C9" s="249">
        <f>IF(PD_utmark!C8=0," ",PD_utmark!C8)</f>
        <v>1392.88</v>
      </c>
      <c r="D9" s="250">
        <f>IF(PD_utmark!D8=0," ",PD_utmark!D8)</f>
        <v>9.2320928034508337E-2</v>
      </c>
      <c r="E9" s="251">
        <f>IF(PD_utmark!$G$7=0," ",PD_utmark!E8)</f>
        <v>77.92</v>
      </c>
      <c r="F9" s="252">
        <f>IF(PD_utmark!$G$7=0," ",PD_utmark!F8)</f>
        <v>2.8034020752083125E-2</v>
      </c>
      <c r="G9" s="249">
        <f>IF(PD_utmark!$G$7=0," ",PD_utmark!G8)</f>
        <v>217.11</v>
      </c>
      <c r="H9" s="252">
        <f>IF(PD_utmark!$G$7=0," ",PD_utmark!H8)</f>
        <v>0.27674952198852776</v>
      </c>
      <c r="I9" s="249">
        <f>IF(PD_utmark!$G$7=0," ",PD_utmark!I8)</f>
        <v>117.03</v>
      </c>
      <c r="J9" s="250">
        <f>IF(PD_utmark!$G$7=0," ",PD_utmark!J8)</f>
        <v>2.564698199254456E-2</v>
      </c>
      <c r="K9" s="251">
        <f>IF(PD_utmark!$G$7=0," ",PD_utmark!K8)</f>
        <v>1804.94</v>
      </c>
      <c r="L9" s="252">
        <f>IF(PD_utmark!$G$7=0," ",PD_utmark!L8)</f>
        <v>7.7750677810295835E-2</v>
      </c>
    </row>
    <row r="10" spans="2:12" x14ac:dyDescent="0.2">
      <c r="B10" s="248" t="str">
        <f>IF(PD_utmark!B9=0," ",PD_utmark!B9)</f>
        <v>Snåsa</v>
      </c>
      <c r="C10" s="249">
        <f>IF(PD_utmark!C9=0," ",PD_utmark!C9)</f>
        <v>994.86</v>
      </c>
      <c r="D10" s="250">
        <f>IF(PD_utmark!D9=0," ",PD_utmark!D9)</f>
        <v>6.5939921934704326E-2</v>
      </c>
      <c r="E10" s="251">
        <f>IF(PD_utmark!$G$7=0," ",PD_utmark!E9)</f>
        <v>201.29</v>
      </c>
      <c r="F10" s="252">
        <f>IF(PD_utmark!$G$7=0," ",PD_utmark!F9)</f>
        <v>7.242002101112438E-2</v>
      </c>
      <c r="G10" s="249">
        <f>IF(PD_utmark!$G$7=0," ",PD_utmark!G9)</f>
        <v>20.68</v>
      </c>
      <c r="H10" s="252">
        <f>IF(PD_utmark!$G$7=0," ",PD_utmark!H9)</f>
        <v>2.6360739324410451E-2</v>
      </c>
      <c r="I10" s="249">
        <f>IF(PD_utmark!$G$7=0," ",PD_utmark!I9)</f>
        <v>247.29</v>
      </c>
      <c r="J10" s="250">
        <f>IF(PD_utmark!$G$7=0," ",PD_utmark!J9)</f>
        <v>5.4193302374915354E-2</v>
      </c>
      <c r="K10" s="251">
        <f>IF(PD_utmark!$G$7=0," ",PD_utmark!K9)</f>
        <v>1464.12</v>
      </c>
      <c r="L10" s="252">
        <f>IF(PD_utmark!$G$7=0," ",PD_utmark!L9)</f>
        <v>6.3069311110402732E-2</v>
      </c>
    </row>
    <row r="11" spans="2:12" x14ac:dyDescent="0.2">
      <c r="B11" s="248" t="str">
        <f>IF(PD_utmark!B10=0," ",PD_utmark!B10)</f>
        <v>Røyrvik</v>
      </c>
      <c r="C11" s="249">
        <f>IF(PD_utmark!C10=0," ",PD_utmark!C10)</f>
        <v>747.09</v>
      </c>
      <c r="D11" s="250">
        <f>IF(PD_utmark!D10=0," ",PD_utmark!D10)</f>
        <v>4.9517576622035514E-2</v>
      </c>
      <c r="E11" s="251">
        <f>IF(PD_utmark!$G$7=0," ",PD_utmark!E10)</f>
        <v>254.78</v>
      </c>
      <c r="F11" s="252">
        <f>IF(PD_utmark!$G$7=0," ",PD_utmark!F10)</f>
        <v>9.1664627916013069E-2</v>
      </c>
      <c r="G11" s="249">
        <f>IF(PD_utmark!$G$7=0," ",PD_utmark!G10)</f>
        <v>56.69</v>
      </c>
      <c r="H11" s="252">
        <f>IF(PD_utmark!$G$7=0," ",PD_utmark!H10)</f>
        <v>7.2262587635436581E-2</v>
      </c>
      <c r="I11" s="249">
        <f>IF(PD_utmark!$G$7=0," ",PD_utmark!I10)</f>
        <v>116.7</v>
      </c>
      <c r="J11" s="250">
        <f>IF(PD_utmark!$G$7=0," ",PD_utmark!J10)</f>
        <v>2.557466289438563E-2</v>
      </c>
      <c r="K11" s="251">
        <f>IF(PD_utmark!$G$7=0," ",PD_utmark!K10)</f>
        <v>1175.26</v>
      </c>
      <c r="L11" s="252">
        <f>IF(PD_utmark!$G$7=0," ",PD_utmark!L10)</f>
        <v>5.0626204529418302E-2</v>
      </c>
    </row>
    <row r="12" spans="2:12" x14ac:dyDescent="0.2">
      <c r="B12" s="248" t="str">
        <f>IF(PD_utmark!B11=0," ",PD_utmark!B11)</f>
        <v>Røros</v>
      </c>
      <c r="C12" s="249">
        <f>IF(PD_utmark!C11=0," ",PD_utmark!C11)</f>
        <v>731.96</v>
      </c>
      <c r="D12" s="250">
        <f>IF(PD_utmark!D11=0," ",PD_utmark!D11)</f>
        <v>4.8514751079876746E-2</v>
      </c>
      <c r="E12" s="251">
        <f>IF(PD_utmark!$G$7=0," ",PD_utmark!E11)</f>
        <v>202.12</v>
      </c>
      <c r="F12" s="252">
        <f>IF(PD_utmark!$G$7=0," ",PD_utmark!F11)</f>
        <v>7.2718638018622189E-2</v>
      </c>
      <c r="G12" s="249">
        <f>IF(PD_utmark!$G$7=0," ",PD_utmark!G11)</f>
        <v>19.39</v>
      </c>
      <c r="H12" s="252">
        <f>IF(PD_utmark!$G$7=0," ",PD_utmark!H11)</f>
        <v>2.4716379859783304E-2</v>
      </c>
      <c r="I12" s="249">
        <f>IF(PD_utmark!$G$7=0," ",PD_utmark!I11)</f>
        <v>179.94</v>
      </c>
      <c r="J12" s="250">
        <f>IF(PD_utmark!$G$7=0," ",PD_utmark!J11)</f>
        <v>3.9433631887024423E-2</v>
      </c>
      <c r="K12" s="251">
        <f>IF(PD_utmark!$G$7=0," ",PD_utmark!K11)</f>
        <v>1133.4100000000001</v>
      </c>
      <c r="L12" s="252">
        <f>IF(PD_utmark!$G$7=0," ",PD_utmark!L11)</f>
        <v>4.8823448833184152E-2</v>
      </c>
    </row>
    <row r="13" spans="2:12" x14ac:dyDescent="0.2">
      <c r="B13" s="248" t="str">
        <f>IF(PD_utmark!B12=0," ",PD_utmark!B12)</f>
        <v>Midtre Gauldal</v>
      </c>
      <c r="C13" s="249">
        <f>IF(PD_utmark!C12=0," ",PD_utmark!C12)</f>
        <v>655.24</v>
      </c>
      <c r="D13" s="250">
        <f>IF(PD_utmark!D12=0," ",PD_utmark!D12)</f>
        <v>4.3429703122545543E-2</v>
      </c>
      <c r="E13" s="251">
        <f>IF(PD_utmark!$G$7=0," ",PD_utmark!E12)</f>
        <v>59.14</v>
      </c>
      <c r="F13" s="252">
        <f>IF(PD_utmark!$G$7=0," ",PD_utmark!F12)</f>
        <v>2.1277361233036394E-2</v>
      </c>
      <c r="G13" s="249">
        <f>IF(PD_utmark!$G$7=0," ",PD_utmark!G12)</f>
        <v>2.35</v>
      </c>
      <c r="H13" s="252">
        <f>IF(PD_utmark!$G$7=0," ",PD_utmark!H12)</f>
        <v>2.9955385595920969E-3</v>
      </c>
      <c r="I13" s="249">
        <f>IF(PD_utmark!$G$7=0," ",PD_utmark!I12)</f>
        <v>303.81</v>
      </c>
      <c r="J13" s="250">
        <f>IF(PD_utmark!$G$7=0," ",PD_utmark!J12)</f>
        <v>6.6579591550499556E-2</v>
      </c>
      <c r="K13" s="251">
        <f>IF(PD_utmark!$G$7=0," ",PD_utmark!K12)</f>
        <v>1020.54</v>
      </c>
      <c r="L13" s="252">
        <f>IF(PD_utmark!$G$7=0," ",PD_utmark!L12)</f>
        <v>4.39613930283108E-2</v>
      </c>
    </row>
    <row r="14" spans="2:12" x14ac:dyDescent="0.2">
      <c r="B14" s="248" t="str">
        <f>IF(PD_utmark!B13=0," ",PD_utmark!B13)</f>
        <v>Tydal</v>
      </c>
      <c r="C14" s="249">
        <f>IF(PD_utmark!C13=0," ",PD_utmark!C13)</f>
        <v>667.37</v>
      </c>
      <c r="D14" s="250">
        <f>IF(PD_utmark!D13=0," ",PD_utmark!D13)</f>
        <v>4.4233686851982812E-2</v>
      </c>
      <c r="E14" s="251">
        <f>IF(PD_utmark!$G$7=0," ",PD_utmark!E13)</f>
        <v>114.43</v>
      </c>
      <c r="F14" s="252">
        <f>IF(PD_utmark!$G$7=0," ",PD_utmark!F13)</f>
        <v>4.1169571286715501E-2</v>
      </c>
      <c r="G14" s="249">
        <f>IF(PD_utmark!$G$7=0," ",PD_utmark!G13)</f>
        <v>26.01</v>
      </c>
      <c r="H14" s="252">
        <f>IF(PD_utmark!$G$7=0," ",PD_utmark!H13)</f>
        <v>3.315487571701721E-2</v>
      </c>
      <c r="I14" s="249">
        <f>IF(PD_utmark!$G$7=0," ",PD_utmark!I13)</f>
        <v>211.75</v>
      </c>
      <c r="J14" s="250">
        <f>IF(PD_utmark!$G$7=0," ",PD_utmark!J13)</f>
        <v>4.6404754651980781E-2</v>
      </c>
      <c r="K14" s="251">
        <f>IF(PD_utmark!$G$7=0," ",PD_utmark!K13)</f>
        <v>1019.56</v>
      </c>
      <c r="L14" s="252">
        <f>IF(PD_utmark!$G$7=0," ",PD_utmark!L13)</f>
        <v>4.3919177960633153E-2</v>
      </c>
    </row>
    <row r="15" spans="2:12" x14ac:dyDescent="0.2">
      <c r="B15" s="248" t="str">
        <f>IF(PD_utmark!B14=0," ",PD_utmark!B14)</f>
        <v>Namsskogan</v>
      </c>
      <c r="C15" s="249">
        <f>IF(PD_utmark!C14=0," ",PD_utmark!C14)</f>
        <v>716.4</v>
      </c>
      <c r="D15" s="250">
        <f>IF(PD_utmark!D14=0," ",PD_utmark!D14)</f>
        <v>4.7483424877894552E-2</v>
      </c>
      <c r="E15" s="251">
        <f>IF(PD_utmark!$G$7=0," ",PD_utmark!E14)</f>
        <v>66.599999999999994</v>
      </c>
      <c r="F15" s="252">
        <f>IF(PD_utmark!$G$7=0," ",PD_utmark!F14)</f>
        <v>2.3961316505245585E-2</v>
      </c>
      <c r="G15" s="249">
        <f>IF(PD_utmark!$G$7=0," ",PD_utmark!G14)</f>
        <v>42.51</v>
      </c>
      <c r="H15" s="252">
        <f>IF(PD_utmark!$G$7=0," ",PD_utmark!H14)</f>
        <v>5.4187380497131926E-2</v>
      </c>
      <c r="I15" s="249">
        <f>IF(PD_utmark!$G$7=0," ",PD_utmark!I14)</f>
        <v>105.12</v>
      </c>
      <c r="J15" s="250">
        <f>IF(PD_utmark!$G$7=0," ",PD_utmark!J14)</f>
        <v>2.3036919995354049E-2</v>
      </c>
      <c r="K15" s="251">
        <f>IF(PD_utmark!$G$7=0," ",PD_utmark!K14)</f>
        <v>930.63</v>
      </c>
      <c r="L15" s="252">
        <f>IF(PD_utmark!$G$7=0," ",PD_utmark!L14)</f>
        <v>4.0088375951885163E-2</v>
      </c>
    </row>
    <row r="16" spans="2:12" x14ac:dyDescent="0.2">
      <c r="B16" s="248" t="str">
        <f>IF(PD_utmark!B15=0," ",PD_utmark!B15)</f>
        <v>Namsos</v>
      </c>
      <c r="C16" s="249">
        <f>IF(PD_utmark!C15=0," ",PD_utmark!C15)</f>
        <v>576.21</v>
      </c>
      <c r="D16" s="250">
        <f>IF(PD_utmark!D15=0," ",PD_utmark!D15)</f>
        <v>3.8191546969418795E-2</v>
      </c>
      <c r="E16" s="251">
        <f>IF(PD_utmark!$G$7=0," ",PD_utmark!E15)</f>
        <v>134.44999999999999</v>
      </c>
      <c r="F16" s="252">
        <f>IF(PD_utmark!$G$7=0," ",PD_utmark!F15)</f>
        <v>4.8372357419373402E-2</v>
      </c>
      <c r="G16" s="249">
        <f>IF(PD_utmark!$G$7=0," ",PD_utmark!G15)</f>
        <v>47.69</v>
      </c>
      <c r="H16" s="252">
        <f>IF(PD_utmark!$G$7=0," ",PD_utmark!H15)</f>
        <v>6.0790312300828549E-2</v>
      </c>
      <c r="I16" s="249">
        <f>IF(PD_utmark!$G$7=0," ",PD_utmark!I15)</f>
        <v>152.03</v>
      </c>
      <c r="J16" s="250">
        <f>IF(PD_utmark!$G$7=0," ",PD_utmark!J15)</f>
        <v>3.3317189373037251E-2</v>
      </c>
      <c r="K16" s="251">
        <f>IF(PD_utmark!$G$7=0," ",PD_utmark!K15)</f>
        <v>910.38</v>
      </c>
      <c r="L16" s="252">
        <f>IF(PD_utmark!$G$7=0," ",PD_utmark!L15)</f>
        <v>3.9216074808546053E-2</v>
      </c>
    </row>
    <row r="17" spans="2:12" x14ac:dyDescent="0.2">
      <c r="B17" s="248" t="str">
        <f>IF(PD_utmark!B16=0," ",PD_utmark!B16)</f>
        <v>Holtålen</v>
      </c>
      <c r="C17" s="249">
        <f>IF(PD_utmark!C16=0," ",PD_utmark!C16)</f>
        <v>660.55</v>
      </c>
      <c r="D17" s="250">
        <f>IF(PD_utmark!D16=0," ",PD_utmark!D16)</f>
        <v>4.3781653131062602E-2</v>
      </c>
      <c r="E17" s="251">
        <f>IF(PD_utmark!$G$7=0," ",PD_utmark!E16)</f>
        <v>41.26</v>
      </c>
      <c r="F17" s="252">
        <f>IF(PD_utmark!$G$7=0," ",PD_utmark!F16)</f>
        <v>1.4844503288384877E-2</v>
      </c>
      <c r="G17" s="249">
        <f>IF(PD_utmark!$G$7=0," ",PD_utmark!G16)</f>
        <v>0.79</v>
      </c>
      <c r="H17" s="252">
        <f>IF(PD_utmark!$G$7=0," ",PD_utmark!H16)</f>
        <v>1.0070108349267051E-3</v>
      </c>
      <c r="I17" s="249">
        <f>IF(PD_utmark!$G$7=0," ",PD_utmark!I16)</f>
        <v>193.98</v>
      </c>
      <c r="J17" s="250">
        <f>IF(PD_utmark!$G$7=0," ",PD_utmark!J16)</f>
        <v>4.2510480790513491E-2</v>
      </c>
      <c r="K17" s="251">
        <f>IF(PD_utmark!$G$7=0," ",PD_utmark!K16)</f>
        <v>896.58</v>
      </c>
      <c r="L17" s="252">
        <f>IF(PD_utmark!$G$7=0," ",PD_utmark!L16)</f>
        <v>3.8621617733085332E-2</v>
      </c>
    </row>
    <row r="18" spans="2:12" x14ac:dyDescent="0.2">
      <c r="B18" s="248" t="str">
        <f>IF(PD_utmark!B17=0," ",PD_utmark!B17)</f>
        <v>Åfjord</v>
      </c>
      <c r="C18" s="249">
        <f>IF(PD_utmark!C17=0," ",PD_utmark!C17)</f>
        <v>687.78</v>
      </c>
      <c r="D18" s="250">
        <f>IF(PD_utmark!D17=0," ",PD_utmark!D17)</f>
        <v>4.5586473984531431E-2</v>
      </c>
      <c r="E18" s="251">
        <f>IF(PD_utmark!$G$7=0," ",PD_utmark!E17)</f>
        <v>81.489999999999995</v>
      </c>
      <c r="F18" s="252">
        <f>IF(PD_utmark!$G$7=0," ",PD_utmark!F17)</f>
        <v>2.9318433663850792E-2</v>
      </c>
      <c r="G18" s="249">
        <f>IF(PD_utmark!$G$7=0," ",PD_utmark!G17)</f>
        <v>13.25</v>
      </c>
      <c r="H18" s="252">
        <f>IF(PD_utmark!$G$7=0," ",PD_utmark!H17)</f>
        <v>1.6889738687061822E-2</v>
      </c>
      <c r="I18" s="249">
        <f>IF(PD_utmark!$G$7=0," ",PD_utmark!I17)</f>
        <v>104.64</v>
      </c>
      <c r="J18" s="250">
        <f>IF(PD_utmark!$G$7=0," ",PD_utmark!J17)</f>
        <v>2.2931728579850149E-2</v>
      </c>
      <c r="K18" s="251">
        <f>IF(PD_utmark!$G$7=0," ",PD_utmark!K17)</f>
        <v>887.16</v>
      </c>
      <c r="L18" s="252">
        <f>IF(PD_utmark!$G$7=0," ",PD_utmark!L17)</f>
        <v>3.8215836164183878E-2</v>
      </c>
    </row>
    <row r="19" spans="2:12" x14ac:dyDescent="0.2">
      <c r="B19" s="248" t="str">
        <f>IF(PD_utmark!B18=0," ",PD_utmark!B18)</f>
        <v>Meråker</v>
      </c>
      <c r="C19" s="249">
        <f>IF(PD_utmark!C18=0," ",PD_utmark!C18)</f>
        <v>571.91</v>
      </c>
      <c r="D19" s="250">
        <f>IF(PD_utmark!D18=0," ",PD_utmark!D18)</f>
        <v>3.7906540371184634E-2</v>
      </c>
      <c r="E19" s="251">
        <f>IF(PD_utmark!$G$7=0," ",PD_utmark!E18)</f>
        <v>87.2</v>
      </c>
      <c r="F19" s="252">
        <f>IF(PD_utmark!$G$7=0," ",PD_utmark!F18)</f>
        <v>3.137277476362485E-2</v>
      </c>
      <c r="G19" s="249">
        <f>IF(PD_utmark!$G$7=0," ",PD_utmark!G18)</f>
        <v>7.61</v>
      </c>
      <c r="H19" s="252">
        <f>IF(PD_utmark!$G$7=0," ",PD_utmark!H18)</f>
        <v>9.7004461440407912E-3</v>
      </c>
      <c r="I19" s="249">
        <f>IF(PD_utmark!$G$7=0," ",PD_utmark!I18)</f>
        <v>218.81</v>
      </c>
      <c r="J19" s="250">
        <f>IF(PD_utmark!$G$7=0," ",PD_utmark!J18)</f>
        <v>4.7951945055017306E-2</v>
      </c>
      <c r="K19" s="251">
        <f>IF(PD_utmark!$G$7=0," ",PD_utmark!K18)</f>
        <v>885.53</v>
      </c>
      <c r="L19" s="252">
        <f>IF(PD_utmark!$G$7=0," ",PD_utmark!L18)</f>
        <v>3.8145621306720036E-2</v>
      </c>
    </row>
    <row r="20" spans="2:12" x14ac:dyDescent="0.2">
      <c r="B20" s="248" t="str">
        <f>IF(PD_utmark!B19=0," ",PD_utmark!B19)</f>
        <v>Verdal</v>
      </c>
      <c r="C20" s="249">
        <f>IF(PD_utmark!C19=0," ",PD_utmark!C19)</f>
        <v>533.94000000000005</v>
      </c>
      <c r="D20" s="250">
        <f>IF(PD_utmark!D19=0," ",PD_utmark!D19)</f>
        <v>3.5389865828172835E-2</v>
      </c>
      <c r="E20" s="251">
        <f>IF(PD_utmark!$G$7=0," ",PD_utmark!E19)</f>
        <v>74.84</v>
      </c>
      <c r="F20" s="252">
        <f>IF(PD_utmark!$G$7=0," ",PD_utmark!F19)</f>
        <v>2.6925899808597293E-2</v>
      </c>
      <c r="G20" s="249">
        <f>IF(PD_utmark!$G$7=0," ",PD_utmark!G19)</f>
        <v>4.22</v>
      </c>
      <c r="H20" s="252">
        <f>IF(PD_utmark!$G$7=0," ",PD_utmark!H19)</f>
        <v>5.3792224346717651E-3</v>
      </c>
      <c r="I20" s="249">
        <f>IF(PD_utmark!$G$7=0," ",PD_utmark!I19)</f>
        <v>218.93</v>
      </c>
      <c r="J20" s="250">
        <f>IF(PD_utmark!$G$7=0," ",PD_utmark!J19)</f>
        <v>4.7978242908893284E-2</v>
      </c>
      <c r="K20" s="251">
        <f>IF(PD_utmark!$G$7=0," ",PD_utmark!K19)</f>
        <v>831.93</v>
      </c>
      <c r="L20" s="252">
        <f>IF(PD_utmark!$G$7=0," ",PD_utmark!L19)</f>
        <v>3.5836715564350842E-2</v>
      </c>
    </row>
    <row r="21" spans="2:12" x14ac:dyDescent="0.2">
      <c r="B21" s="248" t="str">
        <f>IF(PD_utmark!B20=0," ",PD_utmark!B20)</f>
        <v>Steinkjer</v>
      </c>
      <c r="C21" s="249">
        <f>IF(PD_utmark!C20=0," ",PD_utmark!C20)</f>
        <v>317.92</v>
      </c>
      <c r="D21" s="250">
        <f>IF(PD_utmark!D20=0," ",PD_utmark!D20)</f>
        <v>2.1071929700139918E-2</v>
      </c>
      <c r="E21" s="251">
        <f>IF(PD_utmark!$G$7=0," ",PD_utmark!E20)</f>
        <v>191.28</v>
      </c>
      <c r="F21" s="252">
        <f>IF(PD_utmark!$G$7=0," ",PD_utmark!F20)</f>
        <v>6.881862794479543E-2</v>
      </c>
      <c r="G21" s="249">
        <f>IF(PD_utmark!$G$7=0," ",PD_utmark!G20)</f>
        <v>2.4300000000000002</v>
      </c>
      <c r="H21" s="252">
        <f>IF(PD_utmark!$G$7=0," ",PD_utmark!H20)</f>
        <v>3.0975143403441686E-3</v>
      </c>
      <c r="I21" s="249">
        <f>IF(PD_utmark!$G$7=0," ",PD_utmark!I20)</f>
        <v>291.29000000000002</v>
      </c>
      <c r="J21" s="250">
        <f>IF(PD_utmark!$G$7=0," ",PD_utmark!J20)</f>
        <v>6.3835848796106168E-2</v>
      </c>
      <c r="K21" s="251">
        <f>IF(PD_utmark!$G$7=0," ",PD_utmark!K20)</f>
        <v>802.92</v>
      </c>
      <c r="L21" s="252">
        <f>IF(PD_utmark!$G$7=0," ",PD_utmark!L20)</f>
        <v>3.4587063407893186E-2</v>
      </c>
    </row>
    <row r="22" spans="2:12" x14ac:dyDescent="0.2">
      <c r="B22" s="248" t="str">
        <f>IF(PD_utmark!B21=0," ",PD_utmark!B21)</f>
        <v>Orkland</v>
      </c>
      <c r="C22" s="249">
        <f>IF(PD_utmark!C21=0," ",PD_utmark!C21)</f>
        <v>435.89</v>
      </c>
      <c r="D22" s="250">
        <f>IF(PD_utmark!D21=0," ",PD_utmark!D21)</f>
        <v>2.889105258239176E-2</v>
      </c>
      <c r="E22" s="251">
        <f>IF(PD_utmark!$G$7=0," ",PD_utmark!E21)</f>
        <v>95.26</v>
      </c>
      <c r="F22" s="252">
        <f>IF(PD_utmark!$G$7=0," ",PD_utmark!F21)</f>
        <v>3.4272597752097518E-2</v>
      </c>
      <c r="G22" s="249">
        <f>IF(PD_utmark!$G$7=0," ",PD_utmark!G21)</f>
        <v>15.9</v>
      </c>
      <c r="H22" s="252">
        <f>IF(PD_utmark!$G$7=0," ",PD_utmark!H21)</f>
        <v>2.0267686424474188E-2</v>
      </c>
      <c r="I22" s="249">
        <f>IF(PD_utmark!$G$7=0," ",PD_utmark!I21)</f>
        <v>240.07</v>
      </c>
      <c r="J22" s="250">
        <f>IF(PD_utmark!$G$7=0," ",PD_utmark!J21)</f>
        <v>5.2611048166710861E-2</v>
      </c>
      <c r="K22" s="251">
        <f>IF(PD_utmark!$G$7=0," ",PD_utmark!K21)</f>
        <v>787.12</v>
      </c>
      <c r="L22" s="252">
        <f>IF(PD_utmark!$G$7=0," ",PD_utmark!L21)</f>
        <v>3.3906453133090327E-2</v>
      </c>
    </row>
    <row r="23" spans="2:12" x14ac:dyDescent="0.2">
      <c r="B23" s="248" t="str">
        <f>IF(PD_utmark!B22=0," ",PD_utmark!B22)</f>
        <v>Nærøysund</v>
      </c>
      <c r="C23" s="249">
        <f>IF(PD_utmark!C22=0," ",PD_utmark!C22)</f>
        <v>555.17999999999995</v>
      </c>
      <c r="D23" s="250">
        <f>IF(PD_utmark!D22=0," ",PD_utmark!D22)</f>
        <v>3.6797665862241064E-2</v>
      </c>
      <c r="E23" s="251">
        <f>IF(PD_utmark!$G$7=0," ",PD_utmark!E22)</f>
        <v>61.64</v>
      </c>
      <c r="F23" s="252">
        <f>IF(PD_utmark!$G$7=0," ",PD_utmark!F22)</f>
        <v>2.2176810050800869E-2</v>
      </c>
      <c r="G23" s="249">
        <f>IF(PD_utmark!$G$7=0," ",PD_utmark!G22)</f>
        <v>48.1</v>
      </c>
      <c r="H23" s="252">
        <f>IF(PD_utmark!$G$7=0," ",PD_utmark!H22)</f>
        <v>6.1312938177182918E-2</v>
      </c>
      <c r="I23" s="249">
        <f>IF(PD_utmark!$G$7=0," ",PD_utmark!I22)</f>
        <v>71.27</v>
      </c>
      <c r="J23" s="250">
        <f>IF(PD_utmark!$G$7=0," ",PD_utmark!J22)</f>
        <v>1.5618733714506115E-2</v>
      </c>
      <c r="K23" s="251">
        <f>IF(PD_utmark!$G$7=0," ",PD_utmark!K22)</f>
        <v>736.19</v>
      </c>
      <c r="L23" s="252">
        <f>IF(PD_utmark!$G$7=0," ",PD_utmark!L22)</f>
        <v>3.1712561911842879E-2</v>
      </c>
    </row>
    <row r="24" spans="2:12" x14ac:dyDescent="0.2">
      <c r="B24" s="248" t="str">
        <f>IF(PD_utmark!B23=0," ",PD_utmark!B23)</f>
        <v>Selbu</v>
      </c>
      <c r="C24" s="249">
        <f>IF(PD_utmark!C23=0," ",PD_utmark!C23)</f>
        <v>419.88</v>
      </c>
      <c r="D24" s="250">
        <f>IF(PD_utmark!D23=0," ",PD_utmark!D23)</f>
        <v>2.7829900108501348E-2</v>
      </c>
      <c r="E24" s="251">
        <f>IF(PD_utmark!$G$7=0," ",PD_utmark!E23)</f>
        <v>97.69</v>
      </c>
      <c r="F24" s="252">
        <f>IF(PD_utmark!$G$7=0," ",PD_utmark!F23)</f>
        <v>3.5146862002964581E-2</v>
      </c>
      <c r="G24" s="249">
        <f>IF(PD_utmark!$G$7=0," ",PD_utmark!G23)</f>
        <v>5.0599999999999996</v>
      </c>
      <c r="H24" s="252">
        <f>IF(PD_utmark!$G$7=0," ",PD_utmark!H23)</f>
        <v>6.4499681325685147E-3</v>
      </c>
      <c r="I24" s="249">
        <f>IF(PD_utmark!$G$7=0," ",PD_utmark!I23)</f>
        <v>150.94</v>
      </c>
      <c r="J24" s="250">
        <f>IF(PD_utmark!$G$7=0," ",PD_utmark!J23)</f>
        <v>3.3078317200330477E-2</v>
      </c>
      <c r="K24" s="251">
        <f>IF(PD_utmark!$G$7=0," ",PD_utmark!K23)</f>
        <v>673.57</v>
      </c>
      <c r="L24" s="252">
        <f>IF(PD_utmark!$G$7=0," ",PD_utmark!L23)</f>
        <v>2.901510524044066E-2</v>
      </c>
    </row>
    <row r="25" spans="2:12" x14ac:dyDescent="0.2">
      <c r="B25" s="248" t="str">
        <f>IF(PD_utmark!B24=0," ",PD_utmark!B24)</f>
        <v>Grong</v>
      </c>
      <c r="C25" s="249">
        <f>IF(PD_utmark!C24=0," ",PD_utmark!C24)</f>
        <v>359.79</v>
      </c>
      <c r="D25" s="250">
        <f>IF(PD_utmark!D24=0," ",PD_utmark!D24)</f>
        <v>2.3847098599689674E-2</v>
      </c>
      <c r="E25" s="251">
        <f>IF(PD_utmark!$G$7=0," ",PD_utmark!E24)</f>
        <v>41.72</v>
      </c>
      <c r="F25" s="252">
        <f>IF(PD_utmark!$G$7=0," ",PD_utmark!F24)</f>
        <v>1.5010001870853541E-2</v>
      </c>
      <c r="G25" s="249">
        <f>IF(PD_utmark!$G$7=0," ",PD_utmark!G24)</f>
        <v>18.420000000000002</v>
      </c>
      <c r="H25" s="252">
        <f>IF(PD_utmark!$G$7=0," ",PD_utmark!H24)</f>
        <v>2.3479923518164438E-2</v>
      </c>
      <c r="I25" s="249">
        <f>IF(PD_utmark!$G$7=0," ",PD_utmark!I24)</f>
        <v>109.62</v>
      </c>
      <c r="J25" s="250">
        <f>IF(PD_utmark!$G$7=0," ",PD_utmark!J24)</f>
        <v>2.402308951570311E-2</v>
      </c>
      <c r="K25" s="251">
        <f>IF(PD_utmark!$G$7=0," ",PD_utmark!K24)</f>
        <v>529.54999999999995</v>
      </c>
      <c r="L25" s="252">
        <f>IF(PD_utmark!$G$7=0," ",PD_utmark!L24)</f>
        <v>2.2811213355813573E-2</v>
      </c>
    </row>
    <row r="26" spans="2:12" x14ac:dyDescent="0.2">
      <c r="B26" s="248" t="str">
        <f>IF(PD_utmark!B25=0," ",PD_utmark!B25)</f>
        <v>Hitra</v>
      </c>
      <c r="C26" s="249">
        <f>IF(PD_utmark!C25=0," ",PD_utmark!C25)</f>
        <v>329.33</v>
      </c>
      <c r="D26" s="250">
        <f>IF(PD_utmark!D25=0," ",PD_utmark!D25)</f>
        <v>2.1828191394524028E-2</v>
      </c>
      <c r="E26" s="251">
        <f>IF(PD_utmark!$G$7=0," ",PD_utmark!E25)</f>
        <v>39.83</v>
      </c>
      <c r="F26" s="252">
        <f>IF(PD_utmark!$G$7=0," ",PD_utmark!F25)</f>
        <v>1.4330018564623598E-2</v>
      </c>
      <c r="G26" s="249">
        <f>IF(PD_utmark!$G$7=0," ",PD_utmark!G25)</f>
        <v>13.27</v>
      </c>
      <c r="H26" s="252">
        <f>IF(PD_utmark!$G$7=0," ",PD_utmark!H25)</f>
        <v>1.6915232632249842E-2</v>
      </c>
      <c r="I26" s="249">
        <f>IF(PD_utmark!$G$7=0," ",PD_utmark!I25)</f>
        <v>113.55</v>
      </c>
      <c r="J26" s="250">
        <f>IF(PD_utmark!$G$7=0," ",PD_utmark!J25)</f>
        <v>2.4884344230141287E-2</v>
      </c>
      <c r="K26" s="251">
        <f>IF(PD_utmark!$G$7=0," ",PD_utmark!K25)</f>
        <v>495.98</v>
      </c>
      <c r="L26" s="252">
        <f>IF(PD_utmark!$G$7=0," ",PD_utmark!L25)</f>
        <v>2.1365131904855856E-2</v>
      </c>
    </row>
    <row r="27" spans="2:12" x14ac:dyDescent="0.2">
      <c r="B27" s="248" t="str">
        <f>IF(PD_utmark!B26=0," ",PD_utmark!B26)</f>
        <v>Rennebu</v>
      </c>
      <c r="C27" s="249">
        <f>IF(PD_utmark!C26=0," ",PD_utmark!C26)</f>
        <v>318.83999999999997</v>
      </c>
      <c r="D27" s="250">
        <f>IF(PD_utmark!D26=0," ",PD_utmark!D26)</f>
        <v>2.1132907856041175E-2</v>
      </c>
      <c r="E27" s="251">
        <f>IF(PD_utmark!$G$7=0," ",PD_utmark!E26)</f>
        <v>25.62</v>
      </c>
      <c r="F27" s="252">
        <f>IF(PD_utmark!$G$7=0," ",PD_utmark!F26)</f>
        <v>9.2175514844503297E-3</v>
      </c>
      <c r="G27" s="249">
        <f>IF(PD_utmark!$G$7=0," ",PD_utmark!G26)</f>
        <v>6.5</v>
      </c>
      <c r="H27" s="252">
        <f>IF(PD_utmark!$G$7=0," ",PD_utmark!H26)</f>
        <v>8.2855321861057991E-3</v>
      </c>
      <c r="I27" s="249">
        <f>IF(PD_utmark!$G$7=0," ",PD_utmark!I26)</f>
        <v>134.91</v>
      </c>
      <c r="J27" s="250">
        <f>IF(PD_utmark!$G$7=0," ",PD_utmark!J26)</f>
        <v>2.9565362220064825E-2</v>
      </c>
      <c r="K27" s="251">
        <f>IF(PD_utmark!$G$7=0," ",PD_utmark!K26)</f>
        <v>485.87</v>
      </c>
      <c r="L27" s="252">
        <f>IF(PD_utmark!$G$7=0," ",PD_utmark!L26)</f>
        <v>2.0929627482181367E-2</v>
      </c>
    </row>
    <row r="28" spans="2:12" x14ac:dyDescent="0.2">
      <c r="B28" s="248" t="str">
        <f>IF(PD_utmark!B27=0," ",PD_utmark!B27)</f>
        <v>Heim</v>
      </c>
      <c r="C28" s="249">
        <f>IF(PD_utmark!C27=0," ",PD_utmark!C27)</f>
        <v>348.48</v>
      </c>
      <c r="D28" s="250">
        <f>IF(PD_utmark!D27=0," ",PD_utmark!D27)</f>
        <v>2.3097464965729612E-2</v>
      </c>
      <c r="E28" s="251">
        <f>IF(PD_utmark!$G$7=0," ",PD_utmark!E27)</f>
        <v>46.7</v>
      </c>
      <c r="F28" s="252">
        <f>IF(PD_utmark!$G$7=0," ",PD_utmark!F27)</f>
        <v>1.6801703915840373E-2</v>
      </c>
      <c r="G28" s="249">
        <f>IF(PD_utmark!$G$7=0," ",PD_utmark!G27)</f>
        <v>5.64</v>
      </c>
      <c r="H28" s="252">
        <f>IF(PD_utmark!$G$7=0," ",PD_utmark!H27)</f>
        <v>7.1892925430210317E-3</v>
      </c>
      <c r="I28" s="249">
        <f>IF(PD_utmark!$G$7=0," ",PD_utmark!I27)</f>
        <v>75.959999999999994</v>
      </c>
      <c r="J28" s="250">
        <f>IF(PD_utmark!$G$7=0," ",PD_utmark!J27)</f>
        <v>1.6646541503492134E-2</v>
      </c>
      <c r="K28" s="251">
        <f>IF(PD_utmark!$G$7=0," ",PD_utmark!K27)</f>
        <v>476.78</v>
      </c>
      <c r="L28" s="252">
        <f>IF(PD_utmark!$G$7=0," ",PD_utmark!L27)</f>
        <v>2.0538061191171363E-2</v>
      </c>
    </row>
    <row r="29" spans="2:12" x14ac:dyDescent="0.2">
      <c r="B29" s="248" t="str">
        <f>IF(PD_utmark!B28=0," ",PD_utmark!B28)</f>
        <v>Indre Fosen</v>
      </c>
      <c r="C29" s="249">
        <f>IF(PD_utmark!C28=0," ",PD_utmark!C28)</f>
        <v>261.52999999999997</v>
      </c>
      <c r="D29" s="250">
        <f>IF(PD_utmark!D28=0," ",PD_utmark!D28)</f>
        <v>1.7334366427018091E-2</v>
      </c>
      <c r="E29" s="251">
        <f>IF(PD_utmark!$G$7=0," ",PD_utmark!E28)</f>
        <v>68.52</v>
      </c>
      <c r="F29" s="252">
        <f>IF(PD_utmark!$G$7=0," ",PD_utmark!F28)</f>
        <v>2.4652093197288699E-2</v>
      </c>
      <c r="G29" s="249">
        <f>IF(PD_utmark!$G$7=0," ",PD_utmark!G28)</f>
        <v>11.44</v>
      </c>
      <c r="H29" s="252">
        <f>IF(PD_utmark!$G$7=0," ",PD_utmark!H28)</f>
        <v>1.4582536647546208E-2</v>
      </c>
      <c r="I29" s="249">
        <f>IF(PD_utmark!$G$7=0," ",PD_utmark!I28)</f>
        <v>124.86</v>
      </c>
      <c r="J29" s="250">
        <f>IF(PD_utmark!$G$7=0," ",PD_utmark!J28)</f>
        <v>2.7362916957951924E-2</v>
      </c>
      <c r="K29" s="251">
        <f>IF(PD_utmark!$G$7=0," ",PD_utmark!K28)</f>
        <v>466.35</v>
      </c>
      <c r="L29" s="252">
        <f>IF(PD_utmark!$G$7=0," ",PD_utmark!L28)</f>
        <v>2.0088772256602137E-2</v>
      </c>
    </row>
    <row r="30" spans="2:12" x14ac:dyDescent="0.2">
      <c r="B30" s="248" t="str">
        <f>IF(PD_utmark!B29=0," ",PD_utmark!B29)</f>
        <v>Høylandet</v>
      </c>
      <c r="C30" s="249">
        <f>IF(PD_utmark!C29=0," ",PD_utmark!C29)</f>
        <v>264.31</v>
      </c>
      <c r="D30" s="250">
        <f>IF(PD_utmark!D29=0," ",PD_utmark!D29)</f>
        <v>1.7518626506806686E-2</v>
      </c>
      <c r="E30" s="251">
        <f>IF(PD_utmark!$G$7=0," ",PD_utmark!E29)</f>
        <v>53.62</v>
      </c>
      <c r="F30" s="252">
        <f>IF(PD_utmark!$G$7=0," ",PD_utmark!F29)</f>
        <v>1.9291378243412437E-2</v>
      </c>
      <c r="G30" s="249">
        <f>IF(PD_utmark!$G$7=0," ",PD_utmark!G29)</f>
        <v>56.49</v>
      </c>
      <c r="H30" s="252">
        <f>IF(PD_utmark!$G$7=0," ",PD_utmark!H29)</f>
        <v>7.2007648183556414E-2</v>
      </c>
      <c r="I30" s="249">
        <f>IF(PD_utmark!$G$7=0," ",PD_utmark!I29)</f>
        <v>66.069999999999993</v>
      </c>
      <c r="J30" s="250">
        <f>IF(PD_utmark!$G$7=0," ",PD_utmark!J29)</f>
        <v>1.4479160046547201E-2</v>
      </c>
      <c r="K30" s="251">
        <f>IF(PD_utmark!$G$7=0," ",PD_utmark!K29)</f>
        <v>440.49</v>
      </c>
      <c r="L30" s="252">
        <f>IF(PD_utmark!$G$7=0," ",PD_utmark!L29)</f>
        <v>1.897481138910834E-2</v>
      </c>
    </row>
    <row r="31" spans="2:12" x14ac:dyDescent="0.2">
      <c r="B31" s="248" t="str">
        <f>IF(PD_utmark!B30=0," ",PD_utmark!B30)</f>
        <v>Rindal</v>
      </c>
      <c r="C31" s="249">
        <f>IF(PD_utmark!C30=0," ",PD_utmark!C30)</f>
        <v>275.54000000000002</v>
      </c>
      <c r="D31" s="250">
        <f>IF(PD_utmark!D30=0," ",PD_utmark!D30)</f>
        <v>1.8262957692427507E-2</v>
      </c>
      <c r="E31" s="251">
        <f>IF(PD_utmark!$G$7=0," ",PD_utmark!E30)</f>
        <v>21.6</v>
      </c>
      <c r="F31" s="252">
        <f>IF(PD_utmark!$G$7=0," ",PD_utmark!F30)</f>
        <v>7.7712377854850549E-3</v>
      </c>
      <c r="G31" s="249">
        <f>IF(PD_utmark!$G$7=0," ",PD_utmark!G30)</f>
        <v>17.63</v>
      </c>
      <c r="H31" s="252">
        <f>IF(PD_utmark!$G$7=0," ",PD_utmark!H30)</f>
        <v>2.2472912683237731E-2</v>
      </c>
      <c r="I31" s="249">
        <f>IF(PD_utmark!$G$7=0," ",PD_utmark!I30)</f>
        <v>68.8</v>
      </c>
      <c r="J31" s="250">
        <f>IF(PD_utmark!$G$7=0," ",PD_utmark!J30)</f>
        <v>1.5077436222225632E-2</v>
      </c>
      <c r="K31" s="251">
        <f>IF(PD_utmark!$G$7=0," ",PD_utmark!K30)</f>
        <v>383.57</v>
      </c>
      <c r="L31" s="252">
        <f>IF(PD_utmark!$G$7=0," ",PD_utmark!L30)</f>
        <v>1.6522891335831201E-2</v>
      </c>
    </row>
    <row r="32" spans="2:12" x14ac:dyDescent="0.2">
      <c r="B32" s="248" t="str">
        <f>IF(PD_utmark!B31=0," ",PD_utmark!B31)</f>
        <v>Overhalla</v>
      </c>
      <c r="C32" s="249">
        <f>IF(PD_utmark!C31=0," ",PD_utmark!C31)</f>
        <v>196.86</v>
      </c>
      <c r="D32" s="250">
        <f>IF(PD_utmark!D31=0," ",PD_utmark!D31)</f>
        <v>1.3047999750784928E-2</v>
      </c>
      <c r="E32" s="251">
        <f>IF(PD_utmark!$G$7=0," ",PD_utmark!E31)</f>
        <v>43.26</v>
      </c>
      <c r="F32" s="252">
        <f>IF(PD_utmark!$G$7=0," ",PD_utmark!F31)</f>
        <v>1.5564062342596456E-2</v>
      </c>
      <c r="G32" s="249">
        <f>IF(PD_utmark!$G$7=0," ",PD_utmark!G31)</f>
        <v>4.42</v>
      </c>
      <c r="H32" s="252">
        <f>IF(PD_utmark!$G$7=0," ",PD_utmark!H31)</f>
        <v>5.6341618865519442E-3</v>
      </c>
      <c r="I32" s="249">
        <f>IF(PD_utmark!$G$7=0," ",PD_utmark!I31)</f>
        <v>54.6</v>
      </c>
      <c r="J32" s="250">
        <f>IF(PD_utmark!$G$7=0," ",PD_utmark!J31)</f>
        <v>1.1965523513568598E-2</v>
      </c>
      <c r="K32" s="251">
        <f>IF(PD_utmark!$G$7=0," ",PD_utmark!K31)</f>
        <v>299.14</v>
      </c>
      <c r="L32" s="252">
        <f>IF(PD_utmark!$G$7=0," ",PD_utmark!L31)</f>
        <v>1.2885934025603007E-2</v>
      </c>
    </row>
    <row r="33" spans="2:12" x14ac:dyDescent="0.2">
      <c r="B33" s="248" t="str">
        <f>IF(PD_utmark!B32=0," ",PD_utmark!B32)</f>
        <v>Flatanger</v>
      </c>
      <c r="C33" s="249">
        <f>IF(PD_utmark!C32=0," ",PD_utmark!C32)</f>
        <v>216.23</v>
      </c>
      <c r="D33" s="250">
        <f>IF(PD_utmark!D32=0," ",PD_utmark!D32)</f>
        <v>1.4331855054923421E-2</v>
      </c>
      <c r="E33" s="251">
        <f>IF(PD_utmark!$G$7=0," ",PD_utmark!E32)</f>
        <v>26.34</v>
      </c>
      <c r="F33" s="252">
        <f>IF(PD_utmark!$G$7=0," ",PD_utmark!F32)</f>
        <v>9.4765927439664967E-3</v>
      </c>
      <c r="G33" s="249">
        <f>IF(PD_utmark!$G$7=0," ",PD_utmark!G32)</f>
        <v>20.3</v>
      </c>
      <c r="H33" s="252">
        <f>IF(PD_utmark!$G$7=0," ",PD_utmark!H32)</f>
        <v>2.5876354365838114E-2</v>
      </c>
      <c r="I33" s="249">
        <f>IF(PD_utmark!$G$7=0," ",PD_utmark!I32)</f>
        <v>18.79</v>
      </c>
      <c r="J33" s="250">
        <f>IF(PD_utmark!$G$7=0," ",PD_utmark!J32)</f>
        <v>4.1178056194130759E-3</v>
      </c>
      <c r="K33" s="251">
        <f>IF(PD_utmark!$G$7=0," ",PD_utmark!K32)</f>
        <v>281.66000000000003</v>
      </c>
      <c r="L33" s="252">
        <f>IF(PD_utmark!$G$7=0," ",PD_utmark!L32)</f>
        <v>1.2132955063352756E-2</v>
      </c>
    </row>
    <row r="34" spans="2:12" x14ac:dyDescent="0.2">
      <c r="B34" s="248" t="str">
        <f>IF(PD_utmark!B33=0," ",PD_utmark!B33)</f>
        <v>Stjørdal</v>
      </c>
      <c r="C34" s="249">
        <f>IF(PD_utmark!C33=0," ",PD_utmark!C33)</f>
        <v>112.4</v>
      </c>
      <c r="D34" s="250">
        <f>IF(PD_utmark!D33=0," ",PD_utmark!D33)</f>
        <v>7.4499399166322562E-3</v>
      </c>
      <c r="E34" s="251">
        <f>IF(PD_utmark!$G$7=0," ",PD_utmark!E33)</f>
        <v>27.32</v>
      </c>
      <c r="F34" s="252">
        <f>IF(PD_utmark!$G$7=0," ",PD_utmark!F33)</f>
        <v>9.8291766805301706E-3</v>
      </c>
      <c r="G34" s="249">
        <f>IF(PD_utmark!$G$7=0," ",PD_utmark!G33)</f>
        <v>0.92</v>
      </c>
      <c r="H34" s="252">
        <f>IF(PD_utmark!$G$7=0," ",PD_utmark!H33)</f>
        <v>1.1727214786488209E-3</v>
      </c>
      <c r="I34" s="249">
        <f>IF(PD_utmark!$G$7=0," ",PD_utmark!I33)</f>
        <v>128.54</v>
      </c>
      <c r="J34" s="250">
        <f>IF(PD_utmark!$G$7=0," ",PD_utmark!J33)</f>
        <v>2.8169384476815156E-2</v>
      </c>
      <c r="K34" s="251">
        <f>IF(PD_utmark!$G$7=0," ",PD_utmark!K33)</f>
        <v>269.18</v>
      </c>
      <c r="L34" s="252">
        <f>IF(PD_utmark!$G$7=0," ",PD_utmark!L33)</f>
        <v>1.1595359099457839E-2</v>
      </c>
    </row>
    <row r="35" spans="2:12" x14ac:dyDescent="0.2">
      <c r="B35" s="248" t="str">
        <f>IF(PD_utmark!B34=0," ",PD_utmark!B34)</f>
        <v>Osen</v>
      </c>
      <c r="C35" s="249">
        <f>IF(PD_utmark!C34=0," ",PD_utmark!C34)</f>
        <v>197.47</v>
      </c>
      <c r="D35" s="250">
        <f>IF(PD_utmark!D34=0," ",PD_utmark!D34)</f>
        <v>1.3088430919371632E-2</v>
      </c>
      <c r="E35" s="251">
        <f>IF(PD_utmark!$G$7=0," ",PD_utmark!E34)</f>
        <v>18.59</v>
      </c>
      <c r="F35" s="252">
        <f>IF(PD_utmark!$G$7=0," ",PD_utmark!F34)</f>
        <v>6.6883014088966282E-3</v>
      </c>
      <c r="G35" s="249">
        <f>IF(PD_utmark!$G$7=0," ",PD_utmark!G34)</f>
        <v>11.48</v>
      </c>
      <c r="H35" s="252">
        <f>IF(PD_utmark!$G$7=0," ",PD_utmark!H34)</f>
        <v>1.4633524537922243E-2</v>
      </c>
      <c r="I35" s="249">
        <f>IF(PD_utmark!$G$7=0," ",PD_utmark!I34)</f>
        <v>27.68</v>
      </c>
      <c r="J35" s="250">
        <f>IF(PD_utmark!$G$7=0," ",PD_utmark!J34)</f>
        <v>6.0660382940582198E-3</v>
      </c>
      <c r="K35" s="251">
        <f>IF(PD_utmark!$G$7=0," ",PD_utmark!K34)</f>
        <v>255.22</v>
      </c>
      <c r="L35" s="252">
        <f>IF(PD_utmark!$G$7=0," ",PD_utmark!L34)</f>
        <v>1.0994009768049743E-2</v>
      </c>
    </row>
    <row r="36" spans="2:12" x14ac:dyDescent="0.2">
      <c r="B36" s="248" t="str">
        <f>IF(PD_utmark!B35=0," ",PD_utmark!B35)</f>
        <v>Frøya</v>
      </c>
      <c r="C36" s="249">
        <f>IF(PD_utmark!C35=0," ",PD_utmark!C35)</f>
        <v>162.32</v>
      </c>
      <c r="D36" s="250">
        <f>IF(PD_utmark!D35=0," ",PD_utmark!D35)</f>
        <v>1.0758667680318039E-2</v>
      </c>
      <c r="E36" s="251">
        <f>IF(PD_utmark!$G$7=0," ",PD_utmark!E35)</f>
        <v>12.33</v>
      </c>
      <c r="F36" s="252">
        <f>IF(PD_utmark!$G$7=0," ",PD_utmark!F35)</f>
        <v>4.4360815692143854E-3</v>
      </c>
      <c r="G36" s="249">
        <f>IF(PD_utmark!$G$7=0," ",PD_utmark!G35)</f>
        <v>14.33</v>
      </c>
      <c r="H36" s="252">
        <f>IF(PD_utmark!$G$7=0," ",PD_utmark!H35)</f>
        <v>1.8266411727214788E-2</v>
      </c>
      <c r="I36" s="249">
        <f>IF(PD_utmark!$G$7=0," ",PD_utmark!I35)</f>
        <v>29.11</v>
      </c>
      <c r="J36" s="250">
        <f>IF(PD_utmark!$G$7=0," ",PD_utmark!J35)</f>
        <v>6.3794210527469211E-3</v>
      </c>
      <c r="K36" s="251">
        <f>IF(PD_utmark!$G$7=0," ",PD_utmark!K35)</f>
        <v>218.09</v>
      </c>
      <c r="L36" s="252">
        <f>IF(PD_utmark!$G$7=0," ",PD_utmark!L35)</f>
        <v>9.3945756222630211E-3</v>
      </c>
    </row>
    <row r="37" spans="2:12" x14ac:dyDescent="0.2">
      <c r="B37" s="248" t="str">
        <f>IF(PD_utmark!B36=0," ",PD_utmark!B36)</f>
        <v>Ørland</v>
      </c>
      <c r="C37" s="249">
        <f>IF(PD_utmark!C36=0," ",PD_utmark!C36)</f>
        <v>136.13999999999999</v>
      </c>
      <c r="D37" s="250">
        <f>IF(PD_utmark!D36=0," ",PD_utmark!D36)</f>
        <v>9.0234414613017365E-3</v>
      </c>
      <c r="E37" s="251">
        <f>IF(PD_utmark!$G$7=0," ",PD_utmark!E36)</f>
        <v>28.93</v>
      </c>
      <c r="F37" s="252">
        <f>IF(PD_utmark!$G$7=0," ",PD_utmark!F36)</f>
        <v>1.0408421719170492E-2</v>
      </c>
      <c r="G37" s="249">
        <f>IF(PD_utmark!$G$7=0," ",PD_utmark!G36)</f>
        <v>7.45</v>
      </c>
      <c r="H37" s="252">
        <f>IF(PD_utmark!$G$7=0," ",PD_utmark!H36)</f>
        <v>9.4964945825366485E-3</v>
      </c>
      <c r="I37" s="249">
        <f>IF(PD_utmark!$G$7=0," ",PD_utmark!I36)</f>
        <v>23.14</v>
      </c>
      <c r="J37" s="250">
        <f>IF(PD_utmark!$G$7=0," ",PD_utmark!J36)</f>
        <v>5.0711028224171674E-3</v>
      </c>
      <c r="K37" s="251">
        <f>IF(PD_utmark!$G$7=0," ",PD_utmark!K36)</f>
        <v>195.66</v>
      </c>
      <c r="L37" s="252">
        <f>IF(PD_utmark!$G$7=0," ",PD_utmark!L36)</f>
        <v>8.4283674916409857E-3</v>
      </c>
    </row>
    <row r="38" spans="2:12" x14ac:dyDescent="0.2">
      <c r="B38" s="248" t="str">
        <f>IF(PD_utmark!B37=0," ",PD_utmark!B37)</f>
        <v>Melhus</v>
      </c>
      <c r="C38" s="249">
        <f>IF(PD_utmark!C37=0," ",PD_utmark!C37)</f>
        <v>48.19</v>
      </c>
      <c r="D38" s="250">
        <f>IF(PD_utmark!D37=0," ",PD_utmark!D37)</f>
        <v>3.1940623183497187E-3</v>
      </c>
      <c r="E38" s="251">
        <f>IF(PD_utmark!$G$7=0," ",PD_utmark!E37)</f>
        <v>40.94</v>
      </c>
      <c r="F38" s="252">
        <f>IF(PD_utmark!$G$7=0," ",PD_utmark!F37)</f>
        <v>1.4729373839711023E-2</v>
      </c>
      <c r="G38" s="249">
        <f>IF(PD_utmark!$G$7=0," ",PD_utmark!G37)</f>
        <v>0.94</v>
      </c>
      <c r="H38" s="252">
        <f>IF(PD_utmark!$G$7=0," ",PD_utmark!H37)</f>
        <v>1.1982154238368388E-3</v>
      </c>
      <c r="I38" s="249">
        <f>IF(PD_utmark!$G$7=0," ",PD_utmark!I37)</f>
        <v>83.77</v>
      </c>
      <c r="J38" s="250">
        <f>IF(PD_utmark!$G$7=0," ",PD_utmark!J37)</f>
        <v>1.8358093493253506E-2</v>
      </c>
      <c r="K38" s="251">
        <f>IF(PD_utmark!$G$7=0," ",PD_utmark!K37)</f>
        <v>173.84</v>
      </c>
      <c r="L38" s="252">
        <f>IF(PD_utmark!$G$7=0," ",PD_utmark!L37)</f>
        <v>7.4884360868183028E-3</v>
      </c>
    </row>
    <row r="39" spans="2:12" x14ac:dyDescent="0.2">
      <c r="B39" s="248" t="str">
        <f>IF(PD_utmark!B38=0," ",PD_utmark!B38)</f>
        <v>Levanger</v>
      </c>
      <c r="C39" s="249">
        <f>IF(PD_utmark!C38=0," ",PD_utmark!C38)</f>
        <v>39.78</v>
      </c>
      <c r="D39" s="250">
        <f>IF(PD_utmark!D38=0," ",PD_utmark!D38)</f>
        <v>2.6366424366871099E-3</v>
      </c>
      <c r="E39" s="251">
        <f>IF(PD_utmark!$G$7=0," ",PD_utmark!E38)</f>
        <v>36.71</v>
      </c>
      <c r="F39" s="252">
        <f>IF(PD_utmark!$G$7=0," ",PD_utmark!F38)</f>
        <v>1.3207506440053536E-2</v>
      </c>
      <c r="G39" s="249">
        <f>IF(PD_utmark!$G$7=0," ",PD_utmark!G38)</f>
        <v>2.25</v>
      </c>
      <c r="H39" s="252">
        <f>IF(PD_utmark!$G$7=0," ",PD_utmark!H38)</f>
        <v>2.8680688336520078E-3</v>
      </c>
      <c r="I39" s="249">
        <f>IF(PD_utmark!$G$7=0," ",PD_utmark!I38)</f>
        <v>67.17</v>
      </c>
      <c r="J39" s="250">
        <f>IF(PD_utmark!$G$7=0," ",PD_utmark!J38)</f>
        <v>1.4720223707076973E-2</v>
      </c>
      <c r="K39" s="251">
        <f>IF(PD_utmark!$G$7=0," ",PD_utmark!K38)</f>
        <v>145.91</v>
      </c>
      <c r="L39" s="252">
        <f>IF(PD_utmark!$G$7=0," ",PD_utmark!L38)</f>
        <v>6.2853066580053985E-3</v>
      </c>
    </row>
    <row r="40" spans="2:12" x14ac:dyDescent="0.2">
      <c r="B40" s="248" t="str">
        <f>IF(PD_utmark!B39=0," ",PD_utmark!B39)</f>
        <v>Trondheim</v>
      </c>
      <c r="C40" s="249">
        <f>IF(PD_utmark!C39=0," ",PD_utmark!C39)</f>
        <v>27.01</v>
      </c>
      <c r="D40" s="250">
        <f>IF(PD_utmark!D39=0," ",PD_utmark!D39)</f>
        <v>1.7902391205359184E-3</v>
      </c>
      <c r="E40" s="251">
        <f>IF(PD_utmark!$G$7=0," ",PD_utmark!E39)</f>
        <v>32.26</v>
      </c>
      <c r="F40" s="252">
        <f>IF(PD_utmark!$G$7=0," ",PD_utmark!F39)</f>
        <v>1.160648754443277E-2</v>
      </c>
      <c r="G40" s="249">
        <f>IF(PD_utmark!$G$7=0," ",PD_utmark!G39)</f>
        <v>0.5</v>
      </c>
      <c r="H40" s="252">
        <f>IF(PD_utmark!$G$7=0," ",PD_utmark!H39)</f>
        <v>6.3734862970044612E-4</v>
      </c>
      <c r="I40" s="249">
        <f>IF(PD_utmark!$G$7=0," ",PD_utmark!I39)</f>
        <v>46.62</v>
      </c>
      <c r="J40" s="250">
        <f>IF(PD_utmark!$G$7=0," ",PD_utmark!J39)</f>
        <v>1.0216716230816264E-2</v>
      </c>
      <c r="K40" s="251">
        <f>IF(PD_utmark!$G$7=0," ",PD_utmark!K39)</f>
        <v>106.39</v>
      </c>
      <c r="L40" s="252">
        <f>IF(PD_utmark!$G$7=0," ",PD_utmark!L39)</f>
        <v>4.5829194390048277E-3</v>
      </c>
    </row>
    <row r="41" spans="2:12" x14ac:dyDescent="0.2">
      <c r="B41" s="248" t="str">
        <f>IF(PD_utmark!B40=0," ",PD_utmark!B40)</f>
        <v>Leka</v>
      </c>
      <c r="C41" s="249">
        <f>IF(PD_utmark!C40=0," ",PD_utmark!C40)</f>
        <v>61.22</v>
      </c>
      <c r="D41" s="250">
        <f>IF(PD_utmark!D40=0," ",PD_utmark!D40)</f>
        <v>4.0576985916034401E-3</v>
      </c>
      <c r="E41" s="251">
        <f>IF(PD_utmark!$G$7=0," ",PD_utmark!E40)</f>
        <v>2.37</v>
      </c>
      <c r="F41" s="252">
        <f>IF(PD_utmark!$G$7=0," ",PD_utmark!F40)</f>
        <v>8.5267747924072136E-4</v>
      </c>
      <c r="G41" s="249">
        <f>IF(PD_utmark!$G$7=0," ",PD_utmark!G40)</f>
        <v>9.14</v>
      </c>
      <c r="H41" s="252">
        <f>IF(PD_utmark!$G$7=0," ",PD_utmark!H40)</f>
        <v>1.1650732950924156E-2</v>
      </c>
      <c r="I41" s="249">
        <f>IF(PD_utmark!$G$7=0," ",PD_utmark!I40)</f>
        <v>2.35</v>
      </c>
      <c r="J41" s="250">
        <f>IF(PD_utmark!$G$7=0," ",PD_utmark!J40)</f>
        <v>5.149996384045093E-4</v>
      </c>
      <c r="K41" s="251">
        <f>IF(PD_utmark!$G$7=0," ",PD_utmark!K40)</f>
        <v>75.08</v>
      </c>
      <c r="L41" s="252">
        <f>IF(PD_utmark!$G$7=0," ",PD_utmark!L40)</f>
        <v>3.2341911033037167E-3</v>
      </c>
    </row>
    <row r="42" spans="2:12" x14ac:dyDescent="0.2">
      <c r="B42" s="248" t="str">
        <f>IF(PD_utmark!B41=0," ",PD_utmark!B41)</f>
        <v>Inderøy</v>
      </c>
      <c r="C42" s="249">
        <f>IF(PD_utmark!C41=0," ",PD_utmark!C41)</f>
        <v>6.13</v>
      </c>
      <c r="D42" s="250">
        <f>IF(PD_utmark!D41=0," ",PD_utmark!D41)</f>
        <v>4.0630010399426801E-4</v>
      </c>
      <c r="E42" s="251">
        <f>IF(PD_utmark!$G$7=0," ",PD_utmark!E41)</f>
        <v>14.92</v>
      </c>
      <c r="F42" s="252">
        <f>IF(PD_utmark!$G$7=0," ",PD_utmark!F41)</f>
        <v>5.3679105444183802E-3</v>
      </c>
      <c r="G42" s="249">
        <f>IF(PD_utmark!$G$7=0," ",PD_utmark!G41)</f>
        <v>0.27</v>
      </c>
      <c r="H42" s="252">
        <f>IF(PD_utmark!$G$7=0," ",PD_utmark!H41)</f>
        <v>3.4416826003824094E-4</v>
      </c>
      <c r="I42" s="249">
        <f>IF(PD_utmark!$G$7=0," ",PD_utmark!I41)</f>
        <v>23.29</v>
      </c>
      <c r="J42" s="250">
        <f>IF(PD_utmark!$G$7=0," ",PD_utmark!J41)</f>
        <v>5.1039751397621361E-3</v>
      </c>
      <c r="K42" s="251">
        <f>IF(PD_utmark!$G$7=0," ",PD_utmark!K41)</f>
        <v>44.61</v>
      </c>
      <c r="L42" s="252">
        <f>IF(PD_utmark!$G$7=0," ",PD_utmark!L41)</f>
        <v>1.9216471113263026E-3</v>
      </c>
    </row>
    <row r="43" spans="2:12" x14ac:dyDescent="0.2">
      <c r="B43" s="248" t="str">
        <f>IF(PD_utmark!B42=0," ",PD_utmark!B42)</f>
        <v>Skaun</v>
      </c>
      <c r="C43" s="249">
        <f>IF(PD_utmark!C42=0," ",PD_utmark!C42)</f>
        <v>1.48</v>
      </c>
      <c r="D43" s="250">
        <f>IF(PD_utmark!D42=0," ",PD_utmark!D42)</f>
        <v>9.8095294275940735E-5</v>
      </c>
      <c r="E43" s="251">
        <f>IF(PD_utmark!$G$7=0," ",PD_utmark!E42)</f>
        <v>11.61</v>
      </c>
      <c r="F43" s="252">
        <f>IF(PD_utmark!$G$7=0," ",PD_utmark!F42)</f>
        <v>4.1770403096982166E-3</v>
      </c>
      <c r="G43" s="249">
        <f>IF(PD_utmark!$G$7=0," ",PD_utmark!G42)</f>
        <v>0.05</v>
      </c>
      <c r="H43" s="252">
        <f>IF(PD_utmark!$G$7=0," ",PD_utmark!H42)</f>
        <v>6.3734862970044623E-5</v>
      </c>
      <c r="I43" s="249">
        <f>IF(PD_utmark!$G$7=0," ",PD_utmark!I42)</f>
        <v>13.1</v>
      </c>
      <c r="J43" s="250">
        <f>IF(PD_utmark!$G$7=0," ",PD_utmark!J42)</f>
        <v>2.8708490481272643E-3</v>
      </c>
      <c r="K43" s="251">
        <f>IF(PD_utmark!$G$7=0," ",PD_utmark!K42)</f>
        <v>26.24</v>
      </c>
      <c r="L43" s="252">
        <f>IF(PD_utmark!$G$7=0," ",PD_utmark!L42)</f>
        <v>1.1303299753688003E-3</v>
      </c>
    </row>
    <row r="44" spans="2:12" x14ac:dyDescent="0.2">
      <c r="B44" s="248" t="str">
        <f>IF(PD_utmark!B43=0," ",PD_utmark!B43)</f>
        <v>Malvik</v>
      </c>
      <c r="C44" s="249">
        <f>IF(PD_utmark!C43=0," ",PD_utmark!C43)</f>
        <v>2.4</v>
      </c>
      <c r="D44" s="250">
        <f>IF(PD_utmark!D43=0," ",PD_utmark!D43)</f>
        <v>1.5907345017720118E-4</v>
      </c>
      <c r="E44" s="251">
        <f>IF(PD_utmark!$G$7=0," ",PD_utmark!E43)</f>
        <v>7.34</v>
      </c>
      <c r="F44" s="252">
        <f>IF(PD_utmark!$G$7=0," ",PD_utmark!F43)</f>
        <v>2.6407817289564955E-3</v>
      </c>
      <c r="G44" s="249">
        <f>IF(PD_utmark!$G$7=0," ",PD_utmark!G43)</f>
        <v>0.12</v>
      </c>
      <c r="H44" s="252">
        <f>IF(PD_utmark!$G$7=0," ",PD_utmark!H43)</f>
        <v>1.5296367112810707E-4</v>
      </c>
      <c r="I44" s="249">
        <f>IF(PD_utmark!$G$7=0," ",PD_utmark!I43)</f>
        <v>10.48</v>
      </c>
      <c r="J44" s="250">
        <f>IF(PD_utmark!$G$7=0," ",PD_utmark!J43)</f>
        <v>2.2966792385018114E-3</v>
      </c>
      <c r="K44" s="251">
        <f>IF(PD_utmark!$G$7=0," ",PD_utmark!K43)</f>
        <v>20.34</v>
      </c>
      <c r="L44" s="252">
        <f>IF(PD_utmark!$G$7=0," ",PD_utmark!L43)</f>
        <v>8.7617803730950458E-4</v>
      </c>
    </row>
    <row r="45" spans="2:12" x14ac:dyDescent="0.2">
      <c r="B45" s="248" t="str">
        <f>IF(PD_utmark!B44=0," ",PD_utmark!B44)</f>
        <v>Frosta</v>
      </c>
      <c r="C45" s="249">
        <f>IF(PD_utmark!C44=0," ",PD_utmark!C44)</f>
        <v>2.14</v>
      </c>
      <c r="D45" s="250">
        <f>IF(PD_utmark!D44=0," ",PD_utmark!D44)</f>
        <v>1.4184049307467106E-4</v>
      </c>
      <c r="E45" s="251">
        <f>IF(PD_utmark!$G$7=0," ",PD_utmark!E44)</f>
        <v>2.19</v>
      </c>
      <c r="F45" s="252">
        <f>IF(PD_utmark!$G$7=0," ",PD_utmark!F44)</f>
        <v>7.8791716436167917E-4</v>
      </c>
      <c r="G45" s="249">
        <f>IF(PD_utmark!$G$7=0," ",PD_utmark!G44)</f>
        <v>0.35</v>
      </c>
      <c r="H45" s="252">
        <f>IF(PD_utmark!$G$7=0," ",PD_utmark!H44)</f>
        <v>4.4614404079031225E-4</v>
      </c>
      <c r="I45" s="249">
        <f>IF(PD_utmark!$G$7=0," ",PD_utmark!I44)</f>
        <v>1.23</v>
      </c>
      <c r="J45" s="250">
        <f>IF(PD_utmark!$G$7=0," ",PD_utmark!J44)</f>
        <v>2.6955300222874314E-4</v>
      </c>
      <c r="K45" s="251">
        <f>IF(PD_utmark!$G$7=0," ",PD_utmark!K44)</f>
        <v>5.91</v>
      </c>
      <c r="L45" s="252">
        <f>IF(PD_utmark!$G$7=0," ",PD_utmark!L44)</f>
        <v>2.5458270405600647E-4</v>
      </c>
    </row>
    <row r="46" spans="2:12" x14ac:dyDescent="0.2">
      <c r="B46" s="248" t="str">
        <f>IF(PD_utmark!B45=0," ",PD_utmark!B45)</f>
        <v>Totalsum</v>
      </c>
      <c r="C46" s="249">
        <f>IF(PD_utmark!C45=0," ",PD_utmark!C45)</f>
        <v>15087.37</v>
      </c>
      <c r="D46" s="250">
        <f>IF(PD_utmark!D45=0," ",PD_utmark!D45)</f>
        <v>1</v>
      </c>
      <c r="E46" s="251">
        <f>IF(PD_utmark!$G$7=0," ",PD_utmark!E45)</f>
        <v>2779.48</v>
      </c>
      <c r="F46" s="252">
        <f>IF(PD_utmark!$G$7=0," ",PD_utmark!F45)</f>
        <v>1</v>
      </c>
      <c r="G46" s="249">
        <f>IF(PD_utmark!$G$7=0," ",PD_utmark!G45)</f>
        <v>784.5</v>
      </c>
      <c r="H46" s="252">
        <f>IF(PD_utmark!$G$7=0," ",PD_utmark!H45)</f>
        <v>1</v>
      </c>
      <c r="I46" s="249">
        <f>IF(PD_utmark!$G$7=0," ",PD_utmark!I45)</f>
        <v>4563.1099999999997</v>
      </c>
      <c r="J46" s="250">
        <f>IF(PD_utmark!$G$7=0," ",PD_utmark!J45)</f>
        <v>1</v>
      </c>
      <c r="K46" s="251">
        <f>IF(PD_utmark!$G$7=0," ",PD_utmark!K45)</f>
        <v>23214.46</v>
      </c>
      <c r="L46" s="252">
        <f>IF(PD_utmark!$G$7=0," ",PD_utmark!L45)</f>
        <v>1</v>
      </c>
    </row>
    <row r="47" spans="2:12" x14ac:dyDescent="0.2">
      <c r="B47" s="248" t="str">
        <f>IF(PD_utmark!B46=0," ",PD_utmark!B46)</f>
        <v xml:space="preserve"> </v>
      </c>
      <c r="C47" s="249" t="str">
        <f>IF(PD_utmark!C46=0," ",PD_utmark!C46)</f>
        <v xml:space="preserve"> </v>
      </c>
      <c r="D47" s="250" t="str">
        <f>IF(PD_utmark!D46=0," ",PD_utmark!D46)</f>
        <v xml:space="preserve"> </v>
      </c>
      <c r="E47" s="251">
        <f>IF(PD_utmark!$G$7=0," ",PD_utmark!E46)</f>
        <v>0</v>
      </c>
      <c r="F47" s="252">
        <f>IF(PD_utmark!$G$7=0," ",PD_utmark!F46)</f>
        <v>0</v>
      </c>
      <c r="G47" s="249">
        <f>IF(PD_utmark!$G$7=0," ",PD_utmark!G46)</f>
        <v>0</v>
      </c>
      <c r="H47" s="252">
        <f>IF(PD_utmark!$G$7=0," ",PD_utmark!H46)</f>
        <v>0</v>
      </c>
      <c r="I47" s="249">
        <f>IF(PD_utmark!$G$7=0," ",PD_utmark!I46)</f>
        <v>0</v>
      </c>
      <c r="J47" s="250">
        <f>IF(PD_utmark!$G$7=0," ",PD_utmark!J46)</f>
        <v>0</v>
      </c>
      <c r="K47" s="251">
        <f>IF(PD_utmark!$G$7=0," ",PD_utmark!K46)</f>
        <v>0</v>
      </c>
      <c r="L47" s="252">
        <f>IF(PD_utmark!$G$7=0," ",PD_utmark!L46)</f>
        <v>0</v>
      </c>
    </row>
    <row r="48" spans="2:12" x14ac:dyDescent="0.2">
      <c r="B48" s="248" t="str">
        <f>IF(PD_utmark!B47=0," ",PD_utmark!B47)</f>
        <v xml:space="preserve"> </v>
      </c>
      <c r="C48" s="249" t="str">
        <f>IF(PD_utmark!C47=0," ",PD_utmark!C47)</f>
        <v xml:space="preserve"> </v>
      </c>
      <c r="D48" s="250" t="str">
        <f>IF(PD_utmark!D47=0," ",PD_utmark!D47)</f>
        <v xml:space="preserve"> </v>
      </c>
      <c r="E48" s="251">
        <f>IF(PD_utmark!$G$7=0," ",PD_utmark!E47)</f>
        <v>0</v>
      </c>
      <c r="F48" s="252">
        <f>IF(PD_utmark!$G$7=0," ",PD_utmark!F47)</f>
        <v>0</v>
      </c>
      <c r="G48" s="249">
        <f>IF(PD_utmark!$G$7=0," ",PD_utmark!G47)</f>
        <v>0</v>
      </c>
      <c r="H48" s="252">
        <f>IF(PD_utmark!$G$7=0," ",PD_utmark!H47)</f>
        <v>0</v>
      </c>
      <c r="I48" s="249">
        <f>IF(PD_utmark!$G$7=0," ",PD_utmark!I47)</f>
        <v>0</v>
      </c>
      <c r="J48" s="250">
        <f>IF(PD_utmark!$G$7=0," ",PD_utmark!J47)</f>
        <v>0</v>
      </c>
      <c r="K48" s="251">
        <f>IF(PD_utmark!$G$7=0," ",PD_utmark!K47)</f>
        <v>0</v>
      </c>
      <c r="L48" s="252">
        <f>IF(PD_utmark!$G$7=0," ",PD_utmark!L47)</f>
        <v>0</v>
      </c>
    </row>
    <row r="49" spans="2:12" x14ac:dyDescent="0.2">
      <c r="B49" s="248" t="str">
        <f>IF(PD_utmark!B48=0," ",PD_utmark!B48)</f>
        <v xml:space="preserve"> </v>
      </c>
      <c r="C49" s="249" t="str">
        <f>IF(PD_utmark!C48=0," ",PD_utmark!C48)</f>
        <v xml:space="preserve"> </v>
      </c>
      <c r="D49" s="250" t="str">
        <f>IF(PD_utmark!D48=0," ",PD_utmark!D48)</f>
        <v xml:space="preserve"> </v>
      </c>
      <c r="E49" s="251">
        <f>IF(PD_utmark!$G$7=0," ",PD_utmark!E48)</f>
        <v>0</v>
      </c>
      <c r="F49" s="252">
        <f>IF(PD_utmark!$G$7=0," ",PD_utmark!F48)</f>
        <v>0</v>
      </c>
      <c r="G49" s="249">
        <f>IF(PD_utmark!$G$7=0," ",PD_utmark!G48)</f>
        <v>0</v>
      </c>
      <c r="H49" s="252">
        <f>IF(PD_utmark!$G$7=0," ",PD_utmark!H48)</f>
        <v>0</v>
      </c>
      <c r="I49" s="249">
        <f>IF(PD_utmark!$G$7=0," ",PD_utmark!I48)</f>
        <v>0</v>
      </c>
      <c r="J49" s="250">
        <f>IF(PD_utmark!$G$7=0," ",PD_utmark!J48)</f>
        <v>0</v>
      </c>
      <c r="K49" s="251">
        <f>IF(PD_utmark!$G$7=0," ",PD_utmark!K48)</f>
        <v>0</v>
      </c>
      <c r="L49" s="252">
        <f>IF(PD_utmark!$G$7=0," ",PD_utmark!L48)</f>
        <v>0</v>
      </c>
    </row>
    <row r="50" spans="2:12" x14ac:dyDescent="0.2">
      <c r="B50" s="248" t="str">
        <f>IF(PD_utmark!B49=0," ",PD_utmark!B49)</f>
        <v xml:space="preserve"> </v>
      </c>
      <c r="C50" s="249" t="str">
        <f>IF(PD_utmark!C49=0," ",PD_utmark!C49)</f>
        <v xml:space="preserve"> </v>
      </c>
      <c r="D50" s="250" t="str">
        <f>IF(PD_utmark!D49=0," ",PD_utmark!D49)</f>
        <v xml:space="preserve"> </v>
      </c>
      <c r="E50" s="251">
        <f>IF(PD_utmark!$G$7=0," ",PD_utmark!E49)</f>
        <v>0</v>
      </c>
      <c r="F50" s="252">
        <f>IF(PD_utmark!$G$7=0," ",PD_utmark!F49)</f>
        <v>0</v>
      </c>
      <c r="G50" s="249">
        <f>IF(PD_utmark!$G$7=0," ",PD_utmark!G49)</f>
        <v>0</v>
      </c>
      <c r="H50" s="252">
        <f>IF(PD_utmark!$G$7=0," ",PD_utmark!H49)</f>
        <v>0</v>
      </c>
      <c r="I50" s="249">
        <f>IF(PD_utmark!$G$7=0," ",PD_utmark!I49)</f>
        <v>0</v>
      </c>
      <c r="J50" s="250">
        <f>IF(PD_utmark!$G$7=0," ",PD_utmark!J49)</f>
        <v>0</v>
      </c>
      <c r="K50" s="251">
        <f>IF(PD_utmark!$G$7=0," ",PD_utmark!K49)</f>
        <v>0</v>
      </c>
      <c r="L50" s="252">
        <f>IF(PD_utmark!$G$7=0," ",PD_utmark!L49)</f>
        <v>0</v>
      </c>
    </row>
    <row r="51" spans="2:12" x14ac:dyDescent="0.2">
      <c r="B51" s="248" t="str">
        <f>IF(PD_utmark!B50=0," ",PD_utmark!B50)</f>
        <v xml:space="preserve"> </v>
      </c>
      <c r="C51" s="249" t="str">
        <f>IF(PD_utmark!C50=0," ",PD_utmark!C50)</f>
        <v xml:space="preserve"> </v>
      </c>
      <c r="D51" s="250" t="str">
        <f>IF(PD_utmark!D50=0," ",PD_utmark!D50)</f>
        <v xml:space="preserve"> </v>
      </c>
      <c r="E51" s="251">
        <f>IF(PD_utmark!$G$7=0," ",PD_utmark!E50)</f>
        <v>0</v>
      </c>
      <c r="F51" s="252">
        <f>IF(PD_utmark!$G$7=0," ",PD_utmark!F50)</f>
        <v>0</v>
      </c>
      <c r="G51" s="249">
        <f>IF(PD_utmark!$G$7=0," ",PD_utmark!G50)</f>
        <v>0</v>
      </c>
      <c r="H51" s="252">
        <f>IF(PD_utmark!$G$7=0," ",PD_utmark!H50)</f>
        <v>0</v>
      </c>
      <c r="I51" s="249">
        <f>IF(PD_utmark!$G$7=0," ",PD_utmark!I50)</f>
        <v>0</v>
      </c>
      <c r="J51" s="250">
        <f>IF(PD_utmark!$G$7=0," ",PD_utmark!J50)</f>
        <v>0</v>
      </c>
      <c r="K51" s="251">
        <f>IF(PD_utmark!$G$7=0," ",PD_utmark!K50)</f>
        <v>0</v>
      </c>
      <c r="L51" s="252">
        <f>IF(PD_utmark!$G$7=0," ",PD_utmark!L50)</f>
        <v>0</v>
      </c>
    </row>
    <row r="52" spans="2:12" x14ac:dyDescent="0.2">
      <c r="B52" s="248" t="str">
        <f>IF(PD_utmark!B51=0," ",PD_utmark!B51)</f>
        <v xml:space="preserve"> </v>
      </c>
      <c r="C52" s="249" t="str">
        <f>IF(PD_utmark!C51=0," ",PD_utmark!C51)</f>
        <v xml:space="preserve"> </v>
      </c>
      <c r="D52" s="250" t="str">
        <f>IF(PD_utmark!D51=0," ",PD_utmark!D51)</f>
        <v xml:space="preserve"> </v>
      </c>
      <c r="E52" s="251">
        <f>IF(PD_utmark!$G$7=0," ",PD_utmark!E51)</f>
        <v>0</v>
      </c>
      <c r="F52" s="252">
        <f>IF(PD_utmark!$G$7=0," ",PD_utmark!F51)</f>
        <v>0</v>
      </c>
      <c r="G52" s="249">
        <f>IF(PD_utmark!$G$7=0," ",PD_utmark!G51)</f>
        <v>0</v>
      </c>
      <c r="H52" s="252">
        <f>IF(PD_utmark!$G$7=0," ",PD_utmark!H51)</f>
        <v>0</v>
      </c>
      <c r="I52" s="249">
        <f>IF(PD_utmark!$G$7=0," ",PD_utmark!I51)</f>
        <v>0</v>
      </c>
      <c r="J52" s="250">
        <f>IF(PD_utmark!$G$7=0," ",PD_utmark!J51)</f>
        <v>0</v>
      </c>
      <c r="K52" s="251">
        <f>IF(PD_utmark!$G$7=0," ",PD_utmark!K51)</f>
        <v>0</v>
      </c>
      <c r="L52" s="252">
        <f>IF(PD_utmark!$G$7=0," ",PD_utmark!L51)</f>
        <v>0</v>
      </c>
    </row>
    <row r="53" spans="2:12" x14ac:dyDescent="0.2">
      <c r="B53" s="248" t="str">
        <f>IF(PD_utmark!B52=0," ",PD_utmark!B52)</f>
        <v xml:space="preserve"> </v>
      </c>
      <c r="C53" s="249" t="str">
        <f>IF(PD_utmark!C52=0," ",PD_utmark!C52)</f>
        <v xml:space="preserve"> </v>
      </c>
      <c r="D53" s="250" t="str">
        <f>IF(PD_utmark!D52=0," ",PD_utmark!D52)</f>
        <v xml:space="preserve"> </v>
      </c>
      <c r="E53" s="251">
        <f>IF(PD_utmark!$G$7=0," ",PD_utmark!E52)</f>
        <v>0</v>
      </c>
      <c r="F53" s="252">
        <f>IF(PD_utmark!$G$7=0," ",PD_utmark!F52)</f>
        <v>0</v>
      </c>
      <c r="G53" s="249">
        <f>IF(PD_utmark!$G$7=0," ",PD_utmark!G52)</f>
        <v>0</v>
      </c>
      <c r="H53" s="252">
        <f>IF(PD_utmark!$G$7=0," ",PD_utmark!H52)</f>
        <v>0</v>
      </c>
      <c r="I53" s="249">
        <f>IF(PD_utmark!$G$7=0," ",PD_utmark!I52)</f>
        <v>0</v>
      </c>
      <c r="J53" s="250">
        <f>IF(PD_utmark!$G$7=0," ",PD_utmark!J52)</f>
        <v>0</v>
      </c>
      <c r="K53" s="251">
        <f>IF(PD_utmark!$G$7=0," ",PD_utmark!K52)</f>
        <v>0</v>
      </c>
      <c r="L53" s="252">
        <f>IF(PD_utmark!$G$7=0," ",PD_utmark!L52)</f>
        <v>0</v>
      </c>
    </row>
    <row r="54" spans="2:12" x14ac:dyDescent="0.2">
      <c r="B54" s="248" t="str">
        <f>IF(PD_utmark!B53=0," ",PD_utmark!B53)</f>
        <v xml:space="preserve"> </v>
      </c>
      <c r="C54" s="249" t="str">
        <f>IF(PD_utmark!C53=0," ",PD_utmark!C53)</f>
        <v xml:space="preserve"> </v>
      </c>
      <c r="D54" s="250" t="str">
        <f>IF(PD_utmark!D53=0," ",PD_utmark!D53)</f>
        <v xml:space="preserve"> </v>
      </c>
      <c r="E54" s="251">
        <f>IF(PD_utmark!$G$7=0," ",PD_utmark!E53)</f>
        <v>0</v>
      </c>
      <c r="F54" s="252">
        <f>IF(PD_utmark!$G$7=0," ",PD_utmark!F53)</f>
        <v>0</v>
      </c>
      <c r="G54" s="249">
        <f>IF(PD_utmark!$G$7=0," ",PD_utmark!G53)</f>
        <v>0</v>
      </c>
      <c r="H54" s="252">
        <f>IF(PD_utmark!$G$7=0," ",PD_utmark!H53)</f>
        <v>0</v>
      </c>
      <c r="I54" s="249">
        <f>IF(PD_utmark!$G$7=0," ",PD_utmark!I53)</f>
        <v>0</v>
      </c>
      <c r="J54" s="250">
        <f>IF(PD_utmark!$G$7=0," ",PD_utmark!J53)</f>
        <v>0</v>
      </c>
      <c r="K54" s="251">
        <f>IF(PD_utmark!$G$7=0," ",PD_utmark!K53)</f>
        <v>0</v>
      </c>
      <c r="L54" s="252">
        <f>IF(PD_utmark!$G$7=0," ",PD_utmark!L53)</f>
        <v>0</v>
      </c>
    </row>
    <row r="55" spans="2:12" x14ac:dyDescent="0.2">
      <c r="B55" s="248" t="str">
        <f>IF(PD_utmark!B54=0," ",PD_utmark!B54)</f>
        <v xml:space="preserve"> </v>
      </c>
      <c r="C55" s="249" t="str">
        <f>IF(PD_utmark!C54=0," ",PD_utmark!C54)</f>
        <v xml:space="preserve"> </v>
      </c>
      <c r="D55" s="250" t="str">
        <f>IF(PD_utmark!D54=0," ",PD_utmark!D54)</f>
        <v xml:space="preserve"> </v>
      </c>
      <c r="E55" s="251">
        <f>IF(PD_utmark!$G$7=0," ",PD_utmark!E54)</f>
        <v>0</v>
      </c>
      <c r="F55" s="252">
        <f>IF(PD_utmark!$G$7=0," ",PD_utmark!F54)</f>
        <v>0</v>
      </c>
      <c r="G55" s="249">
        <f>IF(PD_utmark!$G$7=0," ",PD_utmark!G54)</f>
        <v>0</v>
      </c>
      <c r="H55" s="252">
        <f>IF(PD_utmark!$G$7=0," ",PD_utmark!H54)</f>
        <v>0</v>
      </c>
      <c r="I55" s="249">
        <f>IF(PD_utmark!$G$7=0," ",PD_utmark!I54)</f>
        <v>0</v>
      </c>
      <c r="J55" s="250">
        <f>IF(PD_utmark!$G$7=0," ",PD_utmark!J54)</f>
        <v>0</v>
      </c>
      <c r="K55" s="251">
        <f>IF(PD_utmark!$G$7=0," ",PD_utmark!K54)</f>
        <v>0</v>
      </c>
      <c r="L55" s="252">
        <f>IF(PD_utmark!$G$7=0," ",PD_utmark!L54)</f>
        <v>0</v>
      </c>
    </row>
    <row r="56" spans="2:12" x14ac:dyDescent="0.2">
      <c r="B56" s="248" t="str">
        <f>IF(PD_utmark!B55=0," ",PD_utmark!B55)</f>
        <v xml:space="preserve"> </v>
      </c>
      <c r="C56" s="249" t="str">
        <f>IF(PD_utmark!C55=0," ",PD_utmark!C55)</f>
        <v xml:space="preserve"> </v>
      </c>
      <c r="D56" s="250" t="str">
        <f>IF(PD_utmark!D55=0," ",PD_utmark!D55)</f>
        <v xml:space="preserve"> </v>
      </c>
      <c r="E56" s="251">
        <f>IF(PD_utmark!$G$7=0," ",PD_utmark!E55)</f>
        <v>0</v>
      </c>
      <c r="F56" s="252">
        <f>IF(PD_utmark!$G$7=0," ",PD_utmark!F55)</f>
        <v>0</v>
      </c>
      <c r="G56" s="249">
        <f>IF(PD_utmark!$G$7=0," ",PD_utmark!G55)</f>
        <v>0</v>
      </c>
      <c r="H56" s="252">
        <f>IF(PD_utmark!$G$7=0," ",PD_utmark!H55)</f>
        <v>0</v>
      </c>
      <c r="I56" s="249">
        <f>IF(PD_utmark!$G$7=0," ",PD_utmark!I55)</f>
        <v>0</v>
      </c>
      <c r="J56" s="250">
        <f>IF(PD_utmark!$G$7=0," ",PD_utmark!J55)</f>
        <v>0</v>
      </c>
      <c r="K56" s="251">
        <f>IF(PD_utmark!$G$7=0," ",PD_utmark!K55)</f>
        <v>0</v>
      </c>
      <c r="L56" s="252">
        <f>IF(PD_utmark!$G$7=0," ",PD_utmark!L55)</f>
        <v>0</v>
      </c>
    </row>
    <row r="57" spans="2:12" x14ac:dyDescent="0.2">
      <c r="B57" s="248" t="str">
        <f>IF(PD_utmark!B56=0," ",PD_utmark!B56)</f>
        <v xml:space="preserve"> </v>
      </c>
      <c r="C57" s="249" t="str">
        <f>IF(PD_utmark!C56=0," ",PD_utmark!C56)</f>
        <v xml:space="preserve"> </v>
      </c>
      <c r="D57" s="250" t="str">
        <f>IF(PD_utmark!D56=0," ",PD_utmark!D56)</f>
        <v xml:space="preserve"> </v>
      </c>
      <c r="E57" s="251">
        <f>IF(PD_utmark!$G$7=0," ",PD_utmark!E56)</f>
        <v>0</v>
      </c>
      <c r="F57" s="252">
        <f>IF(PD_utmark!$G$7=0," ",PD_utmark!F56)</f>
        <v>0</v>
      </c>
      <c r="G57" s="249">
        <f>IF(PD_utmark!$G$7=0," ",PD_utmark!G56)</f>
        <v>0</v>
      </c>
      <c r="H57" s="252">
        <f>IF(PD_utmark!$G$7=0," ",PD_utmark!H56)</f>
        <v>0</v>
      </c>
      <c r="I57" s="249">
        <f>IF(PD_utmark!$G$7=0," ",PD_utmark!I56)</f>
        <v>0</v>
      </c>
      <c r="J57" s="250">
        <f>IF(PD_utmark!$G$7=0," ",PD_utmark!J56)</f>
        <v>0</v>
      </c>
      <c r="K57" s="251">
        <f>IF(PD_utmark!$G$7=0," ",PD_utmark!K56)</f>
        <v>0</v>
      </c>
      <c r="L57" s="252">
        <f>IF(PD_utmark!$G$7=0," ",PD_utmark!L56)</f>
        <v>0</v>
      </c>
    </row>
    <row r="58" spans="2:12" x14ac:dyDescent="0.2">
      <c r="B58" s="248" t="str">
        <f>IF(PD_utmark!B57=0," ",PD_utmark!B57)</f>
        <v xml:space="preserve"> </v>
      </c>
      <c r="C58" s="249" t="str">
        <f>IF(PD_utmark!C57=0," ",PD_utmark!C57)</f>
        <v xml:space="preserve"> </v>
      </c>
      <c r="D58" s="250" t="str">
        <f>IF(PD_utmark!D57=0," ",PD_utmark!D57)</f>
        <v xml:space="preserve"> </v>
      </c>
      <c r="E58" s="251">
        <f>IF(PD_utmark!$G$7=0," ",PD_utmark!E57)</f>
        <v>0</v>
      </c>
      <c r="F58" s="252">
        <f>IF(PD_utmark!$G$7=0," ",PD_utmark!F57)</f>
        <v>0</v>
      </c>
      <c r="G58" s="249">
        <f>IF(PD_utmark!$G$7=0," ",PD_utmark!G57)</f>
        <v>0</v>
      </c>
      <c r="H58" s="252">
        <f>IF(PD_utmark!$G$7=0," ",PD_utmark!H57)</f>
        <v>0</v>
      </c>
      <c r="I58" s="249">
        <f>IF(PD_utmark!$G$7=0," ",PD_utmark!I57)</f>
        <v>0</v>
      </c>
      <c r="J58" s="250">
        <f>IF(PD_utmark!$G$7=0," ",PD_utmark!J57)</f>
        <v>0</v>
      </c>
      <c r="K58" s="251">
        <f>IF(PD_utmark!$G$7=0," ",PD_utmark!K57)</f>
        <v>0</v>
      </c>
      <c r="L58" s="252">
        <f>IF(PD_utmark!$G$7=0," ",PD_utmark!L57)</f>
        <v>0</v>
      </c>
    </row>
    <row r="59" spans="2:12" x14ac:dyDescent="0.2">
      <c r="B59" s="248" t="str">
        <f>IF(PD_utmark!B58=0," ",PD_utmark!B58)</f>
        <v xml:space="preserve"> </v>
      </c>
      <c r="C59" s="249" t="str">
        <f>IF(PD_utmark!C58=0," ",PD_utmark!C58)</f>
        <v xml:space="preserve"> </v>
      </c>
      <c r="D59" s="250" t="str">
        <f>IF(PD_utmark!D58=0," ",PD_utmark!D58)</f>
        <v xml:space="preserve"> </v>
      </c>
      <c r="E59" s="251">
        <f>IF(PD_utmark!$G$7=0," ",PD_utmark!E58)</f>
        <v>0</v>
      </c>
      <c r="F59" s="252">
        <f>IF(PD_utmark!$G$7=0," ",PD_utmark!F58)</f>
        <v>0</v>
      </c>
      <c r="G59" s="249">
        <f>IF(PD_utmark!$G$7=0," ",PD_utmark!G58)</f>
        <v>0</v>
      </c>
      <c r="H59" s="252">
        <f>IF(PD_utmark!$G$7=0," ",PD_utmark!H58)</f>
        <v>0</v>
      </c>
      <c r="I59" s="249">
        <f>IF(PD_utmark!$G$7=0," ",PD_utmark!I58)</f>
        <v>0</v>
      </c>
      <c r="J59" s="250">
        <f>IF(PD_utmark!$G$7=0," ",PD_utmark!J58)</f>
        <v>0</v>
      </c>
      <c r="K59" s="251">
        <f>IF(PD_utmark!$G$7=0," ",PD_utmark!K58)</f>
        <v>0</v>
      </c>
      <c r="L59" s="252">
        <f>IF(PD_utmark!$G$7=0," ",PD_utmark!L58)</f>
        <v>0</v>
      </c>
    </row>
    <row r="60" spans="2:12" x14ac:dyDescent="0.2">
      <c r="B60" s="248" t="str">
        <f>IF(PD_utmark!B59=0," ",PD_utmark!B59)</f>
        <v xml:space="preserve"> </v>
      </c>
      <c r="C60" s="249" t="str">
        <f>IF(PD_utmark!C59=0," ",PD_utmark!C59)</f>
        <v xml:space="preserve"> </v>
      </c>
      <c r="D60" s="250" t="str">
        <f>IF(PD_utmark!D59=0," ",PD_utmark!D59)</f>
        <v xml:space="preserve"> </v>
      </c>
      <c r="E60" s="251">
        <f>IF(PD_utmark!$G$7=0," ",PD_utmark!E59)</f>
        <v>0</v>
      </c>
      <c r="F60" s="252">
        <f>IF(PD_utmark!$G$7=0," ",PD_utmark!F59)</f>
        <v>0</v>
      </c>
      <c r="G60" s="249">
        <f>IF(PD_utmark!$G$7=0," ",PD_utmark!G59)</f>
        <v>0</v>
      </c>
      <c r="H60" s="252">
        <f>IF(PD_utmark!$G$7=0," ",PD_utmark!H59)</f>
        <v>0</v>
      </c>
      <c r="I60" s="249">
        <f>IF(PD_utmark!$G$7=0," ",PD_utmark!I59)</f>
        <v>0</v>
      </c>
      <c r="J60" s="250">
        <f>IF(PD_utmark!$G$7=0," ",PD_utmark!J59)</f>
        <v>0</v>
      </c>
      <c r="K60" s="251">
        <f>IF(PD_utmark!$G$7=0," ",PD_utmark!K59)</f>
        <v>0</v>
      </c>
      <c r="L60" s="252">
        <f>IF(PD_utmark!$G$7=0," ",PD_utmark!L59)</f>
        <v>0</v>
      </c>
    </row>
    <row r="61" spans="2:12" x14ac:dyDescent="0.2">
      <c r="B61" s="248" t="str">
        <f>IF(PD_utmark!B60=0," ",PD_utmark!B60)</f>
        <v xml:space="preserve"> </v>
      </c>
      <c r="C61" s="249" t="str">
        <f>IF(PD_utmark!C60=0," ",PD_utmark!C60)</f>
        <v xml:space="preserve"> </v>
      </c>
      <c r="D61" s="250" t="str">
        <f>IF(PD_utmark!D60=0," ",PD_utmark!D60)</f>
        <v xml:space="preserve"> </v>
      </c>
      <c r="E61" s="251">
        <f>IF(PD_utmark!$G$7=0," ",PD_utmark!E60)</f>
        <v>0</v>
      </c>
      <c r="F61" s="252">
        <f>IF(PD_utmark!$G$7=0," ",PD_utmark!F60)</f>
        <v>0</v>
      </c>
      <c r="G61" s="249">
        <f>IF(PD_utmark!$G$7=0," ",PD_utmark!G60)</f>
        <v>0</v>
      </c>
      <c r="H61" s="252">
        <f>IF(PD_utmark!$G$7=0," ",PD_utmark!H60)</f>
        <v>0</v>
      </c>
      <c r="I61" s="249">
        <f>IF(PD_utmark!$G$7=0," ",PD_utmark!I60)</f>
        <v>0</v>
      </c>
      <c r="J61" s="250">
        <f>IF(PD_utmark!$G$7=0," ",PD_utmark!J60)</f>
        <v>0</v>
      </c>
      <c r="K61" s="251">
        <f>IF(PD_utmark!$G$7=0," ",PD_utmark!K60)</f>
        <v>0</v>
      </c>
      <c r="L61" s="252">
        <f>IF(PD_utmark!$G$7=0," ",PD_utmark!L60)</f>
        <v>0</v>
      </c>
    </row>
    <row r="62" spans="2:12" x14ac:dyDescent="0.2">
      <c r="B62" s="248" t="str">
        <f>IF(PD_utmark!B61=0," ",PD_utmark!B61)</f>
        <v xml:space="preserve"> </v>
      </c>
      <c r="C62" s="249" t="str">
        <f>IF(PD_utmark!C61=0," ",PD_utmark!C61)</f>
        <v xml:space="preserve"> </v>
      </c>
      <c r="D62" s="250" t="str">
        <f>IF(PD_utmark!D61=0," ",PD_utmark!D61)</f>
        <v xml:space="preserve"> </v>
      </c>
      <c r="E62" s="251">
        <f>IF(PD_utmark!$G$7=0," ",PD_utmark!E61)</f>
        <v>0</v>
      </c>
      <c r="F62" s="252">
        <f>IF(PD_utmark!$G$7=0," ",PD_utmark!F61)</f>
        <v>0</v>
      </c>
      <c r="G62" s="249">
        <f>IF(PD_utmark!$G$7=0," ",PD_utmark!G61)</f>
        <v>0</v>
      </c>
      <c r="H62" s="252">
        <f>IF(PD_utmark!$G$7=0," ",PD_utmark!H61)</f>
        <v>0</v>
      </c>
      <c r="I62" s="249">
        <f>IF(PD_utmark!$G$7=0," ",PD_utmark!I61)</f>
        <v>0</v>
      </c>
      <c r="J62" s="250">
        <f>IF(PD_utmark!$G$7=0," ",PD_utmark!J61)</f>
        <v>0</v>
      </c>
      <c r="K62" s="251">
        <f>IF(PD_utmark!$G$7=0," ",PD_utmark!K61)</f>
        <v>0</v>
      </c>
      <c r="L62" s="252">
        <f>IF(PD_utmark!$G$7=0," ",PD_utmark!L61)</f>
        <v>0</v>
      </c>
    </row>
    <row r="63" spans="2:12" x14ac:dyDescent="0.2">
      <c r="B63" s="248" t="str">
        <f>IF(PD_utmark!B62=0," ",PD_utmark!B62)</f>
        <v xml:space="preserve"> </v>
      </c>
      <c r="C63" s="249" t="str">
        <f>IF(PD_utmark!C62=0," ",PD_utmark!C62)</f>
        <v xml:space="preserve"> </v>
      </c>
      <c r="D63" s="250" t="str">
        <f>IF(PD_utmark!D62=0," ",PD_utmark!D62)</f>
        <v xml:space="preserve"> </v>
      </c>
      <c r="E63" s="251">
        <f>IF(PD_utmark!$G$7=0," ",PD_utmark!E62)</f>
        <v>0</v>
      </c>
      <c r="F63" s="252">
        <f>IF(PD_utmark!$G$7=0," ",PD_utmark!F62)</f>
        <v>0</v>
      </c>
      <c r="G63" s="249">
        <f>IF(PD_utmark!$G$7=0," ",PD_utmark!G62)</f>
        <v>0</v>
      </c>
      <c r="H63" s="252">
        <f>IF(PD_utmark!$G$7=0," ",PD_utmark!H62)</f>
        <v>0</v>
      </c>
      <c r="I63" s="249">
        <f>IF(PD_utmark!$G$7=0," ",PD_utmark!I62)</f>
        <v>0</v>
      </c>
      <c r="J63" s="250">
        <f>IF(PD_utmark!$G$7=0," ",PD_utmark!J62)</f>
        <v>0</v>
      </c>
      <c r="K63" s="251">
        <f>IF(PD_utmark!$G$7=0," ",PD_utmark!K62)</f>
        <v>0</v>
      </c>
      <c r="L63" s="252">
        <f>IF(PD_utmark!$G$7=0," ",PD_utmark!L62)</f>
        <v>0</v>
      </c>
    </row>
    <row r="64" spans="2:12" x14ac:dyDescent="0.2">
      <c r="B64" s="248" t="str">
        <f>IF(PD_utmark!B63=0," ",PD_utmark!B63)</f>
        <v xml:space="preserve"> </v>
      </c>
      <c r="C64" s="249" t="str">
        <f>IF(PD_utmark!C63=0," ",PD_utmark!C63)</f>
        <v xml:space="preserve"> </v>
      </c>
      <c r="D64" s="250" t="str">
        <f>IF(PD_utmark!D63=0," ",PD_utmark!D63)</f>
        <v xml:space="preserve"> </v>
      </c>
      <c r="E64" s="251">
        <f>IF(PD_utmark!$G$7=0," ",PD_utmark!E63)</f>
        <v>0</v>
      </c>
      <c r="F64" s="252">
        <f>IF(PD_utmark!$G$7=0," ",PD_utmark!F63)</f>
        <v>0</v>
      </c>
      <c r="G64" s="249">
        <f>IF(PD_utmark!$G$7=0," ",PD_utmark!G63)</f>
        <v>0</v>
      </c>
      <c r="H64" s="252">
        <f>IF(PD_utmark!$G$7=0," ",PD_utmark!H63)</f>
        <v>0</v>
      </c>
      <c r="I64" s="249">
        <f>IF(PD_utmark!$G$7=0," ",PD_utmark!I63)</f>
        <v>0</v>
      </c>
      <c r="J64" s="250">
        <f>IF(PD_utmark!$G$7=0," ",PD_utmark!J63)</f>
        <v>0</v>
      </c>
      <c r="K64" s="251">
        <f>IF(PD_utmark!$G$7=0," ",PD_utmark!K63)</f>
        <v>0</v>
      </c>
      <c r="L64" s="252">
        <f>IF(PD_utmark!$G$7=0," ",PD_utmark!L63)</f>
        <v>0</v>
      </c>
    </row>
    <row r="65" spans="2:12" x14ac:dyDescent="0.2">
      <c r="B65" s="248" t="str">
        <f>IF(PD_utmark!B64=0," ",PD_utmark!B64)</f>
        <v xml:space="preserve"> </v>
      </c>
      <c r="C65" s="249" t="str">
        <f>IF(PD_utmark!C64=0," ",PD_utmark!C64)</f>
        <v xml:space="preserve"> </v>
      </c>
      <c r="D65" s="250" t="str">
        <f>IF(PD_utmark!D64=0," ",PD_utmark!D64)</f>
        <v xml:space="preserve"> </v>
      </c>
      <c r="E65" s="251">
        <f>IF(PD_utmark!$G$7=0," ",PD_utmark!E64)</f>
        <v>0</v>
      </c>
      <c r="F65" s="252">
        <f>IF(PD_utmark!$G$7=0," ",PD_utmark!F64)</f>
        <v>0</v>
      </c>
      <c r="G65" s="249">
        <f>IF(PD_utmark!$G$7=0," ",PD_utmark!G64)</f>
        <v>0</v>
      </c>
      <c r="H65" s="252">
        <f>IF(PD_utmark!$G$7=0," ",PD_utmark!H64)</f>
        <v>0</v>
      </c>
      <c r="I65" s="249">
        <f>IF(PD_utmark!$G$7=0," ",PD_utmark!I64)</f>
        <v>0</v>
      </c>
      <c r="J65" s="250">
        <f>IF(PD_utmark!$G$7=0," ",PD_utmark!J64)</f>
        <v>0</v>
      </c>
      <c r="K65" s="251">
        <f>IF(PD_utmark!$G$7=0," ",PD_utmark!K64)</f>
        <v>0</v>
      </c>
      <c r="L65" s="252">
        <f>IF(PD_utmark!$G$7=0," ",PD_utmark!L64)</f>
        <v>0</v>
      </c>
    </row>
    <row r="66" spans="2:12" x14ac:dyDescent="0.2">
      <c r="B66" s="248" t="str">
        <f>IF(PD_utmark!B65=0," ",PD_utmark!B65)</f>
        <v xml:space="preserve"> </v>
      </c>
      <c r="C66" s="249" t="str">
        <f>IF(PD_utmark!C65=0," ",PD_utmark!C65)</f>
        <v xml:space="preserve"> </v>
      </c>
      <c r="D66" s="250" t="str">
        <f>IF(PD_utmark!D65=0," ",PD_utmark!D65)</f>
        <v xml:space="preserve"> </v>
      </c>
      <c r="E66" s="251">
        <f>IF(PD_utmark!$G$7=0," ",PD_utmark!E65)</f>
        <v>0</v>
      </c>
      <c r="F66" s="252">
        <f>IF(PD_utmark!$G$7=0," ",PD_utmark!F65)</f>
        <v>0</v>
      </c>
      <c r="G66" s="249">
        <f>IF(PD_utmark!$G$7=0," ",PD_utmark!G65)</f>
        <v>0</v>
      </c>
      <c r="H66" s="252">
        <f>IF(PD_utmark!$G$7=0," ",PD_utmark!H65)</f>
        <v>0</v>
      </c>
      <c r="I66" s="249">
        <f>IF(PD_utmark!$G$7=0," ",PD_utmark!I65)</f>
        <v>0</v>
      </c>
      <c r="J66" s="250">
        <f>IF(PD_utmark!$G$7=0," ",PD_utmark!J65)</f>
        <v>0</v>
      </c>
      <c r="K66" s="251">
        <f>IF(PD_utmark!$G$7=0," ",PD_utmark!K65)</f>
        <v>0</v>
      </c>
      <c r="L66" s="252">
        <f>IF(PD_utmark!$G$7=0," ",PD_utmark!L65)</f>
        <v>0</v>
      </c>
    </row>
    <row r="67" spans="2:12" x14ac:dyDescent="0.2">
      <c r="B67" s="248" t="str">
        <f>IF(PD_utmark!B66=0," ",PD_utmark!B66)</f>
        <v xml:space="preserve"> </v>
      </c>
      <c r="C67" s="249" t="str">
        <f>IF(PD_utmark!C66=0," ",PD_utmark!C66)</f>
        <v xml:space="preserve"> </v>
      </c>
      <c r="D67" s="250" t="str">
        <f>IF(PD_utmark!D66=0," ",PD_utmark!D66)</f>
        <v xml:space="preserve"> </v>
      </c>
      <c r="E67" s="251">
        <f>IF(PD_utmark!$G$7=0," ",PD_utmark!E66)</f>
        <v>0</v>
      </c>
      <c r="F67" s="252">
        <f>IF(PD_utmark!$G$7=0," ",PD_utmark!F66)</f>
        <v>0</v>
      </c>
      <c r="G67" s="249">
        <f>IF(PD_utmark!$G$7=0," ",PD_utmark!G66)</f>
        <v>0</v>
      </c>
      <c r="H67" s="252">
        <f>IF(PD_utmark!$G$7=0," ",PD_utmark!H66)</f>
        <v>0</v>
      </c>
      <c r="I67" s="249">
        <f>IF(PD_utmark!$G$7=0," ",PD_utmark!I66)</f>
        <v>0</v>
      </c>
      <c r="J67" s="250">
        <f>IF(PD_utmark!$G$7=0," ",PD_utmark!J66)</f>
        <v>0</v>
      </c>
      <c r="K67" s="251">
        <f>IF(PD_utmark!$G$7=0," ",PD_utmark!K66)</f>
        <v>0</v>
      </c>
      <c r="L67" s="252">
        <f>IF(PD_utmark!$G$7=0," ",PD_utmark!L66)</f>
        <v>0</v>
      </c>
    </row>
    <row r="68" spans="2:12" x14ac:dyDescent="0.2">
      <c r="B68" s="248" t="str">
        <f>IF(PD_utmark!B67=0," ",PD_utmark!B67)</f>
        <v xml:space="preserve"> </v>
      </c>
      <c r="C68" s="249" t="str">
        <f>IF(PD_utmark!C67=0," ",PD_utmark!C67)</f>
        <v xml:space="preserve"> </v>
      </c>
      <c r="D68" s="250" t="str">
        <f>IF(PD_utmark!D67=0," ",PD_utmark!D67)</f>
        <v xml:space="preserve"> </v>
      </c>
      <c r="E68" s="251">
        <f>IF(PD_utmark!$G$7=0," ",PD_utmark!E67)</f>
        <v>0</v>
      </c>
      <c r="F68" s="252">
        <f>IF(PD_utmark!$G$7=0," ",PD_utmark!F67)</f>
        <v>0</v>
      </c>
      <c r="G68" s="249">
        <f>IF(PD_utmark!$G$7=0," ",PD_utmark!G67)</f>
        <v>0</v>
      </c>
      <c r="H68" s="252">
        <f>IF(PD_utmark!$G$7=0," ",PD_utmark!H67)</f>
        <v>0</v>
      </c>
      <c r="I68" s="249">
        <f>IF(PD_utmark!$G$7=0," ",PD_utmark!I67)</f>
        <v>0</v>
      </c>
      <c r="J68" s="250">
        <f>IF(PD_utmark!$G$7=0," ",PD_utmark!J67)</f>
        <v>0</v>
      </c>
      <c r="K68" s="251">
        <f>IF(PD_utmark!$G$7=0," ",PD_utmark!K67)</f>
        <v>0</v>
      </c>
      <c r="L68" s="252">
        <f>IF(PD_utmark!$G$7=0," ",PD_utmark!L67)</f>
        <v>0</v>
      </c>
    </row>
    <row r="69" spans="2:12" x14ac:dyDescent="0.2">
      <c r="B69" s="248" t="str">
        <f>IF(PD_utmark!B68=0," ",PD_utmark!B68)</f>
        <v xml:space="preserve"> </v>
      </c>
      <c r="C69" s="249" t="str">
        <f>IF(PD_utmark!C68=0," ",PD_utmark!C68)</f>
        <v xml:space="preserve"> </v>
      </c>
      <c r="D69" s="250" t="str">
        <f>IF(PD_utmark!D68=0," ",PD_utmark!D68)</f>
        <v xml:space="preserve"> </v>
      </c>
      <c r="E69" s="251">
        <f>IF(PD_utmark!$G$7=0," ",PD_utmark!E68)</f>
        <v>0</v>
      </c>
      <c r="F69" s="252">
        <f>IF(PD_utmark!$G$7=0," ",PD_utmark!F68)</f>
        <v>0</v>
      </c>
      <c r="G69" s="249">
        <f>IF(PD_utmark!$G$7=0," ",PD_utmark!G68)</f>
        <v>0</v>
      </c>
      <c r="H69" s="252">
        <f>IF(PD_utmark!$G$7=0," ",PD_utmark!H68)</f>
        <v>0</v>
      </c>
      <c r="I69" s="249">
        <f>IF(PD_utmark!$G$7=0," ",PD_utmark!I68)</f>
        <v>0</v>
      </c>
      <c r="J69" s="250">
        <f>IF(PD_utmark!$G$7=0," ",PD_utmark!J68)</f>
        <v>0</v>
      </c>
      <c r="K69" s="251">
        <f>IF(PD_utmark!$G$7=0," ",PD_utmark!K68)</f>
        <v>0</v>
      </c>
      <c r="L69" s="252">
        <f>IF(PD_utmark!$G$7=0," ",PD_utmark!L68)</f>
        <v>0</v>
      </c>
    </row>
    <row r="70" spans="2:12" x14ac:dyDescent="0.2">
      <c r="B70" s="248" t="str">
        <f>IF(PD_utmark!B69=0," ",PD_utmark!B69)</f>
        <v xml:space="preserve"> </v>
      </c>
      <c r="C70" s="249" t="str">
        <f>IF(PD_utmark!C69=0," ",PD_utmark!C69)</f>
        <v xml:space="preserve"> </v>
      </c>
      <c r="D70" s="250" t="str">
        <f>IF(PD_utmark!D69=0," ",PD_utmark!D69)</f>
        <v xml:space="preserve"> </v>
      </c>
      <c r="E70" s="251">
        <f>IF(PD_utmark!$G$7=0," ",PD_utmark!E69)</f>
        <v>0</v>
      </c>
      <c r="F70" s="252">
        <f>IF(PD_utmark!$G$7=0," ",PD_utmark!F69)</f>
        <v>0</v>
      </c>
      <c r="G70" s="249">
        <f>IF(PD_utmark!$G$7=0," ",PD_utmark!G69)</f>
        <v>0</v>
      </c>
      <c r="H70" s="252">
        <f>IF(PD_utmark!$G$7=0," ",PD_utmark!H69)</f>
        <v>0</v>
      </c>
      <c r="I70" s="249">
        <f>IF(PD_utmark!$G$7=0," ",PD_utmark!I69)</f>
        <v>0</v>
      </c>
      <c r="J70" s="250">
        <f>IF(PD_utmark!$G$7=0," ",PD_utmark!J69)</f>
        <v>0</v>
      </c>
      <c r="K70" s="251">
        <f>IF(PD_utmark!$G$7=0," ",PD_utmark!K69)</f>
        <v>0</v>
      </c>
      <c r="L70" s="252">
        <f>IF(PD_utmark!$G$7=0," ",PD_utmark!L69)</f>
        <v>0</v>
      </c>
    </row>
    <row r="71" spans="2:12" x14ac:dyDescent="0.2">
      <c r="B71" s="248" t="str">
        <f>IF(PD_utmark!B70=0," ",PD_utmark!B70)</f>
        <v xml:space="preserve"> </v>
      </c>
      <c r="C71" s="249" t="str">
        <f>IF(PD_utmark!C70=0," ",PD_utmark!C70)</f>
        <v xml:space="preserve"> </v>
      </c>
      <c r="D71" s="250" t="str">
        <f>IF(PD_utmark!D70=0," ",PD_utmark!D70)</f>
        <v xml:space="preserve"> </v>
      </c>
      <c r="E71" s="251">
        <f>IF(PD_utmark!$G$7=0," ",PD_utmark!E70)</f>
        <v>0</v>
      </c>
      <c r="F71" s="252">
        <f>IF(PD_utmark!$G$7=0," ",PD_utmark!F70)</f>
        <v>0</v>
      </c>
      <c r="G71" s="249">
        <f>IF(PD_utmark!$G$7=0," ",PD_utmark!G70)</f>
        <v>0</v>
      </c>
      <c r="H71" s="252">
        <f>IF(PD_utmark!$G$7=0," ",PD_utmark!H70)</f>
        <v>0</v>
      </c>
      <c r="I71" s="249">
        <f>IF(PD_utmark!$G$7=0," ",PD_utmark!I70)</f>
        <v>0</v>
      </c>
      <c r="J71" s="250">
        <f>IF(PD_utmark!$G$7=0," ",PD_utmark!J70)</f>
        <v>0</v>
      </c>
      <c r="K71" s="251">
        <f>IF(PD_utmark!$G$7=0," ",PD_utmark!K70)</f>
        <v>0</v>
      </c>
      <c r="L71" s="252">
        <f>IF(PD_utmark!$G$7=0," ",PD_utmark!L70)</f>
        <v>0</v>
      </c>
    </row>
    <row r="72" spans="2:12" x14ac:dyDescent="0.2">
      <c r="B72" s="248" t="str">
        <f>IF(PD_utmark!B71=0," ",PD_utmark!B71)</f>
        <v xml:space="preserve"> </v>
      </c>
      <c r="C72" s="249" t="str">
        <f>IF(PD_utmark!C71=0," ",PD_utmark!C71)</f>
        <v xml:space="preserve"> </v>
      </c>
      <c r="D72" s="250" t="str">
        <f>IF(PD_utmark!D71=0," ",PD_utmark!D71)</f>
        <v xml:space="preserve"> </v>
      </c>
      <c r="E72" s="251">
        <f>IF(PD_utmark!$G$7=0," ",PD_utmark!E71)</f>
        <v>0</v>
      </c>
      <c r="F72" s="252">
        <f>IF(PD_utmark!$G$7=0," ",PD_utmark!F71)</f>
        <v>0</v>
      </c>
      <c r="G72" s="249">
        <f>IF(PD_utmark!$G$7=0," ",PD_utmark!G71)</f>
        <v>0</v>
      </c>
      <c r="H72" s="252">
        <f>IF(PD_utmark!$G$7=0," ",PD_utmark!H71)</f>
        <v>0</v>
      </c>
      <c r="I72" s="249">
        <f>IF(PD_utmark!$G$7=0," ",PD_utmark!I71)</f>
        <v>0</v>
      </c>
      <c r="J72" s="250">
        <f>IF(PD_utmark!$G$7=0," ",PD_utmark!J71)</f>
        <v>0</v>
      </c>
      <c r="K72" s="251">
        <f>IF(PD_utmark!$G$7=0," ",PD_utmark!K71)</f>
        <v>0</v>
      </c>
      <c r="L72" s="252">
        <f>IF(PD_utmark!$G$7=0," ",PD_utmark!L71)</f>
        <v>0</v>
      </c>
    </row>
    <row r="73" spans="2:12" x14ac:dyDescent="0.2">
      <c r="B73" s="248" t="str">
        <f>IF(PD_utmark!B72=0," ",PD_utmark!B72)</f>
        <v xml:space="preserve"> </v>
      </c>
      <c r="C73" s="249" t="str">
        <f>IF(PD_utmark!C72=0," ",PD_utmark!C72)</f>
        <v xml:space="preserve"> </v>
      </c>
      <c r="D73" s="250" t="str">
        <f>IF(PD_utmark!D72=0," ",PD_utmark!D72)</f>
        <v xml:space="preserve"> </v>
      </c>
      <c r="E73" s="251">
        <f>IF(PD_utmark!$G$7=0," ",PD_utmark!E72)</f>
        <v>0</v>
      </c>
      <c r="F73" s="252">
        <f>IF(PD_utmark!$G$7=0," ",PD_utmark!F72)</f>
        <v>0</v>
      </c>
      <c r="G73" s="249">
        <f>IF(PD_utmark!$G$7=0," ",PD_utmark!G72)</f>
        <v>0</v>
      </c>
      <c r="H73" s="252">
        <f>IF(PD_utmark!$G$7=0," ",PD_utmark!H72)</f>
        <v>0</v>
      </c>
      <c r="I73" s="249">
        <f>IF(PD_utmark!$G$7=0," ",PD_utmark!I72)</f>
        <v>0</v>
      </c>
      <c r="J73" s="250">
        <f>IF(PD_utmark!$G$7=0," ",PD_utmark!J72)</f>
        <v>0</v>
      </c>
      <c r="K73" s="251">
        <f>IF(PD_utmark!$G$7=0," ",PD_utmark!K72)</f>
        <v>0</v>
      </c>
      <c r="L73" s="252">
        <f>IF(PD_utmark!$G$7=0," ",PD_utmark!L72)</f>
        <v>0</v>
      </c>
    </row>
    <row r="74" spans="2:12" x14ac:dyDescent="0.2">
      <c r="B74" s="248" t="str">
        <f>IF(PD_utmark!B73=0," ",PD_utmark!B73)</f>
        <v xml:space="preserve"> </v>
      </c>
      <c r="C74" s="249" t="str">
        <f>IF(PD_utmark!C73=0," ",PD_utmark!C73)</f>
        <v xml:space="preserve"> </v>
      </c>
      <c r="D74" s="250" t="str">
        <f>IF(PD_utmark!D73=0," ",PD_utmark!D73)</f>
        <v xml:space="preserve"> </v>
      </c>
      <c r="E74" s="251">
        <f>IF(PD_utmark!$G$7=0," ",PD_utmark!E73)</f>
        <v>0</v>
      </c>
      <c r="F74" s="252">
        <f>IF(PD_utmark!$G$7=0," ",PD_utmark!F73)</f>
        <v>0</v>
      </c>
      <c r="G74" s="249">
        <f>IF(PD_utmark!$G$7=0," ",PD_utmark!G73)</f>
        <v>0</v>
      </c>
      <c r="H74" s="252">
        <f>IF(PD_utmark!$G$7=0," ",PD_utmark!H73)</f>
        <v>0</v>
      </c>
      <c r="I74" s="249">
        <f>IF(PD_utmark!$G$7=0," ",PD_utmark!I73)</f>
        <v>0</v>
      </c>
      <c r="J74" s="250">
        <f>IF(PD_utmark!$G$7=0," ",PD_utmark!J73)</f>
        <v>0</v>
      </c>
      <c r="K74" s="251">
        <f>IF(PD_utmark!$G$7=0," ",PD_utmark!K73)</f>
        <v>0</v>
      </c>
      <c r="L74" s="252">
        <f>IF(PD_utmark!$G$7=0," ",PD_utmark!L73)</f>
        <v>0</v>
      </c>
    </row>
    <row r="75" spans="2:12" x14ac:dyDescent="0.2">
      <c r="B75" s="248" t="str">
        <f>IF(PD_utmark!B74=0," ",PD_utmark!B74)</f>
        <v xml:space="preserve"> </v>
      </c>
      <c r="C75" s="249" t="str">
        <f>IF(PD_utmark!C74=0," ",PD_utmark!C74)</f>
        <v xml:space="preserve"> </v>
      </c>
      <c r="D75" s="250" t="str">
        <f>IF(PD_utmark!D74=0," ",PD_utmark!D74)</f>
        <v xml:space="preserve"> </v>
      </c>
      <c r="E75" s="251">
        <f>IF(PD_utmark!$G$7=0," ",PD_utmark!E74)</f>
        <v>0</v>
      </c>
      <c r="F75" s="252">
        <f>IF(PD_utmark!$G$7=0," ",PD_utmark!F74)</f>
        <v>0</v>
      </c>
      <c r="G75" s="249">
        <f>IF(PD_utmark!$G$7=0," ",PD_utmark!G74)</f>
        <v>0</v>
      </c>
      <c r="H75" s="252">
        <f>IF(PD_utmark!$G$7=0," ",PD_utmark!H74)</f>
        <v>0</v>
      </c>
      <c r="I75" s="249">
        <f>IF(PD_utmark!$G$7=0," ",PD_utmark!I74)</f>
        <v>0</v>
      </c>
      <c r="J75" s="250">
        <f>IF(PD_utmark!$G$7=0," ",PD_utmark!J74)</f>
        <v>0</v>
      </c>
      <c r="K75" s="251">
        <f>IF(PD_utmark!$G$7=0," ",PD_utmark!K74)</f>
        <v>0</v>
      </c>
      <c r="L75" s="252">
        <f>IF(PD_utmark!$G$7=0," ",PD_utmark!L74)</f>
        <v>0</v>
      </c>
    </row>
    <row r="76" spans="2:12" x14ac:dyDescent="0.2">
      <c r="B76" s="248" t="str">
        <f>IF(PD_utmark!B75=0," ",PD_utmark!B75)</f>
        <v xml:space="preserve"> </v>
      </c>
      <c r="C76" s="249" t="str">
        <f>IF(PD_utmark!C75=0," ",PD_utmark!C75)</f>
        <v xml:space="preserve"> </v>
      </c>
      <c r="D76" s="250" t="str">
        <f>IF(PD_utmark!D75=0," ",PD_utmark!D75)</f>
        <v xml:space="preserve"> </v>
      </c>
      <c r="E76" s="251">
        <f>IF(PD_utmark!$G$7=0," ",PD_utmark!E75)</f>
        <v>0</v>
      </c>
      <c r="F76" s="252">
        <f>IF(PD_utmark!$G$7=0," ",PD_utmark!F75)</f>
        <v>0</v>
      </c>
      <c r="G76" s="249">
        <f>IF(PD_utmark!$G$7=0," ",PD_utmark!G75)</f>
        <v>0</v>
      </c>
      <c r="H76" s="252">
        <f>IF(PD_utmark!$G$7=0," ",PD_utmark!H75)</f>
        <v>0</v>
      </c>
      <c r="I76" s="249">
        <f>IF(PD_utmark!$G$7=0," ",PD_utmark!I75)</f>
        <v>0</v>
      </c>
      <c r="J76" s="250">
        <f>IF(PD_utmark!$G$7=0," ",PD_utmark!J75)</f>
        <v>0</v>
      </c>
      <c r="K76" s="251">
        <f>IF(PD_utmark!$G$7=0," ",PD_utmark!K75)</f>
        <v>0</v>
      </c>
      <c r="L76" s="252">
        <f>IF(PD_utmark!$G$7=0," ",PD_utmark!L75)</f>
        <v>0</v>
      </c>
    </row>
    <row r="77" spans="2:12" x14ac:dyDescent="0.2">
      <c r="B77" s="248" t="str">
        <f>IF(PD_utmark!B76=0," ",PD_utmark!B76)</f>
        <v xml:space="preserve"> </v>
      </c>
      <c r="C77" s="249" t="str">
        <f>IF(PD_utmark!C76=0," ",PD_utmark!C76)</f>
        <v xml:space="preserve"> </v>
      </c>
      <c r="D77" s="250" t="str">
        <f>IF(PD_utmark!D76=0," ",PD_utmark!D76)</f>
        <v xml:space="preserve"> </v>
      </c>
      <c r="E77" s="251">
        <f>IF(PD_utmark!$G$7=0," ",PD_utmark!E76)</f>
        <v>0</v>
      </c>
      <c r="F77" s="252">
        <f>IF(PD_utmark!$G$7=0," ",PD_utmark!F76)</f>
        <v>0</v>
      </c>
      <c r="G77" s="249">
        <f>IF(PD_utmark!$G$7=0," ",PD_utmark!G76)</f>
        <v>0</v>
      </c>
      <c r="H77" s="252">
        <f>IF(PD_utmark!$G$7=0," ",PD_utmark!H76)</f>
        <v>0</v>
      </c>
      <c r="I77" s="249">
        <f>IF(PD_utmark!$G$7=0," ",PD_utmark!I76)</f>
        <v>0</v>
      </c>
      <c r="J77" s="250">
        <f>IF(PD_utmark!$G$7=0," ",PD_utmark!J76)</f>
        <v>0</v>
      </c>
      <c r="K77" s="251">
        <f>IF(PD_utmark!$G$7=0," ",PD_utmark!K76)</f>
        <v>0</v>
      </c>
      <c r="L77" s="252">
        <f>IF(PD_utmark!$G$7=0," ",PD_utmark!L76)</f>
        <v>0</v>
      </c>
    </row>
    <row r="78" spans="2:12" x14ac:dyDescent="0.2">
      <c r="B78" s="248" t="str">
        <f>IF(PD_utmark!B77=0," ",PD_utmark!B77)</f>
        <v xml:space="preserve"> </v>
      </c>
      <c r="C78" s="249" t="str">
        <f>IF(PD_utmark!C77=0," ",PD_utmark!C77)</f>
        <v xml:space="preserve"> </v>
      </c>
      <c r="D78" s="250" t="str">
        <f>IF(PD_utmark!D77=0," ",PD_utmark!D77)</f>
        <v xml:space="preserve"> </v>
      </c>
      <c r="E78" s="251">
        <f>IF(PD_utmark!$G$7=0," ",PD_utmark!E77)</f>
        <v>0</v>
      </c>
      <c r="F78" s="252">
        <f>IF(PD_utmark!$G$7=0," ",PD_utmark!F77)</f>
        <v>0</v>
      </c>
      <c r="G78" s="249">
        <f>IF(PD_utmark!$G$7=0," ",PD_utmark!G77)</f>
        <v>0</v>
      </c>
      <c r="H78" s="252">
        <f>IF(PD_utmark!$G$7=0," ",PD_utmark!H77)</f>
        <v>0</v>
      </c>
      <c r="I78" s="249">
        <f>IF(PD_utmark!$G$7=0," ",PD_utmark!I77)</f>
        <v>0</v>
      </c>
      <c r="J78" s="250">
        <f>IF(PD_utmark!$G$7=0," ",PD_utmark!J77)</f>
        <v>0</v>
      </c>
      <c r="K78" s="251">
        <f>IF(PD_utmark!$G$7=0," ",PD_utmark!K77)</f>
        <v>0</v>
      </c>
      <c r="L78" s="252">
        <f>IF(PD_utmark!$G$7=0," ",PD_utmark!L77)</f>
        <v>0</v>
      </c>
    </row>
    <row r="79" spans="2:12" x14ac:dyDescent="0.2">
      <c r="B79" s="248" t="str">
        <f>IF(PD_utmark!B78=0," ",PD_utmark!B78)</f>
        <v xml:space="preserve"> </v>
      </c>
      <c r="C79" s="249" t="str">
        <f>IF(PD_utmark!C78=0," ",PD_utmark!C78)</f>
        <v xml:space="preserve"> </v>
      </c>
      <c r="D79" s="250" t="str">
        <f>IF(PD_utmark!D78=0," ",PD_utmark!D78)</f>
        <v xml:space="preserve"> </v>
      </c>
      <c r="E79" s="251">
        <f>IF(PD_utmark!$G$7=0," ",PD_utmark!E78)</f>
        <v>0</v>
      </c>
      <c r="F79" s="252">
        <f>IF(PD_utmark!$G$7=0," ",PD_utmark!F78)</f>
        <v>0</v>
      </c>
      <c r="G79" s="249">
        <f>IF(PD_utmark!$G$7=0," ",PD_utmark!G78)</f>
        <v>0</v>
      </c>
      <c r="H79" s="252">
        <f>IF(PD_utmark!$G$7=0," ",PD_utmark!H78)</f>
        <v>0</v>
      </c>
      <c r="I79" s="249">
        <f>IF(PD_utmark!$G$7=0," ",PD_utmark!I78)</f>
        <v>0</v>
      </c>
      <c r="J79" s="250">
        <f>IF(PD_utmark!$G$7=0," ",PD_utmark!J78)</f>
        <v>0</v>
      </c>
      <c r="K79" s="251">
        <f>IF(PD_utmark!$G$7=0," ",PD_utmark!K78)</f>
        <v>0</v>
      </c>
      <c r="L79" s="252">
        <f>IF(PD_utmark!$G$7=0," ",PD_utmark!L78)</f>
        <v>0</v>
      </c>
    </row>
    <row r="80" spans="2:12" x14ac:dyDescent="0.2">
      <c r="B80" s="248" t="str">
        <f>IF(PD_utmark!B79=0," ",PD_utmark!B79)</f>
        <v xml:space="preserve"> </v>
      </c>
      <c r="C80" s="249" t="str">
        <f>IF(PD_utmark!C79=0," ",PD_utmark!C79)</f>
        <v xml:space="preserve"> </v>
      </c>
      <c r="D80" s="250" t="str">
        <f>IF(PD_utmark!D79=0," ",PD_utmark!D79)</f>
        <v xml:space="preserve"> </v>
      </c>
      <c r="E80" s="251">
        <f>IF(PD_utmark!$G$7=0," ",PD_utmark!E79)</f>
        <v>0</v>
      </c>
      <c r="F80" s="252">
        <f>IF(PD_utmark!$G$7=0," ",PD_utmark!F79)</f>
        <v>0</v>
      </c>
      <c r="G80" s="249">
        <f>IF(PD_utmark!$G$7=0," ",PD_utmark!G79)</f>
        <v>0</v>
      </c>
      <c r="H80" s="252">
        <f>IF(PD_utmark!$G$7=0," ",PD_utmark!H79)</f>
        <v>0</v>
      </c>
      <c r="I80" s="249">
        <f>IF(PD_utmark!$G$7=0," ",PD_utmark!I79)</f>
        <v>0</v>
      </c>
      <c r="J80" s="250">
        <f>IF(PD_utmark!$G$7=0," ",PD_utmark!J79)</f>
        <v>0</v>
      </c>
      <c r="K80" s="251">
        <f>IF(PD_utmark!$G$7=0," ",PD_utmark!K79)</f>
        <v>0</v>
      </c>
      <c r="L80" s="252">
        <f>IF(PD_utmark!$G$7=0," ",PD_utmark!L79)</f>
        <v>0</v>
      </c>
    </row>
    <row r="81" spans="2:12" x14ac:dyDescent="0.2">
      <c r="B81" s="248" t="str">
        <f>IF(PD_utmark!B80=0," ",PD_utmark!B80)</f>
        <v xml:space="preserve"> </v>
      </c>
      <c r="C81" s="249" t="str">
        <f>IF(PD_utmark!C80=0," ",PD_utmark!C80)</f>
        <v xml:space="preserve"> </v>
      </c>
      <c r="D81" s="250" t="str">
        <f>IF(PD_utmark!D80=0," ",PD_utmark!D80)</f>
        <v xml:space="preserve"> </v>
      </c>
      <c r="E81" s="251">
        <f>IF(PD_utmark!$G$7=0," ",PD_utmark!E80)</f>
        <v>0</v>
      </c>
      <c r="F81" s="252">
        <f>IF(PD_utmark!$G$7=0," ",PD_utmark!F80)</f>
        <v>0</v>
      </c>
      <c r="G81" s="249">
        <f>IF(PD_utmark!$G$7=0," ",PD_utmark!G80)</f>
        <v>0</v>
      </c>
      <c r="H81" s="252">
        <f>IF(PD_utmark!$G$7=0," ",PD_utmark!H80)</f>
        <v>0</v>
      </c>
      <c r="I81" s="249">
        <f>IF(PD_utmark!$G$7=0," ",PD_utmark!I80)</f>
        <v>0</v>
      </c>
      <c r="J81" s="250">
        <f>IF(PD_utmark!$G$7=0," ",PD_utmark!J80)</f>
        <v>0</v>
      </c>
      <c r="K81" s="251">
        <f>IF(PD_utmark!$G$7=0," ",PD_utmark!K80)</f>
        <v>0</v>
      </c>
      <c r="L81" s="252">
        <f>IF(PD_utmark!$G$7=0," ",PD_utmark!L80)</f>
        <v>0</v>
      </c>
    </row>
    <row r="82" spans="2:12" x14ac:dyDescent="0.2">
      <c r="B82" s="248" t="str">
        <f>IF(PD_utmark!B81=0," ",PD_utmark!B81)</f>
        <v xml:space="preserve"> </v>
      </c>
      <c r="C82" s="249" t="str">
        <f>IF(PD_utmark!C81=0," ",PD_utmark!C81)</f>
        <v xml:space="preserve"> </v>
      </c>
      <c r="D82" s="250" t="str">
        <f>IF(PD_utmark!D81=0," ",PD_utmark!D81)</f>
        <v xml:space="preserve"> </v>
      </c>
      <c r="E82" s="251">
        <f>IF(PD_utmark!$G$7=0," ",PD_utmark!E81)</f>
        <v>0</v>
      </c>
      <c r="F82" s="252">
        <f>IF(PD_utmark!$G$7=0," ",PD_utmark!F81)</f>
        <v>0</v>
      </c>
      <c r="G82" s="249">
        <f>IF(PD_utmark!$G$7=0," ",PD_utmark!G81)</f>
        <v>0</v>
      </c>
      <c r="H82" s="252">
        <f>IF(PD_utmark!$G$7=0," ",PD_utmark!H81)</f>
        <v>0</v>
      </c>
      <c r="I82" s="249">
        <f>IF(PD_utmark!$G$7=0," ",PD_utmark!I81)</f>
        <v>0</v>
      </c>
      <c r="J82" s="250">
        <f>IF(PD_utmark!$G$7=0," ",PD_utmark!J81)</f>
        <v>0</v>
      </c>
      <c r="K82" s="251">
        <f>IF(PD_utmark!$G$7=0," ",PD_utmark!K81)</f>
        <v>0</v>
      </c>
      <c r="L82" s="252">
        <f>IF(PD_utmark!$G$7=0," ",PD_utmark!L81)</f>
        <v>0</v>
      </c>
    </row>
    <row r="83" spans="2:12" x14ac:dyDescent="0.2">
      <c r="B83" s="248" t="str">
        <f>IF(PD_utmark!B82=0," ",PD_utmark!B82)</f>
        <v xml:space="preserve"> </v>
      </c>
      <c r="C83" s="249" t="str">
        <f>IF(PD_utmark!C82=0," ",PD_utmark!C82)</f>
        <v xml:space="preserve"> </v>
      </c>
      <c r="D83" s="250" t="str">
        <f>IF(PD_utmark!D82=0," ",PD_utmark!D82)</f>
        <v xml:space="preserve"> </v>
      </c>
      <c r="E83" s="251">
        <f>IF(PD_utmark!$G$7=0," ",PD_utmark!E82)</f>
        <v>0</v>
      </c>
      <c r="F83" s="252">
        <f>IF(PD_utmark!$G$7=0," ",PD_utmark!F82)</f>
        <v>0</v>
      </c>
      <c r="G83" s="249">
        <f>IF(PD_utmark!$G$7=0," ",PD_utmark!G82)</f>
        <v>0</v>
      </c>
      <c r="H83" s="252">
        <f>IF(PD_utmark!$G$7=0," ",PD_utmark!H82)</f>
        <v>0</v>
      </c>
      <c r="I83" s="249">
        <f>IF(PD_utmark!$G$7=0," ",PD_utmark!I82)</f>
        <v>0</v>
      </c>
      <c r="J83" s="250">
        <f>IF(PD_utmark!$G$7=0," ",PD_utmark!J82)</f>
        <v>0</v>
      </c>
      <c r="K83" s="251">
        <f>IF(PD_utmark!$G$7=0," ",PD_utmark!K82)</f>
        <v>0</v>
      </c>
      <c r="L83" s="252">
        <f>IF(PD_utmark!$G$7=0," ",PD_utmark!L82)</f>
        <v>0</v>
      </c>
    </row>
    <row r="84" spans="2:12" x14ac:dyDescent="0.2">
      <c r="B84" s="248" t="str">
        <f>IF(PD_utmark!B83=0," ",PD_utmark!B83)</f>
        <v xml:space="preserve"> </v>
      </c>
      <c r="C84" s="249" t="str">
        <f>IF(PD_utmark!C83=0," ",PD_utmark!C83)</f>
        <v xml:space="preserve"> </v>
      </c>
      <c r="D84" s="250" t="str">
        <f>IF(PD_utmark!D83=0," ",PD_utmark!D83)</f>
        <v xml:space="preserve"> </v>
      </c>
      <c r="E84" s="251">
        <f>IF(PD_utmark!$G$7=0," ",PD_utmark!E83)</f>
        <v>0</v>
      </c>
      <c r="F84" s="252">
        <f>IF(PD_utmark!$G$7=0," ",PD_utmark!F83)</f>
        <v>0</v>
      </c>
      <c r="G84" s="249">
        <f>IF(PD_utmark!$G$7=0," ",PD_utmark!G83)</f>
        <v>0</v>
      </c>
      <c r="H84" s="252">
        <f>IF(PD_utmark!$G$7=0," ",PD_utmark!H83)</f>
        <v>0</v>
      </c>
      <c r="I84" s="249">
        <f>IF(PD_utmark!$G$7=0," ",PD_utmark!I83)</f>
        <v>0</v>
      </c>
      <c r="J84" s="250">
        <f>IF(PD_utmark!$G$7=0," ",PD_utmark!J83)</f>
        <v>0</v>
      </c>
      <c r="K84" s="251">
        <f>IF(PD_utmark!$G$7=0," ",PD_utmark!K83)</f>
        <v>0</v>
      </c>
      <c r="L84" s="252">
        <f>IF(PD_utmark!$G$7=0," ",PD_utmark!L83)</f>
        <v>0</v>
      </c>
    </row>
    <row r="85" spans="2:12" x14ac:dyDescent="0.2">
      <c r="B85" s="248" t="str">
        <f>IF(PD_utmark!B84=0," ",PD_utmark!B84)</f>
        <v xml:space="preserve"> </v>
      </c>
      <c r="C85" s="249" t="str">
        <f>IF(PD_utmark!C84=0," ",PD_utmark!C84)</f>
        <v xml:space="preserve"> </v>
      </c>
      <c r="D85" s="250" t="str">
        <f>IF(PD_utmark!D84=0," ",PD_utmark!D84)</f>
        <v xml:space="preserve"> </v>
      </c>
      <c r="E85" s="251">
        <f>IF(PD_utmark!$G$7=0," ",PD_utmark!E84)</f>
        <v>0</v>
      </c>
      <c r="F85" s="252">
        <f>IF(PD_utmark!$G$7=0," ",PD_utmark!F84)</f>
        <v>0</v>
      </c>
      <c r="G85" s="249">
        <f>IF(PD_utmark!$G$7=0," ",PD_utmark!G84)</f>
        <v>0</v>
      </c>
      <c r="H85" s="252">
        <f>IF(PD_utmark!$G$7=0," ",PD_utmark!H84)</f>
        <v>0</v>
      </c>
      <c r="I85" s="249">
        <f>IF(PD_utmark!$G$7=0," ",PD_utmark!I84)</f>
        <v>0</v>
      </c>
      <c r="J85" s="250">
        <f>IF(PD_utmark!$G$7=0," ",PD_utmark!J84)</f>
        <v>0</v>
      </c>
      <c r="K85" s="251">
        <f>IF(PD_utmark!$G$7=0," ",PD_utmark!K84)</f>
        <v>0</v>
      </c>
      <c r="L85" s="252">
        <f>IF(PD_utmark!$G$7=0," ",PD_utmark!L84)</f>
        <v>0</v>
      </c>
    </row>
    <row r="86" spans="2:12" x14ac:dyDescent="0.2">
      <c r="B86" s="248" t="str">
        <f>IF(PD_utmark!B85=0," ",PD_utmark!B85)</f>
        <v xml:space="preserve"> </v>
      </c>
      <c r="C86" s="249" t="str">
        <f>IF(PD_utmark!C85=0," ",PD_utmark!C85)</f>
        <v xml:space="preserve"> </v>
      </c>
      <c r="D86" s="250" t="str">
        <f>IF(PD_utmark!D85=0," ",PD_utmark!D85)</f>
        <v xml:space="preserve"> </v>
      </c>
      <c r="E86" s="251">
        <f>IF(PD_utmark!$G$7=0," ",PD_utmark!E85)</f>
        <v>0</v>
      </c>
      <c r="F86" s="252">
        <f>IF(PD_utmark!$G$7=0," ",PD_utmark!F85)</f>
        <v>0</v>
      </c>
      <c r="G86" s="249">
        <f>IF(PD_utmark!$G$7=0," ",PD_utmark!G85)</f>
        <v>0</v>
      </c>
      <c r="H86" s="252">
        <f>IF(PD_utmark!$G$7=0," ",PD_utmark!H85)</f>
        <v>0</v>
      </c>
      <c r="I86" s="249">
        <f>IF(PD_utmark!$G$7=0," ",PD_utmark!I85)</f>
        <v>0</v>
      </c>
      <c r="J86" s="250">
        <f>IF(PD_utmark!$G$7=0," ",PD_utmark!J85)</f>
        <v>0</v>
      </c>
      <c r="K86" s="251">
        <f>IF(PD_utmark!$G$7=0," ",PD_utmark!K85)</f>
        <v>0</v>
      </c>
      <c r="L86" s="252">
        <f>IF(PD_utmark!$G$7=0," ",PD_utmark!L85)</f>
        <v>0</v>
      </c>
    </row>
    <row r="87" spans="2:12" x14ac:dyDescent="0.2">
      <c r="B87" s="248" t="str">
        <f>IF(PD_utmark!B86=0," ",PD_utmark!B86)</f>
        <v xml:space="preserve"> </v>
      </c>
      <c r="C87" s="249" t="str">
        <f>IF(PD_utmark!C86=0," ",PD_utmark!C86)</f>
        <v xml:space="preserve"> </v>
      </c>
      <c r="D87" s="250" t="str">
        <f>IF(PD_utmark!D86=0," ",PD_utmark!D86)</f>
        <v xml:space="preserve"> </v>
      </c>
      <c r="E87" s="251">
        <f>IF(PD_utmark!$G$7=0," ",PD_utmark!E86)</f>
        <v>0</v>
      </c>
      <c r="F87" s="252">
        <f>IF(PD_utmark!$G$7=0," ",PD_utmark!F86)</f>
        <v>0</v>
      </c>
      <c r="G87" s="249">
        <f>IF(PD_utmark!$G$7=0," ",PD_utmark!G86)</f>
        <v>0</v>
      </c>
      <c r="H87" s="252">
        <f>IF(PD_utmark!$G$7=0," ",PD_utmark!H86)</f>
        <v>0</v>
      </c>
      <c r="I87" s="249">
        <f>IF(PD_utmark!$G$7=0," ",PD_utmark!I86)</f>
        <v>0</v>
      </c>
      <c r="J87" s="250">
        <f>IF(PD_utmark!$G$7=0," ",PD_utmark!J86)</f>
        <v>0</v>
      </c>
      <c r="K87" s="251">
        <f>IF(PD_utmark!$G$7=0," ",PD_utmark!K86)</f>
        <v>0</v>
      </c>
      <c r="L87" s="252">
        <f>IF(PD_utmark!$G$7=0," ",PD_utmark!L86)</f>
        <v>0</v>
      </c>
    </row>
    <row r="88" spans="2:12" x14ac:dyDescent="0.2">
      <c r="B88" s="248" t="str">
        <f>IF(PD_utmark!B87=0," ",PD_utmark!B87)</f>
        <v xml:space="preserve"> </v>
      </c>
      <c r="C88" s="249" t="str">
        <f>IF(PD_utmark!C87=0," ",PD_utmark!C87)</f>
        <v xml:space="preserve"> </v>
      </c>
      <c r="D88" s="250" t="str">
        <f>IF(PD_utmark!D87=0," ",PD_utmark!D87)</f>
        <v xml:space="preserve"> </v>
      </c>
      <c r="E88" s="251">
        <f>IF(PD_utmark!$G$7=0," ",PD_utmark!E87)</f>
        <v>0</v>
      </c>
      <c r="F88" s="252">
        <f>IF(PD_utmark!$G$7=0," ",PD_utmark!F87)</f>
        <v>0</v>
      </c>
      <c r="G88" s="249">
        <f>IF(PD_utmark!$G$7=0," ",PD_utmark!G87)</f>
        <v>0</v>
      </c>
      <c r="H88" s="252">
        <f>IF(PD_utmark!$G$7=0," ",PD_utmark!H87)</f>
        <v>0</v>
      </c>
      <c r="I88" s="249">
        <f>IF(PD_utmark!$G$7=0," ",PD_utmark!I87)</f>
        <v>0</v>
      </c>
      <c r="J88" s="250">
        <f>IF(PD_utmark!$G$7=0," ",PD_utmark!J87)</f>
        <v>0</v>
      </c>
      <c r="K88" s="251">
        <f>IF(PD_utmark!$G$7=0," ",PD_utmark!K87)</f>
        <v>0</v>
      </c>
      <c r="L88" s="252">
        <f>IF(PD_utmark!$G$7=0," ",PD_utmark!L87)</f>
        <v>0</v>
      </c>
    </row>
    <row r="89" spans="2:12" x14ac:dyDescent="0.2">
      <c r="B89" s="248" t="str">
        <f>IF(PD_utmark!B88=0," ",PD_utmark!B88)</f>
        <v xml:space="preserve"> </v>
      </c>
      <c r="C89" s="249" t="str">
        <f>IF(PD_utmark!C88=0," ",PD_utmark!C88)</f>
        <v xml:space="preserve"> </v>
      </c>
      <c r="D89" s="250" t="str">
        <f>IF(PD_utmark!D88=0," ",PD_utmark!D88)</f>
        <v xml:space="preserve"> </v>
      </c>
      <c r="E89" s="251">
        <f>IF(PD_utmark!$G$7=0," ",PD_utmark!E88)</f>
        <v>0</v>
      </c>
      <c r="F89" s="252">
        <f>IF(PD_utmark!$G$7=0," ",PD_utmark!F88)</f>
        <v>0</v>
      </c>
      <c r="G89" s="249">
        <f>IF(PD_utmark!$G$7=0," ",PD_utmark!G88)</f>
        <v>0</v>
      </c>
      <c r="H89" s="252">
        <f>IF(PD_utmark!$G$7=0," ",PD_utmark!H88)</f>
        <v>0</v>
      </c>
      <c r="I89" s="249">
        <f>IF(PD_utmark!$G$7=0," ",PD_utmark!I88)</f>
        <v>0</v>
      </c>
      <c r="J89" s="250">
        <f>IF(PD_utmark!$G$7=0," ",PD_utmark!J88)</f>
        <v>0</v>
      </c>
      <c r="K89" s="251">
        <f>IF(PD_utmark!$G$7=0," ",PD_utmark!K88)</f>
        <v>0</v>
      </c>
      <c r="L89" s="252">
        <f>IF(PD_utmark!$G$7=0," ",PD_utmark!L88)</f>
        <v>0</v>
      </c>
    </row>
    <row r="90" spans="2:12" x14ac:dyDescent="0.2">
      <c r="B90" s="248" t="str">
        <f>IF(PD_utmark!B89=0," ",PD_utmark!B89)</f>
        <v xml:space="preserve"> </v>
      </c>
      <c r="C90" s="249" t="str">
        <f>IF(PD_utmark!C89=0," ",PD_utmark!C89)</f>
        <v xml:space="preserve"> </v>
      </c>
      <c r="D90" s="250" t="str">
        <f>IF(PD_utmark!D89=0," ",PD_utmark!D89)</f>
        <v xml:space="preserve"> </v>
      </c>
      <c r="E90" s="251">
        <f>IF(PD_utmark!$G$7=0," ",PD_utmark!E89)</f>
        <v>0</v>
      </c>
      <c r="F90" s="252">
        <f>IF(PD_utmark!$G$7=0," ",PD_utmark!F89)</f>
        <v>0</v>
      </c>
      <c r="G90" s="249">
        <f>IF(PD_utmark!$G$7=0," ",PD_utmark!G89)</f>
        <v>0</v>
      </c>
      <c r="H90" s="252">
        <f>IF(PD_utmark!$G$7=0," ",PD_utmark!H89)</f>
        <v>0</v>
      </c>
      <c r="I90" s="249">
        <f>IF(PD_utmark!$G$7=0," ",PD_utmark!I89)</f>
        <v>0</v>
      </c>
      <c r="J90" s="250">
        <f>IF(PD_utmark!$G$7=0," ",PD_utmark!J89)</f>
        <v>0</v>
      </c>
      <c r="K90" s="251">
        <f>IF(PD_utmark!$G$7=0," ",PD_utmark!K89)</f>
        <v>0</v>
      </c>
      <c r="L90" s="252">
        <f>IF(PD_utmark!$G$7=0," ",PD_utmark!L89)</f>
        <v>0</v>
      </c>
    </row>
    <row r="91" spans="2:12" x14ac:dyDescent="0.2">
      <c r="B91" s="248" t="str">
        <f>IF(PD_utmark!B90=0," ",PD_utmark!B90)</f>
        <v xml:space="preserve"> </v>
      </c>
      <c r="C91" s="249" t="str">
        <f>IF(PD_utmark!C90=0," ",PD_utmark!C90)</f>
        <v xml:space="preserve"> </v>
      </c>
      <c r="D91" s="250" t="str">
        <f>IF(PD_utmark!D90=0," ",PD_utmark!D90)</f>
        <v xml:space="preserve"> </v>
      </c>
      <c r="E91" s="251">
        <f>IF(PD_utmark!$G$7=0," ",PD_utmark!E90)</f>
        <v>0</v>
      </c>
      <c r="F91" s="252">
        <f>IF(PD_utmark!$G$7=0," ",PD_utmark!F90)</f>
        <v>0</v>
      </c>
      <c r="G91" s="249">
        <f>IF(PD_utmark!$G$7=0," ",PD_utmark!G90)</f>
        <v>0</v>
      </c>
      <c r="H91" s="252">
        <f>IF(PD_utmark!$G$7=0," ",PD_utmark!H90)</f>
        <v>0</v>
      </c>
      <c r="I91" s="249">
        <f>IF(PD_utmark!$G$7=0," ",PD_utmark!I90)</f>
        <v>0</v>
      </c>
      <c r="J91" s="250">
        <f>IF(PD_utmark!$G$7=0," ",PD_utmark!J90)</f>
        <v>0</v>
      </c>
      <c r="K91" s="251">
        <f>IF(PD_utmark!$G$7=0," ",PD_utmark!K90)</f>
        <v>0</v>
      </c>
      <c r="L91" s="252">
        <f>IF(PD_utmark!$G$7=0," ",PD_utmark!L90)</f>
        <v>0</v>
      </c>
    </row>
    <row r="92" spans="2:12" x14ac:dyDescent="0.2">
      <c r="B92" s="248" t="str">
        <f>IF(PD_utmark!B91=0," ",PD_utmark!B91)</f>
        <v xml:space="preserve"> </v>
      </c>
      <c r="C92" s="249" t="str">
        <f>IF(PD_utmark!C91=0," ",PD_utmark!C91)</f>
        <v xml:space="preserve"> </v>
      </c>
      <c r="D92" s="250" t="str">
        <f>IF(PD_utmark!D91=0," ",PD_utmark!D91)</f>
        <v xml:space="preserve"> </v>
      </c>
      <c r="E92" s="251">
        <f>IF(PD_utmark!$G$7=0," ",PD_utmark!E91)</f>
        <v>0</v>
      </c>
      <c r="F92" s="252">
        <f>IF(PD_utmark!$G$7=0," ",PD_utmark!F91)</f>
        <v>0</v>
      </c>
      <c r="G92" s="249">
        <f>IF(PD_utmark!$G$7=0," ",PD_utmark!G91)</f>
        <v>0</v>
      </c>
      <c r="H92" s="252">
        <f>IF(PD_utmark!$G$7=0," ",PD_utmark!H91)</f>
        <v>0</v>
      </c>
      <c r="I92" s="249">
        <f>IF(PD_utmark!$G$7=0," ",PD_utmark!I91)</f>
        <v>0</v>
      </c>
      <c r="J92" s="250">
        <f>IF(PD_utmark!$G$7=0," ",PD_utmark!J91)</f>
        <v>0</v>
      </c>
      <c r="K92" s="251">
        <f>IF(PD_utmark!$G$7=0," ",PD_utmark!K91)</f>
        <v>0</v>
      </c>
      <c r="L92" s="252">
        <f>IF(PD_utmark!$G$7=0," ",PD_utmark!L91)</f>
        <v>0</v>
      </c>
    </row>
    <row r="93" spans="2:12" x14ac:dyDescent="0.2">
      <c r="B93" s="248" t="str">
        <f>IF(PD_utmark!B92=0," ",PD_utmark!B92)</f>
        <v xml:space="preserve"> </v>
      </c>
      <c r="C93" s="249" t="str">
        <f>IF(PD_utmark!C92=0," ",PD_utmark!C92)</f>
        <v xml:space="preserve"> </v>
      </c>
      <c r="D93" s="250" t="str">
        <f>IF(PD_utmark!D92=0," ",PD_utmark!D92)</f>
        <v xml:space="preserve"> </v>
      </c>
      <c r="E93" s="251">
        <f>IF(PD_utmark!$G$7=0," ",PD_utmark!E92)</f>
        <v>0</v>
      </c>
      <c r="F93" s="252">
        <f>IF(PD_utmark!$G$7=0," ",PD_utmark!F92)</f>
        <v>0</v>
      </c>
      <c r="G93" s="249">
        <f>IF(PD_utmark!$G$7=0," ",PD_utmark!G92)</f>
        <v>0</v>
      </c>
      <c r="H93" s="252">
        <f>IF(PD_utmark!$G$7=0," ",PD_utmark!H92)</f>
        <v>0</v>
      </c>
      <c r="I93" s="249">
        <f>IF(PD_utmark!$G$7=0," ",PD_utmark!I92)</f>
        <v>0</v>
      </c>
      <c r="J93" s="250">
        <f>IF(PD_utmark!$G$7=0," ",PD_utmark!J92)</f>
        <v>0</v>
      </c>
      <c r="K93" s="251">
        <f>IF(PD_utmark!$G$7=0," ",PD_utmark!K92)</f>
        <v>0</v>
      </c>
      <c r="L93" s="252">
        <f>IF(PD_utmark!$G$7=0," ",PD_utmark!L92)</f>
        <v>0</v>
      </c>
    </row>
    <row r="94" spans="2:12" x14ac:dyDescent="0.2">
      <c r="B94" s="248" t="str">
        <f>IF(PD_utmark!B93=0," ",PD_utmark!B93)</f>
        <v xml:space="preserve"> </v>
      </c>
      <c r="C94" s="249" t="str">
        <f>IF(PD_utmark!C93=0," ",PD_utmark!C93)</f>
        <v xml:space="preserve"> </v>
      </c>
      <c r="D94" s="250" t="str">
        <f>IF(PD_utmark!D93=0," ",PD_utmark!D93)</f>
        <v xml:space="preserve"> </v>
      </c>
      <c r="E94" s="251">
        <f>IF(PD_utmark!$G$7=0," ",PD_utmark!E93)</f>
        <v>0</v>
      </c>
      <c r="F94" s="252">
        <f>IF(PD_utmark!$G$7=0," ",PD_utmark!F93)</f>
        <v>0</v>
      </c>
      <c r="G94" s="249">
        <f>IF(PD_utmark!$G$7=0," ",PD_utmark!G93)</f>
        <v>0</v>
      </c>
      <c r="H94" s="252">
        <f>IF(PD_utmark!$G$7=0," ",PD_utmark!H93)</f>
        <v>0</v>
      </c>
      <c r="I94" s="249">
        <f>IF(PD_utmark!$G$7=0," ",PD_utmark!I93)</f>
        <v>0</v>
      </c>
      <c r="J94" s="250">
        <f>IF(PD_utmark!$G$7=0," ",PD_utmark!J93)</f>
        <v>0</v>
      </c>
      <c r="K94" s="251">
        <f>IF(PD_utmark!$G$7=0," ",PD_utmark!K93)</f>
        <v>0</v>
      </c>
      <c r="L94" s="252">
        <f>IF(PD_utmark!$G$7=0," ",PD_utmark!L93)</f>
        <v>0</v>
      </c>
    </row>
    <row r="95" spans="2:12" x14ac:dyDescent="0.2">
      <c r="B95" s="248" t="str">
        <f>IF(PD_utmark!B94=0," ",PD_utmark!B94)</f>
        <v xml:space="preserve"> </v>
      </c>
      <c r="C95" s="249" t="str">
        <f>IF(PD_utmark!C94=0," ",PD_utmark!C94)</f>
        <v xml:space="preserve"> </v>
      </c>
      <c r="D95" s="250" t="str">
        <f>IF(PD_utmark!D94=0," ",PD_utmark!D94)</f>
        <v xml:space="preserve"> </v>
      </c>
      <c r="E95" s="251">
        <f>IF(PD_utmark!$G$7=0," ",PD_utmark!E94)</f>
        <v>0</v>
      </c>
      <c r="F95" s="252">
        <f>IF(PD_utmark!$G$7=0," ",PD_utmark!F94)</f>
        <v>0</v>
      </c>
      <c r="G95" s="249">
        <f>IF(PD_utmark!$G$7=0," ",PD_utmark!G94)</f>
        <v>0</v>
      </c>
      <c r="H95" s="252">
        <f>IF(PD_utmark!$G$7=0," ",PD_utmark!H94)</f>
        <v>0</v>
      </c>
      <c r="I95" s="249">
        <f>IF(PD_utmark!$G$7=0," ",PD_utmark!I94)</f>
        <v>0</v>
      </c>
      <c r="J95" s="250">
        <f>IF(PD_utmark!$G$7=0," ",PD_utmark!J94)</f>
        <v>0</v>
      </c>
      <c r="K95" s="251">
        <f>IF(PD_utmark!$G$7=0," ",PD_utmark!K94)</f>
        <v>0</v>
      </c>
      <c r="L95" s="252">
        <f>IF(PD_utmark!$G$7=0," ",PD_utmark!L94)</f>
        <v>0</v>
      </c>
    </row>
    <row r="96" spans="2:12" x14ac:dyDescent="0.2">
      <c r="B96" s="248" t="str">
        <f>IF(PD_utmark!B95=0," ",PD_utmark!B95)</f>
        <v xml:space="preserve"> </v>
      </c>
      <c r="C96" s="249" t="str">
        <f>IF(PD_utmark!C95=0," ",PD_utmark!C95)</f>
        <v xml:space="preserve"> </v>
      </c>
      <c r="D96" s="250" t="str">
        <f>IF(PD_utmark!D95=0," ",PD_utmark!D95)</f>
        <v xml:space="preserve"> </v>
      </c>
      <c r="E96" s="251">
        <f>IF(PD_utmark!$G$7=0," ",PD_utmark!E95)</f>
        <v>0</v>
      </c>
      <c r="F96" s="252">
        <f>IF(PD_utmark!$G$7=0," ",PD_utmark!F95)</f>
        <v>0</v>
      </c>
      <c r="G96" s="249">
        <f>IF(PD_utmark!$G$7=0," ",PD_utmark!G95)</f>
        <v>0</v>
      </c>
      <c r="H96" s="252">
        <f>IF(PD_utmark!$G$7=0," ",PD_utmark!H95)</f>
        <v>0</v>
      </c>
      <c r="I96" s="249">
        <f>IF(PD_utmark!$G$7=0," ",PD_utmark!I95)</f>
        <v>0</v>
      </c>
      <c r="J96" s="250">
        <f>IF(PD_utmark!$G$7=0," ",PD_utmark!J95)</f>
        <v>0</v>
      </c>
      <c r="K96" s="251">
        <f>IF(PD_utmark!$G$7=0," ",PD_utmark!K95)</f>
        <v>0</v>
      </c>
      <c r="L96" s="252">
        <f>IF(PD_utmark!$G$7=0," ",PD_utmark!L95)</f>
        <v>0</v>
      </c>
    </row>
    <row r="97" spans="2:12" x14ac:dyDescent="0.2">
      <c r="B97" s="248" t="str">
        <f>IF(PD_utmark!B96=0," ",PD_utmark!B96)</f>
        <v xml:space="preserve"> </v>
      </c>
      <c r="C97" s="249" t="str">
        <f>IF(PD_utmark!C96=0," ",PD_utmark!C96)</f>
        <v xml:space="preserve"> </v>
      </c>
      <c r="D97" s="250" t="str">
        <f>IF(PD_utmark!D96=0," ",PD_utmark!D96)</f>
        <v xml:space="preserve"> </v>
      </c>
      <c r="E97" s="251">
        <f>IF(PD_utmark!$G$7=0," ",PD_utmark!E96)</f>
        <v>0</v>
      </c>
      <c r="F97" s="252">
        <f>IF(PD_utmark!$G$7=0," ",PD_utmark!F96)</f>
        <v>0</v>
      </c>
      <c r="G97" s="249">
        <f>IF(PD_utmark!$G$7=0," ",PD_utmark!G96)</f>
        <v>0</v>
      </c>
      <c r="H97" s="252">
        <f>IF(PD_utmark!$G$7=0," ",PD_utmark!H96)</f>
        <v>0</v>
      </c>
      <c r="I97" s="249">
        <f>IF(PD_utmark!$G$7=0," ",PD_utmark!I96)</f>
        <v>0</v>
      </c>
      <c r="J97" s="250">
        <f>IF(PD_utmark!$G$7=0," ",PD_utmark!J96)</f>
        <v>0</v>
      </c>
      <c r="K97" s="251">
        <f>IF(PD_utmark!$G$7=0," ",PD_utmark!K96)</f>
        <v>0</v>
      </c>
      <c r="L97" s="252">
        <f>IF(PD_utmark!$G$7=0," ",PD_utmark!L96)</f>
        <v>0</v>
      </c>
    </row>
    <row r="98" spans="2:12" x14ac:dyDescent="0.2">
      <c r="B98" s="248" t="str">
        <f>IF(PD_utmark!B97=0," ",PD_utmark!B97)</f>
        <v xml:space="preserve"> </v>
      </c>
      <c r="C98" s="249" t="str">
        <f>IF(PD_utmark!C97=0," ",PD_utmark!C97)</f>
        <v xml:space="preserve"> </v>
      </c>
      <c r="D98" s="250" t="str">
        <f>IF(PD_utmark!D97=0," ",PD_utmark!D97)</f>
        <v xml:space="preserve"> </v>
      </c>
      <c r="E98" s="251">
        <f>IF(PD_utmark!$G$7=0," ",PD_utmark!E97)</f>
        <v>0</v>
      </c>
      <c r="F98" s="252">
        <f>IF(PD_utmark!$G$7=0," ",PD_utmark!F97)</f>
        <v>0</v>
      </c>
      <c r="G98" s="249">
        <f>IF(PD_utmark!$G$7=0," ",PD_utmark!G97)</f>
        <v>0</v>
      </c>
      <c r="H98" s="252">
        <f>IF(PD_utmark!$G$7=0," ",PD_utmark!H97)</f>
        <v>0</v>
      </c>
      <c r="I98" s="249">
        <f>IF(PD_utmark!$G$7=0," ",PD_utmark!I97)</f>
        <v>0</v>
      </c>
      <c r="J98" s="250">
        <f>IF(PD_utmark!$G$7=0," ",PD_utmark!J97)</f>
        <v>0</v>
      </c>
      <c r="K98" s="251">
        <f>IF(PD_utmark!$G$7=0," ",PD_utmark!K97)</f>
        <v>0</v>
      </c>
      <c r="L98" s="252">
        <f>IF(PD_utmark!$G$7=0," ",PD_utmark!L97)</f>
        <v>0</v>
      </c>
    </row>
    <row r="99" spans="2:12" x14ac:dyDescent="0.2">
      <c r="B99" s="248" t="str">
        <f>IF(PD_utmark!B98=0," ",PD_utmark!B98)</f>
        <v xml:space="preserve"> </v>
      </c>
      <c r="C99" s="249" t="str">
        <f>IF(PD_utmark!C98=0," ",PD_utmark!C98)</f>
        <v xml:space="preserve"> </v>
      </c>
      <c r="D99" s="250" t="str">
        <f>IF(PD_utmark!D98=0," ",PD_utmark!D98)</f>
        <v xml:space="preserve"> </v>
      </c>
      <c r="E99" s="251">
        <f>IF(PD_utmark!$G$7=0," ",PD_utmark!E98)</f>
        <v>0</v>
      </c>
      <c r="F99" s="252">
        <f>IF(PD_utmark!$G$7=0," ",PD_utmark!F98)</f>
        <v>0</v>
      </c>
      <c r="G99" s="249">
        <f>IF(PD_utmark!$G$7=0," ",PD_utmark!G98)</f>
        <v>0</v>
      </c>
      <c r="H99" s="252">
        <f>IF(PD_utmark!$G$7=0," ",PD_utmark!H98)</f>
        <v>0</v>
      </c>
      <c r="I99" s="249">
        <f>IF(PD_utmark!$G$7=0," ",PD_utmark!I98)</f>
        <v>0</v>
      </c>
      <c r="J99" s="250">
        <f>IF(PD_utmark!$G$7=0," ",PD_utmark!J98)</f>
        <v>0</v>
      </c>
      <c r="K99" s="251">
        <f>IF(PD_utmark!$G$7=0," ",PD_utmark!K98)</f>
        <v>0</v>
      </c>
      <c r="L99" s="252">
        <f>IF(PD_utmark!$G$7=0," ",PD_utmark!L98)</f>
        <v>0</v>
      </c>
    </row>
    <row r="100" spans="2:12" x14ac:dyDescent="0.2">
      <c r="B100" s="248" t="str">
        <f>IF(PD_utmark!B99=0," ",PD_utmark!B99)</f>
        <v xml:space="preserve"> </v>
      </c>
      <c r="C100" s="249" t="str">
        <f>IF(PD_utmark!C99=0," ",PD_utmark!C99)</f>
        <v xml:space="preserve"> </v>
      </c>
      <c r="D100" s="250" t="str">
        <f>IF(PD_utmark!D99=0," ",PD_utmark!D99)</f>
        <v xml:space="preserve"> </v>
      </c>
      <c r="E100" s="251">
        <f>IF(PD_utmark!$G$7=0," ",PD_utmark!E99)</f>
        <v>0</v>
      </c>
      <c r="F100" s="252">
        <f>IF(PD_utmark!$G$7=0," ",PD_utmark!F99)</f>
        <v>0</v>
      </c>
      <c r="G100" s="249">
        <f>IF(PD_utmark!$G$7=0," ",PD_utmark!G99)</f>
        <v>0</v>
      </c>
      <c r="H100" s="252">
        <f>IF(PD_utmark!$G$7=0," ",PD_utmark!H99)</f>
        <v>0</v>
      </c>
      <c r="I100" s="249">
        <f>IF(PD_utmark!$G$7=0," ",PD_utmark!I99)</f>
        <v>0</v>
      </c>
      <c r="J100" s="250">
        <f>IF(PD_utmark!$G$7=0," ",PD_utmark!J99)</f>
        <v>0</v>
      </c>
      <c r="K100" s="251">
        <f>IF(PD_utmark!$G$7=0," ",PD_utmark!K99)</f>
        <v>0</v>
      </c>
      <c r="L100" s="252">
        <f>IF(PD_utmark!$G$7=0," ",PD_utmark!L99)</f>
        <v>0</v>
      </c>
    </row>
    <row r="101" spans="2:12" x14ac:dyDescent="0.2">
      <c r="B101" s="248" t="str">
        <f>IF(PD_utmark!B100=0," ",PD_utmark!B100)</f>
        <v xml:space="preserve"> </v>
      </c>
      <c r="C101" s="249" t="str">
        <f>IF(PD_utmark!C100=0," ",PD_utmark!C100)</f>
        <v xml:space="preserve"> </v>
      </c>
      <c r="D101" s="250" t="str">
        <f>IF(PD_utmark!D100=0," ",PD_utmark!D100)</f>
        <v xml:space="preserve"> </v>
      </c>
      <c r="E101" s="251">
        <f>IF(PD_utmark!$G$7=0," ",PD_utmark!E100)</f>
        <v>0</v>
      </c>
      <c r="F101" s="252">
        <f>IF(PD_utmark!$G$7=0," ",PD_utmark!F100)</f>
        <v>0</v>
      </c>
      <c r="G101" s="249">
        <f>IF(PD_utmark!$G$7=0," ",PD_utmark!G100)</f>
        <v>0</v>
      </c>
      <c r="H101" s="252">
        <f>IF(PD_utmark!$G$7=0," ",PD_utmark!H100)</f>
        <v>0</v>
      </c>
      <c r="I101" s="249">
        <f>IF(PD_utmark!$G$7=0," ",PD_utmark!I100)</f>
        <v>0</v>
      </c>
      <c r="J101" s="250">
        <f>IF(PD_utmark!$G$7=0," ",PD_utmark!J100)</f>
        <v>0</v>
      </c>
      <c r="K101" s="251">
        <f>IF(PD_utmark!$G$7=0," ",PD_utmark!K100)</f>
        <v>0</v>
      </c>
      <c r="L101" s="252">
        <f>IF(PD_utmark!$G$7=0," ",PD_utmark!L100)</f>
        <v>0</v>
      </c>
    </row>
    <row r="102" spans="2:12" x14ac:dyDescent="0.2">
      <c r="B102" s="248" t="str">
        <f>IF(PD_utmark!B101=0," ",PD_utmark!B101)</f>
        <v xml:space="preserve"> </v>
      </c>
      <c r="C102" s="249" t="str">
        <f>IF(PD_utmark!C101=0," ",PD_utmark!C101)</f>
        <v xml:space="preserve"> </v>
      </c>
      <c r="D102" s="250" t="str">
        <f>IF(PD_utmark!D101=0," ",PD_utmark!D101)</f>
        <v xml:space="preserve"> </v>
      </c>
      <c r="E102" s="251">
        <f>IF(PD_utmark!$G$7=0," ",PD_utmark!E101)</f>
        <v>0</v>
      </c>
      <c r="F102" s="252">
        <f>IF(PD_utmark!$G$7=0," ",PD_utmark!F101)</f>
        <v>0</v>
      </c>
      <c r="G102" s="249">
        <f>IF(PD_utmark!$G$7=0," ",PD_utmark!G101)</f>
        <v>0</v>
      </c>
      <c r="H102" s="252">
        <f>IF(PD_utmark!$G$7=0," ",PD_utmark!H101)</f>
        <v>0</v>
      </c>
      <c r="I102" s="249">
        <f>IF(PD_utmark!$G$7=0," ",PD_utmark!I101)</f>
        <v>0</v>
      </c>
      <c r="J102" s="250">
        <f>IF(PD_utmark!$G$7=0," ",PD_utmark!J101)</f>
        <v>0</v>
      </c>
      <c r="K102" s="251">
        <f>IF(PD_utmark!$G$7=0," ",PD_utmark!K101)</f>
        <v>0</v>
      </c>
      <c r="L102" s="252">
        <f>IF(PD_utmark!$G$7=0," ",PD_utmark!L101)</f>
        <v>0</v>
      </c>
    </row>
    <row r="103" spans="2:12" x14ac:dyDescent="0.2">
      <c r="B103" s="248" t="str">
        <f>IF(PD_utmark!B102=0," ",PD_utmark!B102)</f>
        <v xml:space="preserve"> </v>
      </c>
      <c r="C103" s="249" t="str">
        <f>IF(PD_utmark!C102=0," ",PD_utmark!C102)</f>
        <v xml:space="preserve"> </v>
      </c>
      <c r="D103" s="250" t="str">
        <f>IF(PD_utmark!D102=0," ",PD_utmark!D102)</f>
        <v xml:space="preserve"> </v>
      </c>
      <c r="E103" s="251">
        <f>IF(PD_utmark!$G$7=0," ",PD_utmark!E102)</f>
        <v>0</v>
      </c>
      <c r="F103" s="252">
        <f>IF(PD_utmark!$G$7=0," ",PD_utmark!F102)</f>
        <v>0</v>
      </c>
      <c r="G103" s="249">
        <f>IF(PD_utmark!$G$7=0," ",PD_utmark!G102)</f>
        <v>0</v>
      </c>
      <c r="H103" s="252">
        <f>IF(PD_utmark!$G$7=0," ",PD_utmark!H102)</f>
        <v>0</v>
      </c>
      <c r="I103" s="249">
        <f>IF(PD_utmark!$G$7=0," ",PD_utmark!I102)</f>
        <v>0</v>
      </c>
      <c r="J103" s="250">
        <f>IF(PD_utmark!$G$7=0," ",PD_utmark!J102)</f>
        <v>0</v>
      </c>
      <c r="K103" s="251">
        <f>IF(PD_utmark!$G$7=0," ",PD_utmark!K102)</f>
        <v>0</v>
      </c>
      <c r="L103" s="252">
        <f>IF(PD_utmark!$G$7=0," ",PD_utmark!L102)</f>
        <v>0</v>
      </c>
    </row>
    <row r="104" spans="2:12" x14ac:dyDescent="0.2">
      <c r="B104" s="248" t="str">
        <f>IF(PD_utmark!B103=0," ",PD_utmark!B103)</f>
        <v xml:space="preserve"> </v>
      </c>
      <c r="C104" s="249" t="str">
        <f>IF(PD_utmark!C103=0," ",PD_utmark!C103)</f>
        <v xml:space="preserve"> </v>
      </c>
      <c r="D104" s="250" t="str">
        <f>IF(PD_utmark!D103=0," ",PD_utmark!D103)</f>
        <v xml:space="preserve"> </v>
      </c>
      <c r="E104" s="251">
        <f>IF(PD_utmark!$G$7=0," ",PD_utmark!E103)</f>
        <v>0</v>
      </c>
      <c r="F104" s="252">
        <f>IF(PD_utmark!$G$7=0," ",PD_utmark!F103)</f>
        <v>0</v>
      </c>
      <c r="G104" s="249">
        <f>IF(PD_utmark!$G$7=0," ",PD_utmark!G103)</f>
        <v>0</v>
      </c>
      <c r="H104" s="252">
        <f>IF(PD_utmark!$G$7=0," ",PD_utmark!H103)</f>
        <v>0</v>
      </c>
      <c r="I104" s="249">
        <f>IF(PD_utmark!$G$7=0," ",PD_utmark!I103)</f>
        <v>0</v>
      </c>
      <c r="J104" s="250">
        <f>IF(PD_utmark!$G$7=0," ",PD_utmark!J103)</f>
        <v>0</v>
      </c>
      <c r="K104" s="251">
        <f>IF(PD_utmark!$G$7=0," ",PD_utmark!K103)</f>
        <v>0</v>
      </c>
      <c r="L104" s="252">
        <f>IF(PD_utmark!$G$7=0," ",PD_utmark!L103)</f>
        <v>0</v>
      </c>
    </row>
    <row r="105" spans="2:12" x14ac:dyDescent="0.2">
      <c r="B105" s="248" t="str">
        <f>IF(PD_utmark!B104=0," ",PD_utmark!B104)</f>
        <v xml:space="preserve"> </v>
      </c>
      <c r="C105" s="249" t="str">
        <f>IF(PD_utmark!C104=0," ",PD_utmark!C104)</f>
        <v xml:space="preserve"> </v>
      </c>
      <c r="D105" s="250" t="str">
        <f>IF(PD_utmark!D104=0," ",PD_utmark!D104)</f>
        <v xml:space="preserve"> </v>
      </c>
      <c r="E105" s="251">
        <f>IF(PD_utmark!$G$7=0," ",PD_utmark!E104)</f>
        <v>0</v>
      </c>
      <c r="F105" s="252">
        <f>IF(PD_utmark!$G$7=0," ",PD_utmark!F104)</f>
        <v>0</v>
      </c>
      <c r="G105" s="249">
        <f>IF(PD_utmark!$G$7=0," ",PD_utmark!G104)</f>
        <v>0</v>
      </c>
      <c r="H105" s="252">
        <f>IF(PD_utmark!$G$7=0," ",PD_utmark!H104)</f>
        <v>0</v>
      </c>
      <c r="I105" s="249">
        <f>IF(PD_utmark!$G$7=0," ",PD_utmark!I104)</f>
        <v>0</v>
      </c>
      <c r="J105" s="250">
        <f>IF(PD_utmark!$G$7=0," ",PD_utmark!J104)</f>
        <v>0</v>
      </c>
      <c r="K105" s="251">
        <f>IF(PD_utmark!$G$7=0," ",PD_utmark!K104)</f>
        <v>0</v>
      </c>
      <c r="L105" s="252">
        <f>IF(PD_utmark!$G$7=0," ",PD_utmark!L104)</f>
        <v>0</v>
      </c>
    </row>
    <row r="106" spans="2:12" x14ac:dyDescent="0.2">
      <c r="B106" s="248" t="str">
        <f>IF(PD_utmark!B105=0," ",PD_utmark!B105)</f>
        <v xml:space="preserve"> </v>
      </c>
      <c r="C106" s="249" t="str">
        <f>IF(PD_utmark!C105=0," ",PD_utmark!C105)</f>
        <v xml:space="preserve"> </v>
      </c>
      <c r="D106" s="250" t="str">
        <f>IF(PD_utmark!D105=0," ",PD_utmark!D105)</f>
        <v xml:space="preserve"> </v>
      </c>
      <c r="E106" s="251">
        <f>IF(PD_utmark!$G$7=0," ",PD_utmark!E105)</f>
        <v>0</v>
      </c>
      <c r="F106" s="252">
        <f>IF(PD_utmark!$G$7=0," ",PD_utmark!F105)</f>
        <v>0</v>
      </c>
      <c r="G106" s="249">
        <f>IF(PD_utmark!$G$7=0," ",PD_utmark!G105)</f>
        <v>0</v>
      </c>
      <c r="H106" s="252">
        <f>IF(PD_utmark!$G$7=0," ",PD_utmark!H105)</f>
        <v>0</v>
      </c>
      <c r="I106" s="249">
        <f>IF(PD_utmark!$G$7=0," ",PD_utmark!I105)</f>
        <v>0</v>
      </c>
      <c r="J106" s="250">
        <f>IF(PD_utmark!$G$7=0," ",PD_utmark!J105)</f>
        <v>0</v>
      </c>
      <c r="K106" s="251">
        <f>IF(PD_utmark!$G$7=0," ",PD_utmark!K105)</f>
        <v>0</v>
      </c>
      <c r="L106" s="252">
        <f>IF(PD_utmark!$G$7=0," ",PD_utmark!L105)</f>
        <v>0</v>
      </c>
    </row>
    <row r="107" spans="2:12" x14ac:dyDescent="0.2">
      <c r="B107" s="248" t="str">
        <f>IF(PD_utmark!B106=0," ",PD_utmark!B106)</f>
        <v xml:space="preserve"> </v>
      </c>
      <c r="C107" s="249" t="str">
        <f>IF(PD_utmark!C106=0," ",PD_utmark!C106)</f>
        <v xml:space="preserve"> </v>
      </c>
      <c r="D107" s="250" t="str">
        <f>IF(PD_utmark!D106=0," ",PD_utmark!D106)</f>
        <v xml:space="preserve"> </v>
      </c>
      <c r="E107" s="251">
        <f>IF(PD_utmark!$G$7=0," ",PD_utmark!E106)</f>
        <v>0</v>
      </c>
      <c r="F107" s="252">
        <f>IF(PD_utmark!$G$7=0," ",PD_utmark!F106)</f>
        <v>0</v>
      </c>
      <c r="G107" s="249">
        <f>IF(PD_utmark!$G$7=0," ",PD_utmark!G106)</f>
        <v>0</v>
      </c>
      <c r="H107" s="252">
        <f>IF(PD_utmark!$G$7=0," ",PD_utmark!H106)</f>
        <v>0</v>
      </c>
      <c r="I107" s="249">
        <f>IF(PD_utmark!$G$7=0," ",PD_utmark!I106)</f>
        <v>0</v>
      </c>
      <c r="J107" s="250">
        <f>IF(PD_utmark!$G$7=0," ",PD_utmark!J106)</f>
        <v>0</v>
      </c>
      <c r="K107" s="251">
        <f>IF(PD_utmark!$G$7=0," ",PD_utmark!K106)</f>
        <v>0</v>
      </c>
      <c r="L107" s="252">
        <f>IF(PD_utmark!$G$7=0," ",PD_utmark!L106)</f>
        <v>0</v>
      </c>
    </row>
    <row r="108" spans="2:12" x14ac:dyDescent="0.2">
      <c r="B108" s="248" t="str">
        <f>IF(PD_utmark!B107=0," ",PD_utmark!B107)</f>
        <v xml:space="preserve"> </v>
      </c>
      <c r="C108" s="249" t="str">
        <f>IF(PD_utmark!C107=0," ",PD_utmark!C107)</f>
        <v xml:space="preserve"> </v>
      </c>
      <c r="D108" s="250" t="str">
        <f>IF(PD_utmark!D107=0," ",PD_utmark!D107)</f>
        <v xml:space="preserve"> </v>
      </c>
      <c r="E108" s="251">
        <f>IF(PD_utmark!$G$7=0," ",PD_utmark!E107)</f>
        <v>0</v>
      </c>
      <c r="F108" s="252">
        <f>IF(PD_utmark!$G$7=0," ",PD_utmark!F107)</f>
        <v>0</v>
      </c>
      <c r="G108" s="249">
        <f>IF(PD_utmark!$G$7=0," ",PD_utmark!G107)</f>
        <v>0</v>
      </c>
      <c r="H108" s="252">
        <f>IF(PD_utmark!$G$7=0," ",PD_utmark!H107)</f>
        <v>0</v>
      </c>
      <c r="I108" s="249">
        <f>IF(PD_utmark!$G$7=0," ",PD_utmark!I107)</f>
        <v>0</v>
      </c>
      <c r="J108" s="250">
        <f>IF(PD_utmark!$G$7=0," ",PD_utmark!J107)</f>
        <v>0</v>
      </c>
      <c r="K108" s="251">
        <f>IF(PD_utmark!$G$7=0," ",PD_utmark!K107)</f>
        <v>0</v>
      </c>
      <c r="L108" s="252">
        <f>IF(PD_utmark!$G$7=0," ",PD_utmark!L107)</f>
        <v>0</v>
      </c>
    </row>
    <row r="109" spans="2:12" x14ac:dyDescent="0.2">
      <c r="B109" s="248" t="str">
        <f>IF(PD_utmark!B108=0," ",PD_utmark!B108)</f>
        <v xml:space="preserve"> </v>
      </c>
      <c r="C109" s="249" t="str">
        <f>IF(PD_utmark!C108=0," ",PD_utmark!C108)</f>
        <v xml:space="preserve"> </v>
      </c>
      <c r="D109" s="250" t="str">
        <f>IF(PD_utmark!D108=0," ",PD_utmark!D108)</f>
        <v xml:space="preserve"> </v>
      </c>
      <c r="E109" s="251">
        <f>IF(PD_utmark!$G$7=0," ",PD_utmark!E108)</f>
        <v>0</v>
      </c>
      <c r="F109" s="252">
        <f>IF(PD_utmark!$G$7=0," ",PD_utmark!F108)</f>
        <v>0</v>
      </c>
      <c r="G109" s="249">
        <f>IF(PD_utmark!$G$7=0," ",PD_utmark!G108)</f>
        <v>0</v>
      </c>
      <c r="H109" s="252">
        <f>IF(PD_utmark!$G$7=0," ",PD_utmark!H108)</f>
        <v>0</v>
      </c>
      <c r="I109" s="249">
        <f>IF(PD_utmark!$G$7=0," ",PD_utmark!I108)</f>
        <v>0</v>
      </c>
      <c r="J109" s="250">
        <f>IF(PD_utmark!$G$7=0," ",PD_utmark!J108)</f>
        <v>0</v>
      </c>
      <c r="K109" s="251">
        <f>IF(PD_utmark!$G$7=0," ",PD_utmark!K108)</f>
        <v>0</v>
      </c>
      <c r="L109" s="252">
        <f>IF(PD_utmark!$G$7=0," ",PD_utmark!L108)</f>
        <v>0</v>
      </c>
    </row>
    <row r="110" spans="2:12" x14ac:dyDescent="0.2">
      <c r="B110" s="248" t="str">
        <f>IF(PD_utmark!B109=0," ",PD_utmark!B109)</f>
        <v xml:space="preserve"> </v>
      </c>
      <c r="C110" s="249" t="str">
        <f>IF(PD_utmark!C109=0," ",PD_utmark!C109)</f>
        <v xml:space="preserve"> </v>
      </c>
      <c r="D110" s="250" t="str">
        <f>IF(PD_utmark!D109=0," ",PD_utmark!D109)</f>
        <v xml:space="preserve"> </v>
      </c>
      <c r="E110" s="251">
        <f>IF(PD_utmark!$G$7=0," ",PD_utmark!E109)</f>
        <v>0</v>
      </c>
      <c r="F110" s="252">
        <f>IF(PD_utmark!$G$7=0," ",PD_utmark!F109)</f>
        <v>0</v>
      </c>
      <c r="G110" s="249">
        <f>IF(PD_utmark!$G$7=0," ",PD_utmark!G109)</f>
        <v>0</v>
      </c>
      <c r="H110" s="252">
        <f>IF(PD_utmark!$G$7=0," ",PD_utmark!H109)</f>
        <v>0</v>
      </c>
      <c r="I110" s="249">
        <f>IF(PD_utmark!$G$7=0," ",PD_utmark!I109)</f>
        <v>0</v>
      </c>
      <c r="J110" s="250">
        <f>IF(PD_utmark!$G$7=0," ",PD_utmark!J109)</f>
        <v>0</v>
      </c>
      <c r="K110" s="251">
        <f>IF(PD_utmark!$G$7=0," ",PD_utmark!K109)</f>
        <v>0</v>
      </c>
      <c r="L110" s="252">
        <f>IF(PD_utmark!$G$7=0," ",PD_utmark!L109)</f>
        <v>0</v>
      </c>
    </row>
    <row r="111" spans="2:12" x14ac:dyDescent="0.2">
      <c r="B111" s="248" t="str">
        <f>IF(PD_utmark!B110=0," ",PD_utmark!B110)</f>
        <v xml:space="preserve"> </v>
      </c>
      <c r="C111" s="249" t="str">
        <f>IF(PD_utmark!C110=0," ",PD_utmark!C110)</f>
        <v xml:space="preserve"> </v>
      </c>
      <c r="D111" s="250" t="str">
        <f>IF(PD_utmark!D110=0," ",PD_utmark!D110)</f>
        <v xml:space="preserve"> </v>
      </c>
      <c r="E111" s="251">
        <f>IF(PD_utmark!$G$7=0," ",PD_utmark!E110)</f>
        <v>0</v>
      </c>
      <c r="F111" s="252">
        <f>IF(PD_utmark!$G$7=0," ",PD_utmark!F110)</f>
        <v>0</v>
      </c>
      <c r="G111" s="249">
        <f>IF(PD_utmark!$G$7=0," ",PD_utmark!G110)</f>
        <v>0</v>
      </c>
      <c r="H111" s="252">
        <f>IF(PD_utmark!$G$7=0," ",PD_utmark!H110)</f>
        <v>0</v>
      </c>
      <c r="I111" s="249">
        <f>IF(PD_utmark!$G$7=0," ",PD_utmark!I110)</f>
        <v>0</v>
      </c>
      <c r="J111" s="250">
        <f>IF(PD_utmark!$G$7=0," ",PD_utmark!J110)</f>
        <v>0</v>
      </c>
      <c r="K111" s="251">
        <f>IF(PD_utmark!$G$7=0," ",PD_utmark!K110)</f>
        <v>0</v>
      </c>
      <c r="L111" s="252">
        <f>IF(PD_utmark!$G$7=0," ",PD_utmark!L110)</f>
        <v>0</v>
      </c>
    </row>
    <row r="112" spans="2:12" x14ac:dyDescent="0.2">
      <c r="B112" s="248" t="str">
        <f>IF(PD_utmark!B111=0," ",PD_utmark!B111)</f>
        <v xml:space="preserve"> </v>
      </c>
      <c r="C112" s="249" t="str">
        <f>IF(PD_utmark!C111=0," ",PD_utmark!C111)</f>
        <v xml:space="preserve"> </v>
      </c>
      <c r="D112" s="250" t="str">
        <f>IF(PD_utmark!D111=0," ",PD_utmark!D111)</f>
        <v xml:space="preserve"> </v>
      </c>
      <c r="E112" s="251">
        <f>IF(PD_utmark!$G$7=0," ",PD_utmark!E111)</f>
        <v>0</v>
      </c>
      <c r="F112" s="252">
        <f>IF(PD_utmark!$G$7=0," ",PD_utmark!F111)</f>
        <v>0</v>
      </c>
      <c r="G112" s="249">
        <f>IF(PD_utmark!$G$7=0," ",PD_utmark!G111)</f>
        <v>0</v>
      </c>
      <c r="H112" s="252">
        <f>IF(PD_utmark!$G$7=0," ",PD_utmark!H111)</f>
        <v>0</v>
      </c>
      <c r="I112" s="249">
        <f>IF(PD_utmark!$G$7=0," ",PD_utmark!I111)</f>
        <v>0</v>
      </c>
      <c r="J112" s="250">
        <f>IF(PD_utmark!$G$7=0," ",PD_utmark!J111)</f>
        <v>0</v>
      </c>
      <c r="K112" s="251">
        <f>IF(PD_utmark!$G$7=0," ",PD_utmark!K111)</f>
        <v>0</v>
      </c>
      <c r="L112" s="252">
        <f>IF(PD_utmark!$G$7=0," ",PD_utmark!L111)</f>
        <v>0</v>
      </c>
    </row>
    <row r="113" spans="2:12" x14ac:dyDescent="0.2">
      <c r="B113" s="248" t="str">
        <f>IF(PD_utmark!B112=0," ",PD_utmark!B112)</f>
        <v xml:space="preserve"> </v>
      </c>
      <c r="C113" s="249" t="str">
        <f>IF(PD_utmark!C112=0," ",PD_utmark!C112)</f>
        <v xml:space="preserve"> </v>
      </c>
      <c r="D113" s="250" t="str">
        <f>IF(PD_utmark!D112=0," ",PD_utmark!D112)</f>
        <v xml:space="preserve"> </v>
      </c>
      <c r="E113" s="251">
        <f>IF(PD_utmark!$G$7=0," ",PD_utmark!E112)</f>
        <v>0</v>
      </c>
      <c r="F113" s="252">
        <f>IF(PD_utmark!$G$7=0," ",PD_utmark!F112)</f>
        <v>0</v>
      </c>
      <c r="G113" s="249">
        <f>IF(PD_utmark!$G$7=0," ",PD_utmark!G112)</f>
        <v>0</v>
      </c>
      <c r="H113" s="252">
        <f>IF(PD_utmark!$G$7=0," ",PD_utmark!H112)</f>
        <v>0</v>
      </c>
      <c r="I113" s="249">
        <f>IF(PD_utmark!$G$7=0," ",PD_utmark!I112)</f>
        <v>0</v>
      </c>
      <c r="J113" s="250">
        <f>IF(PD_utmark!$G$7=0," ",PD_utmark!J112)</f>
        <v>0</v>
      </c>
      <c r="K113" s="251">
        <f>IF(PD_utmark!$G$7=0," ",PD_utmark!K112)</f>
        <v>0</v>
      </c>
      <c r="L113" s="252">
        <f>IF(PD_utmark!$G$7=0," ",PD_utmark!L112)</f>
        <v>0</v>
      </c>
    </row>
    <row r="114" spans="2:12" x14ac:dyDescent="0.2">
      <c r="B114" s="248" t="str">
        <f>IF(PD_utmark!B113=0," ",PD_utmark!B113)</f>
        <v xml:space="preserve"> </v>
      </c>
      <c r="C114" s="249" t="str">
        <f>IF(PD_utmark!C113=0," ",PD_utmark!C113)</f>
        <v xml:space="preserve"> </v>
      </c>
      <c r="D114" s="250" t="str">
        <f>IF(PD_utmark!D113=0," ",PD_utmark!D113)</f>
        <v xml:space="preserve"> </v>
      </c>
      <c r="E114" s="251">
        <f>IF(PD_utmark!$G$7=0," ",PD_utmark!E113)</f>
        <v>0</v>
      </c>
      <c r="F114" s="252">
        <f>IF(PD_utmark!$G$7=0," ",PD_utmark!F113)</f>
        <v>0</v>
      </c>
      <c r="G114" s="249">
        <f>IF(PD_utmark!$G$7=0," ",PD_utmark!G113)</f>
        <v>0</v>
      </c>
      <c r="H114" s="252">
        <f>IF(PD_utmark!$G$7=0," ",PD_utmark!H113)</f>
        <v>0</v>
      </c>
      <c r="I114" s="249">
        <f>IF(PD_utmark!$G$7=0," ",PD_utmark!I113)</f>
        <v>0</v>
      </c>
      <c r="J114" s="250">
        <f>IF(PD_utmark!$G$7=0," ",PD_utmark!J113)</f>
        <v>0</v>
      </c>
      <c r="K114" s="251">
        <f>IF(PD_utmark!$G$7=0," ",PD_utmark!K113)</f>
        <v>0</v>
      </c>
      <c r="L114" s="252">
        <f>IF(PD_utmark!$G$7=0," ",PD_utmark!L113)</f>
        <v>0</v>
      </c>
    </row>
    <row r="115" spans="2:12" x14ac:dyDescent="0.2">
      <c r="B115" s="248" t="str">
        <f>IF(PD_utmark!B114=0," ",PD_utmark!B114)</f>
        <v xml:space="preserve"> </v>
      </c>
      <c r="C115" s="249" t="str">
        <f>IF(PD_utmark!C114=0," ",PD_utmark!C114)</f>
        <v xml:space="preserve"> </v>
      </c>
      <c r="D115" s="250" t="str">
        <f>IF(PD_utmark!D114=0," ",PD_utmark!D114)</f>
        <v xml:space="preserve"> </v>
      </c>
      <c r="E115" s="251">
        <f>IF(PD_utmark!$G$7=0," ",PD_utmark!E114)</f>
        <v>0</v>
      </c>
      <c r="F115" s="252">
        <f>IF(PD_utmark!$G$7=0," ",PD_utmark!F114)</f>
        <v>0</v>
      </c>
      <c r="G115" s="249">
        <f>IF(PD_utmark!$G$7=0," ",PD_utmark!G114)</f>
        <v>0</v>
      </c>
      <c r="H115" s="252">
        <f>IF(PD_utmark!$G$7=0," ",PD_utmark!H114)</f>
        <v>0</v>
      </c>
      <c r="I115" s="249">
        <f>IF(PD_utmark!$G$7=0," ",PD_utmark!I114)</f>
        <v>0</v>
      </c>
      <c r="J115" s="250">
        <f>IF(PD_utmark!$G$7=0," ",PD_utmark!J114)</f>
        <v>0</v>
      </c>
      <c r="K115" s="251">
        <f>IF(PD_utmark!$G$7=0," ",PD_utmark!K114)</f>
        <v>0</v>
      </c>
      <c r="L115" s="252">
        <f>IF(PD_utmark!$G$7=0," ",PD_utmark!L114)</f>
        <v>0</v>
      </c>
    </row>
    <row r="116" spans="2:12" x14ac:dyDescent="0.2">
      <c r="B116" s="248" t="str">
        <f>IF(PD_utmark!B115=0," ",PD_utmark!B115)</f>
        <v xml:space="preserve"> </v>
      </c>
      <c r="C116" s="249" t="str">
        <f>IF(PD_utmark!C115=0," ",PD_utmark!C115)</f>
        <v xml:space="preserve"> </v>
      </c>
      <c r="D116" s="250" t="str">
        <f>IF(PD_utmark!D115=0," ",PD_utmark!D115)</f>
        <v xml:space="preserve"> </v>
      </c>
      <c r="E116" s="251">
        <f>IF(PD_utmark!$G$7=0," ",PD_utmark!E115)</f>
        <v>0</v>
      </c>
      <c r="F116" s="252">
        <f>IF(PD_utmark!$G$7=0," ",PD_utmark!F115)</f>
        <v>0</v>
      </c>
      <c r="G116" s="249">
        <f>IF(PD_utmark!$G$7=0," ",PD_utmark!G115)</f>
        <v>0</v>
      </c>
      <c r="H116" s="252">
        <f>IF(PD_utmark!$G$7=0," ",PD_utmark!H115)</f>
        <v>0</v>
      </c>
      <c r="I116" s="249">
        <f>IF(PD_utmark!$G$7=0," ",PD_utmark!I115)</f>
        <v>0</v>
      </c>
      <c r="J116" s="250">
        <f>IF(PD_utmark!$G$7=0," ",PD_utmark!J115)</f>
        <v>0</v>
      </c>
      <c r="K116" s="251">
        <f>IF(PD_utmark!$G$7=0," ",PD_utmark!K115)</f>
        <v>0</v>
      </c>
      <c r="L116" s="252">
        <f>IF(PD_utmark!$G$7=0," ",PD_utmark!L115)</f>
        <v>0</v>
      </c>
    </row>
    <row r="117" spans="2:12" x14ac:dyDescent="0.2">
      <c r="B117" s="248" t="str">
        <f>IF(PD_utmark!B116=0," ",PD_utmark!B116)</f>
        <v xml:space="preserve"> </v>
      </c>
      <c r="C117" s="249" t="str">
        <f>IF(PD_utmark!C116=0," ",PD_utmark!C116)</f>
        <v xml:space="preserve"> </v>
      </c>
      <c r="D117" s="250" t="str">
        <f>IF(PD_utmark!D116=0," ",PD_utmark!D116)</f>
        <v xml:space="preserve"> </v>
      </c>
      <c r="E117" s="251">
        <f>IF(PD_utmark!$G$7=0," ",PD_utmark!E116)</f>
        <v>0</v>
      </c>
      <c r="F117" s="252">
        <f>IF(PD_utmark!$G$7=0," ",PD_utmark!F116)</f>
        <v>0</v>
      </c>
      <c r="G117" s="249">
        <f>IF(PD_utmark!$G$7=0," ",PD_utmark!G116)</f>
        <v>0</v>
      </c>
      <c r="H117" s="252">
        <f>IF(PD_utmark!$G$7=0," ",PD_utmark!H116)</f>
        <v>0</v>
      </c>
      <c r="I117" s="249">
        <f>IF(PD_utmark!$G$7=0," ",PD_utmark!I116)</f>
        <v>0</v>
      </c>
      <c r="J117" s="250">
        <f>IF(PD_utmark!$G$7=0," ",PD_utmark!J116)</f>
        <v>0</v>
      </c>
      <c r="K117" s="251">
        <f>IF(PD_utmark!$G$7=0," ",PD_utmark!K116)</f>
        <v>0</v>
      </c>
      <c r="L117" s="252">
        <f>IF(PD_utmark!$G$7=0," ",PD_utmark!L116)</f>
        <v>0</v>
      </c>
    </row>
    <row r="118" spans="2:12" x14ac:dyDescent="0.2">
      <c r="B118" s="248" t="str">
        <f>IF(PD_utmark!B117=0," ",PD_utmark!B117)</f>
        <v xml:space="preserve"> </v>
      </c>
      <c r="C118" s="249" t="str">
        <f>IF(PD_utmark!C117=0," ",PD_utmark!C117)</f>
        <v xml:space="preserve"> </v>
      </c>
      <c r="D118" s="250" t="str">
        <f>IF(PD_utmark!D117=0," ",PD_utmark!D117)</f>
        <v xml:space="preserve"> </v>
      </c>
      <c r="E118" s="251">
        <f>IF(PD_utmark!$G$7=0," ",PD_utmark!E117)</f>
        <v>0</v>
      </c>
      <c r="F118" s="252">
        <f>IF(PD_utmark!$G$7=0," ",PD_utmark!F117)</f>
        <v>0</v>
      </c>
      <c r="G118" s="249">
        <f>IF(PD_utmark!$G$7=0," ",PD_utmark!G117)</f>
        <v>0</v>
      </c>
      <c r="H118" s="252">
        <f>IF(PD_utmark!$G$7=0," ",PD_utmark!H117)</f>
        <v>0</v>
      </c>
      <c r="I118" s="249">
        <f>IF(PD_utmark!$G$7=0," ",PD_utmark!I117)</f>
        <v>0</v>
      </c>
      <c r="J118" s="250">
        <f>IF(PD_utmark!$G$7=0," ",PD_utmark!J117)</f>
        <v>0</v>
      </c>
      <c r="K118" s="251">
        <f>IF(PD_utmark!$G$7=0," ",PD_utmark!K117)</f>
        <v>0</v>
      </c>
      <c r="L118" s="252">
        <f>IF(PD_utmark!$G$7=0," ",PD_utmark!L117)</f>
        <v>0</v>
      </c>
    </row>
    <row r="119" spans="2:12" x14ac:dyDescent="0.2">
      <c r="B119" s="248" t="str">
        <f>IF(PD_utmark!B118=0," ",PD_utmark!B118)</f>
        <v xml:space="preserve"> </v>
      </c>
      <c r="C119" s="249" t="str">
        <f>IF(PD_utmark!C118=0," ",PD_utmark!C118)</f>
        <v xml:space="preserve"> </v>
      </c>
      <c r="D119" s="250" t="str">
        <f>IF(PD_utmark!D118=0," ",PD_utmark!D118)</f>
        <v xml:space="preserve"> </v>
      </c>
      <c r="E119" s="251">
        <f>IF(PD_utmark!$G$7=0," ",PD_utmark!E118)</f>
        <v>0</v>
      </c>
      <c r="F119" s="252">
        <f>IF(PD_utmark!$G$7=0," ",PD_utmark!F118)</f>
        <v>0</v>
      </c>
      <c r="G119" s="249">
        <f>IF(PD_utmark!$G$7=0," ",PD_utmark!G118)</f>
        <v>0</v>
      </c>
      <c r="H119" s="252">
        <f>IF(PD_utmark!$G$7=0," ",PD_utmark!H118)</f>
        <v>0</v>
      </c>
      <c r="I119" s="249">
        <f>IF(PD_utmark!$G$7=0," ",PD_utmark!I118)</f>
        <v>0</v>
      </c>
      <c r="J119" s="250">
        <f>IF(PD_utmark!$G$7=0," ",PD_utmark!J118)</f>
        <v>0</v>
      </c>
      <c r="K119" s="251">
        <f>IF(PD_utmark!$G$7=0," ",PD_utmark!K118)</f>
        <v>0</v>
      </c>
      <c r="L119" s="252">
        <f>IF(PD_utmark!$G$7=0," ",PD_utmark!L118)</f>
        <v>0</v>
      </c>
    </row>
    <row r="120" spans="2:12" x14ac:dyDescent="0.2">
      <c r="B120" s="248" t="str">
        <f>IF(PD_utmark!B119=0," ",PD_utmark!B119)</f>
        <v xml:space="preserve"> </v>
      </c>
      <c r="C120" s="249" t="str">
        <f>IF(PD_utmark!C119=0," ",PD_utmark!C119)</f>
        <v xml:space="preserve"> </v>
      </c>
      <c r="D120" s="250" t="str">
        <f>IF(PD_utmark!D119=0," ",PD_utmark!D119)</f>
        <v xml:space="preserve"> </v>
      </c>
      <c r="E120" s="251">
        <f>IF(PD_utmark!$G$7=0," ",PD_utmark!E119)</f>
        <v>0</v>
      </c>
      <c r="F120" s="252">
        <f>IF(PD_utmark!$G$7=0," ",PD_utmark!F119)</f>
        <v>0</v>
      </c>
      <c r="G120" s="249">
        <f>IF(PD_utmark!$G$7=0," ",PD_utmark!G119)</f>
        <v>0</v>
      </c>
      <c r="H120" s="252">
        <f>IF(PD_utmark!$G$7=0," ",PD_utmark!H119)</f>
        <v>0</v>
      </c>
      <c r="I120" s="249">
        <f>IF(PD_utmark!$G$7=0," ",PD_utmark!I119)</f>
        <v>0</v>
      </c>
      <c r="J120" s="250">
        <f>IF(PD_utmark!$G$7=0," ",PD_utmark!J119)</f>
        <v>0</v>
      </c>
      <c r="K120" s="251">
        <f>IF(PD_utmark!$G$7=0," ",PD_utmark!K119)</f>
        <v>0</v>
      </c>
      <c r="L120" s="252">
        <f>IF(PD_utmark!$G$7=0," ",PD_utmark!L119)</f>
        <v>0</v>
      </c>
    </row>
    <row r="121" spans="2:12" x14ac:dyDescent="0.2">
      <c r="B121" s="248" t="str">
        <f>IF(PD_utmark!B120=0," ",PD_utmark!B120)</f>
        <v xml:space="preserve"> </v>
      </c>
      <c r="C121" s="249" t="str">
        <f>IF(PD_utmark!C120=0," ",PD_utmark!C120)</f>
        <v xml:space="preserve"> </v>
      </c>
      <c r="D121" s="250" t="str">
        <f>IF(PD_utmark!D120=0," ",PD_utmark!D120)</f>
        <v xml:space="preserve"> </v>
      </c>
      <c r="E121" s="251">
        <f>IF(PD_utmark!$G$7=0," ",PD_utmark!E120)</f>
        <v>0</v>
      </c>
      <c r="F121" s="252">
        <f>IF(PD_utmark!$G$7=0," ",PD_utmark!F120)</f>
        <v>0</v>
      </c>
      <c r="G121" s="249">
        <f>IF(PD_utmark!$G$7=0," ",PD_utmark!G120)</f>
        <v>0</v>
      </c>
      <c r="H121" s="252">
        <f>IF(PD_utmark!$G$7=0," ",PD_utmark!H120)</f>
        <v>0</v>
      </c>
      <c r="I121" s="249">
        <f>IF(PD_utmark!$G$7=0," ",PD_utmark!I120)</f>
        <v>0</v>
      </c>
      <c r="J121" s="250">
        <f>IF(PD_utmark!$G$7=0," ",PD_utmark!J120)</f>
        <v>0</v>
      </c>
      <c r="K121" s="251">
        <f>IF(PD_utmark!$G$7=0," ",PD_utmark!K120)</f>
        <v>0</v>
      </c>
      <c r="L121" s="252">
        <f>IF(PD_utmark!$G$7=0," ",PD_utmark!L120)</f>
        <v>0</v>
      </c>
    </row>
    <row r="122" spans="2:12" x14ac:dyDescent="0.2">
      <c r="B122" s="248" t="str">
        <f>IF(PD_utmark!B121=0," ",PD_utmark!B121)</f>
        <v xml:space="preserve"> </v>
      </c>
      <c r="C122" s="249" t="str">
        <f>IF(PD_utmark!C121=0," ",PD_utmark!C121)</f>
        <v xml:space="preserve"> </v>
      </c>
      <c r="D122" s="250" t="str">
        <f>IF(PD_utmark!D121=0," ",PD_utmark!D121)</f>
        <v xml:space="preserve"> </v>
      </c>
      <c r="E122" s="251">
        <f>IF(PD_utmark!$G$7=0," ",PD_utmark!E121)</f>
        <v>0</v>
      </c>
      <c r="F122" s="252">
        <f>IF(PD_utmark!$G$7=0," ",PD_utmark!F121)</f>
        <v>0</v>
      </c>
      <c r="G122" s="249">
        <f>IF(PD_utmark!$G$7=0," ",PD_utmark!G121)</f>
        <v>0</v>
      </c>
      <c r="H122" s="252">
        <f>IF(PD_utmark!$G$7=0," ",PD_utmark!H121)</f>
        <v>0</v>
      </c>
      <c r="I122" s="249">
        <f>IF(PD_utmark!$G$7=0," ",PD_utmark!I121)</f>
        <v>0</v>
      </c>
      <c r="J122" s="250">
        <f>IF(PD_utmark!$G$7=0," ",PD_utmark!J121)</f>
        <v>0</v>
      </c>
      <c r="K122" s="251">
        <f>IF(PD_utmark!$G$7=0," ",PD_utmark!K121)</f>
        <v>0</v>
      </c>
      <c r="L122" s="252">
        <f>IF(PD_utmark!$G$7=0," ",PD_utmark!L121)</f>
        <v>0</v>
      </c>
    </row>
    <row r="123" spans="2:12" x14ac:dyDescent="0.2">
      <c r="B123" s="248" t="str">
        <f>IF(PD_utmark!B122=0," ",PD_utmark!B122)</f>
        <v xml:space="preserve"> </v>
      </c>
      <c r="C123" s="249" t="str">
        <f>IF(PD_utmark!C122=0," ",PD_utmark!C122)</f>
        <v xml:space="preserve"> </v>
      </c>
      <c r="D123" s="250" t="str">
        <f>IF(PD_utmark!D122=0," ",PD_utmark!D122)</f>
        <v xml:space="preserve"> </v>
      </c>
      <c r="E123" s="251">
        <f>IF(PD_utmark!$G$7=0," ",PD_utmark!E122)</f>
        <v>0</v>
      </c>
      <c r="F123" s="252">
        <f>IF(PD_utmark!$G$7=0," ",PD_utmark!F122)</f>
        <v>0</v>
      </c>
      <c r="G123" s="249">
        <f>IF(PD_utmark!$G$7=0," ",PD_utmark!G122)</f>
        <v>0</v>
      </c>
      <c r="H123" s="252">
        <f>IF(PD_utmark!$G$7=0," ",PD_utmark!H122)</f>
        <v>0</v>
      </c>
      <c r="I123" s="249">
        <f>IF(PD_utmark!$G$7=0," ",PD_utmark!I122)</f>
        <v>0</v>
      </c>
      <c r="J123" s="250">
        <f>IF(PD_utmark!$G$7=0," ",PD_utmark!J122)</f>
        <v>0</v>
      </c>
      <c r="K123" s="251">
        <f>IF(PD_utmark!$G$7=0," ",PD_utmark!K122)</f>
        <v>0</v>
      </c>
      <c r="L123" s="252">
        <f>IF(PD_utmark!$G$7=0," ",PD_utmark!L122)</f>
        <v>0</v>
      </c>
    </row>
    <row r="124" spans="2:12" x14ac:dyDescent="0.2">
      <c r="B124" s="248" t="str">
        <f>IF(PD_utmark!B123=0," ",PD_utmark!B123)</f>
        <v xml:space="preserve"> </v>
      </c>
      <c r="C124" s="249" t="str">
        <f>IF(PD_utmark!C123=0," ",PD_utmark!C123)</f>
        <v xml:space="preserve"> </v>
      </c>
      <c r="D124" s="250" t="str">
        <f>IF(PD_utmark!D123=0," ",PD_utmark!D123)</f>
        <v xml:space="preserve"> </v>
      </c>
      <c r="E124" s="251">
        <f>IF(PD_utmark!$G$7=0," ",PD_utmark!E123)</f>
        <v>0</v>
      </c>
      <c r="F124" s="252">
        <f>IF(PD_utmark!$G$7=0," ",PD_utmark!F123)</f>
        <v>0</v>
      </c>
      <c r="G124" s="249">
        <f>IF(PD_utmark!$G$7=0," ",PD_utmark!G123)</f>
        <v>0</v>
      </c>
      <c r="H124" s="252">
        <f>IF(PD_utmark!$G$7=0," ",PD_utmark!H123)</f>
        <v>0</v>
      </c>
      <c r="I124" s="249">
        <f>IF(PD_utmark!$G$7=0," ",PD_utmark!I123)</f>
        <v>0</v>
      </c>
      <c r="J124" s="250">
        <f>IF(PD_utmark!$G$7=0," ",PD_utmark!J123)</f>
        <v>0</v>
      </c>
      <c r="K124" s="251">
        <f>IF(PD_utmark!$G$7=0," ",PD_utmark!K123)</f>
        <v>0</v>
      </c>
      <c r="L124" s="252">
        <f>IF(PD_utmark!$G$7=0," ",PD_utmark!L123)</f>
        <v>0</v>
      </c>
    </row>
    <row r="125" spans="2:12" x14ac:dyDescent="0.2">
      <c r="B125" s="248" t="str">
        <f>IF(PD_utmark!B124=0," ",PD_utmark!B124)</f>
        <v xml:space="preserve"> </v>
      </c>
      <c r="C125" s="249" t="str">
        <f>IF(PD_utmark!C124=0," ",PD_utmark!C124)</f>
        <v xml:space="preserve"> </v>
      </c>
      <c r="D125" s="250" t="str">
        <f>IF(PD_utmark!D124=0," ",PD_utmark!D124)</f>
        <v xml:space="preserve"> </v>
      </c>
      <c r="E125" s="251">
        <f>IF(PD_utmark!$G$7=0," ",PD_utmark!E124)</f>
        <v>0</v>
      </c>
      <c r="F125" s="252">
        <f>IF(PD_utmark!$G$7=0," ",PD_utmark!F124)</f>
        <v>0</v>
      </c>
      <c r="G125" s="249">
        <f>IF(PD_utmark!$G$7=0," ",PD_utmark!G124)</f>
        <v>0</v>
      </c>
      <c r="H125" s="252">
        <f>IF(PD_utmark!$G$7=0," ",PD_utmark!H124)</f>
        <v>0</v>
      </c>
      <c r="I125" s="249">
        <f>IF(PD_utmark!$G$7=0," ",PD_utmark!I124)</f>
        <v>0</v>
      </c>
      <c r="J125" s="250">
        <f>IF(PD_utmark!$G$7=0," ",PD_utmark!J124)</f>
        <v>0</v>
      </c>
      <c r="K125" s="251">
        <f>IF(PD_utmark!$G$7=0," ",PD_utmark!K124)</f>
        <v>0</v>
      </c>
      <c r="L125" s="252">
        <f>IF(PD_utmark!$G$7=0," ",PD_utmark!L124)</f>
        <v>0</v>
      </c>
    </row>
    <row r="126" spans="2:12" x14ac:dyDescent="0.2">
      <c r="B126" s="248" t="str">
        <f>IF(PD_utmark!B125=0," ",PD_utmark!B125)</f>
        <v xml:space="preserve"> </v>
      </c>
      <c r="C126" s="249" t="str">
        <f>IF(PD_utmark!C125=0," ",PD_utmark!C125)</f>
        <v xml:space="preserve"> </v>
      </c>
      <c r="D126" s="250" t="str">
        <f>IF(PD_utmark!D125=0," ",PD_utmark!D125)</f>
        <v xml:space="preserve"> </v>
      </c>
      <c r="E126" s="251">
        <f>IF(PD_utmark!$G$7=0," ",PD_utmark!E125)</f>
        <v>0</v>
      </c>
      <c r="F126" s="252">
        <f>IF(PD_utmark!$G$7=0," ",PD_utmark!F125)</f>
        <v>0</v>
      </c>
      <c r="G126" s="249">
        <f>IF(PD_utmark!$G$7=0," ",PD_utmark!G125)</f>
        <v>0</v>
      </c>
      <c r="H126" s="252">
        <f>IF(PD_utmark!$G$7=0," ",PD_utmark!H125)</f>
        <v>0</v>
      </c>
      <c r="I126" s="249">
        <f>IF(PD_utmark!$G$7=0," ",PD_utmark!I125)</f>
        <v>0</v>
      </c>
      <c r="J126" s="250">
        <f>IF(PD_utmark!$G$7=0," ",PD_utmark!J125)</f>
        <v>0</v>
      </c>
      <c r="K126" s="251">
        <f>IF(PD_utmark!$G$7=0," ",PD_utmark!K125)</f>
        <v>0</v>
      </c>
      <c r="L126" s="252">
        <f>IF(PD_utmark!$G$7=0," ",PD_utmark!L125)</f>
        <v>0</v>
      </c>
    </row>
    <row r="127" spans="2:12" x14ac:dyDescent="0.2">
      <c r="B127" s="248" t="str">
        <f>IF(PD_utmark!B126=0," ",PD_utmark!B126)</f>
        <v xml:space="preserve"> </v>
      </c>
      <c r="C127" s="249" t="str">
        <f>IF(PD_utmark!C126=0," ",PD_utmark!C126)</f>
        <v xml:space="preserve"> </v>
      </c>
      <c r="D127" s="250" t="str">
        <f>IF(PD_utmark!D126=0," ",PD_utmark!D126)</f>
        <v xml:space="preserve"> </v>
      </c>
      <c r="E127" s="251">
        <f>IF(PD_utmark!$G$7=0," ",PD_utmark!E126)</f>
        <v>0</v>
      </c>
      <c r="F127" s="252">
        <f>IF(PD_utmark!$G$7=0," ",PD_utmark!F126)</f>
        <v>0</v>
      </c>
      <c r="G127" s="249">
        <f>IF(PD_utmark!$G$7=0," ",PD_utmark!G126)</f>
        <v>0</v>
      </c>
      <c r="H127" s="252">
        <f>IF(PD_utmark!$G$7=0," ",PD_utmark!H126)</f>
        <v>0</v>
      </c>
      <c r="I127" s="249">
        <f>IF(PD_utmark!$G$7=0," ",PD_utmark!I126)</f>
        <v>0</v>
      </c>
      <c r="J127" s="250">
        <f>IF(PD_utmark!$G$7=0," ",PD_utmark!J126)</f>
        <v>0</v>
      </c>
      <c r="K127" s="251">
        <f>IF(PD_utmark!$G$7=0," ",PD_utmark!K126)</f>
        <v>0</v>
      </c>
      <c r="L127" s="252">
        <f>IF(PD_utmark!$G$7=0," ",PD_utmark!L126)</f>
        <v>0</v>
      </c>
    </row>
    <row r="128" spans="2:12" x14ac:dyDescent="0.2">
      <c r="B128" s="248" t="str">
        <f>IF(PD_utmark!B127=0," ",PD_utmark!B127)</f>
        <v xml:space="preserve"> </v>
      </c>
      <c r="C128" s="249" t="str">
        <f>IF(PD_utmark!C127=0," ",PD_utmark!C127)</f>
        <v xml:space="preserve"> </v>
      </c>
      <c r="D128" s="250" t="str">
        <f>IF(PD_utmark!D127=0," ",PD_utmark!D127)</f>
        <v xml:space="preserve"> </v>
      </c>
      <c r="E128" s="251">
        <f>IF(PD_utmark!$G$7=0," ",PD_utmark!E127)</f>
        <v>0</v>
      </c>
      <c r="F128" s="252">
        <f>IF(PD_utmark!$G$7=0," ",PD_utmark!F127)</f>
        <v>0</v>
      </c>
      <c r="G128" s="249">
        <f>IF(PD_utmark!$G$7=0," ",PD_utmark!G127)</f>
        <v>0</v>
      </c>
      <c r="H128" s="252">
        <f>IF(PD_utmark!$G$7=0," ",PD_utmark!H127)</f>
        <v>0</v>
      </c>
      <c r="I128" s="249">
        <f>IF(PD_utmark!$G$7=0," ",PD_utmark!I127)</f>
        <v>0</v>
      </c>
      <c r="J128" s="250">
        <f>IF(PD_utmark!$G$7=0," ",PD_utmark!J127)</f>
        <v>0</v>
      </c>
      <c r="K128" s="251">
        <f>IF(PD_utmark!$G$7=0," ",PD_utmark!K127)</f>
        <v>0</v>
      </c>
      <c r="L128" s="252">
        <f>IF(PD_utmark!$G$7=0," ",PD_utmark!L127)</f>
        <v>0</v>
      </c>
    </row>
    <row r="129" spans="2:12" x14ac:dyDescent="0.2">
      <c r="B129" s="248" t="str">
        <f>IF(PD_utmark!B128=0," ",PD_utmark!B128)</f>
        <v xml:space="preserve"> </v>
      </c>
      <c r="C129" s="249" t="str">
        <f>IF(PD_utmark!C128=0," ",PD_utmark!C128)</f>
        <v xml:space="preserve"> </v>
      </c>
      <c r="D129" s="250" t="str">
        <f>IF(PD_utmark!D128=0," ",PD_utmark!D128)</f>
        <v xml:space="preserve"> </v>
      </c>
      <c r="E129" s="251">
        <f>IF(PD_utmark!$G$7=0," ",PD_utmark!E128)</f>
        <v>0</v>
      </c>
      <c r="F129" s="252">
        <f>IF(PD_utmark!$G$7=0," ",PD_utmark!F128)</f>
        <v>0</v>
      </c>
      <c r="G129" s="249">
        <f>IF(PD_utmark!$G$7=0," ",PD_utmark!G128)</f>
        <v>0</v>
      </c>
      <c r="H129" s="252">
        <f>IF(PD_utmark!$G$7=0," ",PD_utmark!H128)</f>
        <v>0</v>
      </c>
      <c r="I129" s="249">
        <f>IF(PD_utmark!$G$7=0," ",PD_utmark!I128)</f>
        <v>0</v>
      </c>
      <c r="J129" s="250">
        <f>IF(PD_utmark!$G$7=0," ",PD_utmark!J128)</f>
        <v>0</v>
      </c>
      <c r="K129" s="251">
        <f>IF(PD_utmark!$G$7=0," ",PD_utmark!K128)</f>
        <v>0</v>
      </c>
      <c r="L129" s="252">
        <f>IF(PD_utmark!$G$7=0," ",PD_utmark!L128)</f>
        <v>0</v>
      </c>
    </row>
    <row r="130" spans="2:12" x14ac:dyDescent="0.2">
      <c r="B130" s="248" t="str">
        <f>IF(PD_utmark!B129=0," ",PD_utmark!B129)</f>
        <v xml:space="preserve"> </v>
      </c>
      <c r="C130" s="249" t="str">
        <f>IF(PD_utmark!C129=0," ",PD_utmark!C129)</f>
        <v xml:space="preserve"> </v>
      </c>
      <c r="D130" s="250" t="str">
        <f>IF(PD_utmark!D129=0," ",PD_utmark!D129)</f>
        <v xml:space="preserve"> </v>
      </c>
      <c r="E130" s="251">
        <f>IF(PD_utmark!$G$7=0," ",PD_utmark!E129)</f>
        <v>0</v>
      </c>
      <c r="F130" s="252">
        <f>IF(PD_utmark!$G$7=0," ",PD_utmark!F129)</f>
        <v>0</v>
      </c>
      <c r="G130" s="249">
        <f>IF(PD_utmark!$G$7=0," ",PD_utmark!G129)</f>
        <v>0</v>
      </c>
      <c r="H130" s="252">
        <f>IF(PD_utmark!$G$7=0," ",PD_utmark!H129)</f>
        <v>0</v>
      </c>
      <c r="I130" s="249">
        <f>IF(PD_utmark!$G$7=0," ",PD_utmark!I129)</f>
        <v>0</v>
      </c>
      <c r="J130" s="250">
        <f>IF(PD_utmark!$G$7=0," ",PD_utmark!J129)</f>
        <v>0</v>
      </c>
      <c r="K130" s="251">
        <f>IF(PD_utmark!$G$7=0," ",PD_utmark!K129)</f>
        <v>0</v>
      </c>
      <c r="L130" s="252">
        <f>IF(PD_utmark!$G$7=0," ",PD_utmark!L129)</f>
        <v>0</v>
      </c>
    </row>
    <row r="131" spans="2:12" x14ac:dyDescent="0.2">
      <c r="B131" s="248" t="str">
        <f>IF(PD_utmark!B130=0," ",PD_utmark!B130)</f>
        <v xml:space="preserve"> </v>
      </c>
      <c r="C131" s="249" t="str">
        <f>IF(PD_utmark!C130=0," ",PD_utmark!C130)</f>
        <v xml:space="preserve"> </v>
      </c>
      <c r="D131" s="250" t="str">
        <f>IF(PD_utmark!D130=0," ",PD_utmark!D130)</f>
        <v xml:space="preserve"> </v>
      </c>
      <c r="E131" s="251">
        <f>IF(PD_utmark!$G$7=0," ",PD_utmark!E130)</f>
        <v>0</v>
      </c>
      <c r="F131" s="252">
        <f>IF(PD_utmark!$G$7=0," ",PD_utmark!F130)</f>
        <v>0</v>
      </c>
      <c r="G131" s="249">
        <f>IF(PD_utmark!$G$7=0," ",PD_utmark!G130)</f>
        <v>0</v>
      </c>
      <c r="H131" s="252">
        <f>IF(PD_utmark!$G$7=0," ",PD_utmark!H130)</f>
        <v>0</v>
      </c>
      <c r="I131" s="249">
        <f>IF(PD_utmark!$G$7=0," ",PD_utmark!I130)</f>
        <v>0</v>
      </c>
      <c r="J131" s="250">
        <f>IF(PD_utmark!$G$7=0," ",PD_utmark!J130)</f>
        <v>0</v>
      </c>
      <c r="K131" s="251">
        <f>IF(PD_utmark!$G$7=0," ",PD_utmark!K130)</f>
        <v>0</v>
      </c>
      <c r="L131" s="252">
        <f>IF(PD_utmark!$G$7=0," ",PD_utmark!L130)</f>
        <v>0</v>
      </c>
    </row>
    <row r="132" spans="2:12" x14ac:dyDescent="0.2">
      <c r="B132" s="248" t="str">
        <f>IF(PD_utmark!B131=0," ",PD_utmark!B131)</f>
        <v xml:space="preserve"> </v>
      </c>
      <c r="C132" s="249" t="str">
        <f>IF(PD_utmark!C131=0," ",PD_utmark!C131)</f>
        <v xml:space="preserve"> </v>
      </c>
      <c r="D132" s="250" t="str">
        <f>IF(PD_utmark!D131=0," ",PD_utmark!D131)</f>
        <v xml:space="preserve"> </v>
      </c>
      <c r="E132" s="251">
        <f>IF(PD_utmark!$G$7=0," ",PD_utmark!E131)</f>
        <v>0</v>
      </c>
      <c r="F132" s="252">
        <f>IF(PD_utmark!$G$7=0," ",PD_utmark!F131)</f>
        <v>0</v>
      </c>
      <c r="G132" s="249">
        <f>IF(PD_utmark!$G$7=0," ",PD_utmark!G131)</f>
        <v>0</v>
      </c>
      <c r="H132" s="252">
        <f>IF(PD_utmark!$G$7=0," ",PD_utmark!H131)</f>
        <v>0</v>
      </c>
      <c r="I132" s="249">
        <f>IF(PD_utmark!$G$7=0," ",PD_utmark!I131)</f>
        <v>0</v>
      </c>
      <c r="J132" s="250">
        <f>IF(PD_utmark!$G$7=0," ",PD_utmark!J131)</f>
        <v>0</v>
      </c>
      <c r="K132" s="251">
        <f>IF(PD_utmark!$G$7=0," ",PD_utmark!K131)</f>
        <v>0</v>
      </c>
      <c r="L132" s="252">
        <f>IF(PD_utmark!$G$7=0," ",PD_utmark!L131)</f>
        <v>0</v>
      </c>
    </row>
    <row r="133" spans="2:12" x14ac:dyDescent="0.2">
      <c r="B133" s="248" t="str">
        <f>IF(PD_utmark!B132=0," ",PD_utmark!B132)</f>
        <v xml:space="preserve"> </v>
      </c>
      <c r="C133" s="249" t="str">
        <f>IF(PD_utmark!C132=0," ",PD_utmark!C132)</f>
        <v xml:space="preserve"> </v>
      </c>
      <c r="D133" s="250" t="str">
        <f>IF(PD_utmark!D132=0," ",PD_utmark!D132)</f>
        <v xml:space="preserve"> </v>
      </c>
      <c r="E133" s="251">
        <f>IF(PD_utmark!$G$7=0," ",PD_utmark!E132)</f>
        <v>0</v>
      </c>
      <c r="F133" s="252">
        <f>IF(PD_utmark!$G$7=0," ",PD_utmark!F132)</f>
        <v>0</v>
      </c>
      <c r="G133" s="249">
        <f>IF(PD_utmark!$G$7=0," ",PD_utmark!G132)</f>
        <v>0</v>
      </c>
      <c r="H133" s="252">
        <f>IF(PD_utmark!$G$7=0," ",PD_utmark!H132)</f>
        <v>0</v>
      </c>
      <c r="I133" s="249">
        <f>IF(PD_utmark!$G$7=0," ",PD_utmark!I132)</f>
        <v>0</v>
      </c>
      <c r="J133" s="250">
        <f>IF(PD_utmark!$G$7=0," ",PD_utmark!J132)</f>
        <v>0</v>
      </c>
      <c r="K133" s="251">
        <f>IF(PD_utmark!$G$7=0," ",PD_utmark!K132)</f>
        <v>0</v>
      </c>
      <c r="L133" s="252">
        <f>IF(PD_utmark!$G$7=0," ",PD_utmark!L132)</f>
        <v>0</v>
      </c>
    </row>
    <row r="134" spans="2:12" x14ac:dyDescent="0.2">
      <c r="B134" s="248" t="str">
        <f>IF(PD_utmark!B133=0," ",PD_utmark!B133)</f>
        <v xml:space="preserve"> </v>
      </c>
      <c r="C134" s="249" t="str">
        <f>IF(PD_utmark!C133=0," ",PD_utmark!C133)</f>
        <v xml:space="preserve"> </v>
      </c>
      <c r="D134" s="250" t="str">
        <f>IF(PD_utmark!D133=0," ",PD_utmark!D133)</f>
        <v xml:space="preserve"> </v>
      </c>
      <c r="E134" s="251">
        <f>IF(PD_utmark!$G$7=0," ",PD_utmark!E133)</f>
        <v>0</v>
      </c>
      <c r="F134" s="252">
        <f>IF(PD_utmark!$G$7=0," ",PD_utmark!F133)</f>
        <v>0</v>
      </c>
      <c r="G134" s="249">
        <f>IF(PD_utmark!$G$7=0," ",PD_utmark!G133)</f>
        <v>0</v>
      </c>
      <c r="H134" s="252">
        <f>IF(PD_utmark!$G$7=0," ",PD_utmark!H133)</f>
        <v>0</v>
      </c>
      <c r="I134" s="249">
        <f>IF(PD_utmark!$G$7=0," ",PD_utmark!I133)</f>
        <v>0</v>
      </c>
      <c r="J134" s="250">
        <f>IF(PD_utmark!$G$7=0," ",PD_utmark!J133)</f>
        <v>0</v>
      </c>
      <c r="K134" s="251">
        <f>IF(PD_utmark!$G$7=0," ",PD_utmark!K133)</f>
        <v>0</v>
      </c>
      <c r="L134" s="252">
        <f>IF(PD_utmark!$G$7=0," ",PD_utmark!L133)</f>
        <v>0</v>
      </c>
    </row>
    <row r="135" spans="2:12" x14ac:dyDescent="0.2">
      <c r="B135" s="248" t="str">
        <f>IF(PD_utmark!B134=0," ",PD_utmark!B134)</f>
        <v xml:space="preserve"> </v>
      </c>
      <c r="C135" s="249" t="str">
        <f>IF(PD_utmark!C134=0," ",PD_utmark!C134)</f>
        <v xml:space="preserve"> </v>
      </c>
      <c r="D135" s="250" t="str">
        <f>IF(PD_utmark!D134=0," ",PD_utmark!D134)</f>
        <v xml:space="preserve"> </v>
      </c>
      <c r="E135" s="251">
        <f>IF(PD_utmark!$G$7=0," ",PD_utmark!E134)</f>
        <v>0</v>
      </c>
      <c r="F135" s="252">
        <f>IF(PD_utmark!$G$7=0," ",PD_utmark!F134)</f>
        <v>0</v>
      </c>
      <c r="G135" s="249">
        <f>IF(PD_utmark!$G$7=0," ",PD_utmark!G134)</f>
        <v>0</v>
      </c>
      <c r="H135" s="252">
        <f>IF(PD_utmark!$G$7=0," ",PD_utmark!H134)</f>
        <v>0</v>
      </c>
      <c r="I135" s="249">
        <f>IF(PD_utmark!$G$7=0," ",PD_utmark!I134)</f>
        <v>0</v>
      </c>
      <c r="J135" s="250">
        <f>IF(PD_utmark!$G$7=0," ",PD_utmark!J134)</f>
        <v>0</v>
      </c>
      <c r="K135" s="251">
        <f>IF(PD_utmark!$G$7=0," ",PD_utmark!K134)</f>
        <v>0</v>
      </c>
      <c r="L135" s="252">
        <f>IF(PD_utmark!$G$7=0," ",PD_utmark!L134)</f>
        <v>0</v>
      </c>
    </row>
    <row r="136" spans="2:12" x14ac:dyDescent="0.2">
      <c r="B136" s="248" t="str">
        <f>IF(PD_utmark!B135=0," ",PD_utmark!B135)</f>
        <v xml:space="preserve"> </v>
      </c>
      <c r="C136" s="249" t="str">
        <f>IF(PD_utmark!C135=0," ",PD_utmark!C135)</f>
        <v xml:space="preserve"> </v>
      </c>
      <c r="D136" s="250" t="str">
        <f>IF(PD_utmark!D135=0," ",PD_utmark!D135)</f>
        <v xml:space="preserve"> </v>
      </c>
      <c r="E136" s="251">
        <f>IF(PD_utmark!$G$7=0," ",PD_utmark!E135)</f>
        <v>0</v>
      </c>
      <c r="F136" s="252">
        <f>IF(PD_utmark!$G$7=0," ",PD_utmark!F135)</f>
        <v>0</v>
      </c>
      <c r="G136" s="249">
        <f>IF(PD_utmark!$G$7=0," ",PD_utmark!G135)</f>
        <v>0</v>
      </c>
      <c r="H136" s="252">
        <f>IF(PD_utmark!$G$7=0," ",PD_utmark!H135)</f>
        <v>0</v>
      </c>
      <c r="I136" s="249">
        <f>IF(PD_utmark!$G$7=0," ",PD_utmark!I135)</f>
        <v>0</v>
      </c>
      <c r="J136" s="250">
        <f>IF(PD_utmark!$G$7=0," ",PD_utmark!J135)</f>
        <v>0</v>
      </c>
      <c r="K136" s="251">
        <f>IF(PD_utmark!$G$7=0," ",PD_utmark!K135)</f>
        <v>0</v>
      </c>
      <c r="L136" s="252">
        <f>IF(PD_utmark!$G$7=0," ",PD_utmark!L135)</f>
        <v>0</v>
      </c>
    </row>
    <row r="137" spans="2:12" x14ac:dyDescent="0.2">
      <c r="B137" s="248" t="str">
        <f>IF(PD_utmark!B136=0," ",PD_utmark!B136)</f>
        <v xml:space="preserve"> </v>
      </c>
      <c r="C137" s="249" t="str">
        <f>IF(PD_utmark!C136=0," ",PD_utmark!C136)</f>
        <v xml:space="preserve"> </v>
      </c>
      <c r="D137" s="250" t="str">
        <f>IF(PD_utmark!D136=0," ",PD_utmark!D136)</f>
        <v xml:space="preserve"> </v>
      </c>
      <c r="E137" s="251">
        <f>IF(PD_utmark!$G$7=0," ",PD_utmark!E136)</f>
        <v>0</v>
      </c>
      <c r="F137" s="252">
        <f>IF(PD_utmark!$G$7=0," ",PD_utmark!F136)</f>
        <v>0</v>
      </c>
      <c r="G137" s="249">
        <f>IF(PD_utmark!$G$7=0," ",PD_utmark!G136)</f>
        <v>0</v>
      </c>
      <c r="H137" s="252">
        <f>IF(PD_utmark!$G$7=0," ",PD_utmark!H136)</f>
        <v>0</v>
      </c>
      <c r="I137" s="249">
        <f>IF(PD_utmark!$G$7=0," ",PD_utmark!I136)</f>
        <v>0</v>
      </c>
      <c r="J137" s="250">
        <f>IF(PD_utmark!$G$7=0," ",PD_utmark!J136)</f>
        <v>0</v>
      </c>
      <c r="K137" s="251">
        <f>IF(PD_utmark!$G$7=0," ",PD_utmark!K136)</f>
        <v>0</v>
      </c>
      <c r="L137" s="252">
        <f>IF(PD_utmark!$G$7=0," ",PD_utmark!L136)</f>
        <v>0</v>
      </c>
    </row>
    <row r="138" spans="2:12" x14ac:dyDescent="0.2">
      <c r="B138" s="248" t="str">
        <f>IF(PD_utmark!B137=0," ",PD_utmark!B137)</f>
        <v xml:space="preserve"> </v>
      </c>
      <c r="C138" s="249" t="str">
        <f>IF(PD_utmark!C137=0," ",PD_utmark!C137)</f>
        <v xml:space="preserve"> </v>
      </c>
      <c r="D138" s="250" t="str">
        <f>IF(PD_utmark!D137=0," ",PD_utmark!D137)</f>
        <v xml:space="preserve"> </v>
      </c>
      <c r="E138" s="251">
        <f>IF(PD_utmark!$G$7=0," ",PD_utmark!E137)</f>
        <v>0</v>
      </c>
      <c r="F138" s="252">
        <f>IF(PD_utmark!$G$7=0," ",PD_utmark!F137)</f>
        <v>0</v>
      </c>
      <c r="G138" s="249">
        <f>IF(PD_utmark!$G$7=0," ",PD_utmark!G137)</f>
        <v>0</v>
      </c>
      <c r="H138" s="252">
        <f>IF(PD_utmark!$G$7=0," ",PD_utmark!H137)</f>
        <v>0</v>
      </c>
      <c r="I138" s="249">
        <f>IF(PD_utmark!$G$7=0," ",PD_utmark!I137)</f>
        <v>0</v>
      </c>
      <c r="J138" s="250">
        <f>IF(PD_utmark!$G$7=0," ",PD_utmark!J137)</f>
        <v>0</v>
      </c>
      <c r="K138" s="251">
        <f>IF(PD_utmark!$G$7=0," ",PD_utmark!K137)</f>
        <v>0</v>
      </c>
      <c r="L138" s="252">
        <f>IF(PD_utmark!$G$7=0," ",PD_utmark!L137)</f>
        <v>0</v>
      </c>
    </row>
    <row r="139" spans="2:12" x14ac:dyDescent="0.2">
      <c r="B139" s="248" t="str">
        <f>IF(PD_utmark!B138=0," ",PD_utmark!B138)</f>
        <v xml:space="preserve"> </v>
      </c>
      <c r="C139" s="249" t="str">
        <f>IF(PD_utmark!C138=0," ",PD_utmark!C138)</f>
        <v xml:space="preserve"> </v>
      </c>
      <c r="D139" s="250" t="str">
        <f>IF(PD_utmark!D138=0," ",PD_utmark!D138)</f>
        <v xml:space="preserve"> </v>
      </c>
      <c r="E139" s="251">
        <f>IF(PD_utmark!$G$7=0," ",PD_utmark!E138)</f>
        <v>0</v>
      </c>
      <c r="F139" s="252">
        <f>IF(PD_utmark!$G$7=0," ",PD_utmark!F138)</f>
        <v>0</v>
      </c>
      <c r="G139" s="249">
        <f>IF(PD_utmark!$G$7=0," ",PD_utmark!G138)</f>
        <v>0</v>
      </c>
      <c r="H139" s="252">
        <f>IF(PD_utmark!$G$7=0," ",PD_utmark!H138)</f>
        <v>0</v>
      </c>
      <c r="I139" s="249">
        <f>IF(PD_utmark!$G$7=0," ",PD_utmark!I138)</f>
        <v>0</v>
      </c>
      <c r="J139" s="250">
        <f>IF(PD_utmark!$G$7=0," ",PD_utmark!J138)</f>
        <v>0</v>
      </c>
      <c r="K139" s="251">
        <f>IF(PD_utmark!$G$7=0," ",PD_utmark!K138)</f>
        <v>0</v>
      </c>
      <c r="L139" s="252">
        <f>IF(PD_utmark!$G$7=0," ",PD_utmark!L138)</f>
        <v>0</v>
      </c>
    </row>
    <row r="140" spans="2:12" x14ac:dyDescent="0.2">
      <c r="B140" s="248" t="str">
        <f>IF(PD_utmark!B139=0," ",PD_utmark!B139)</f>
        <v xml:space="preserve"> </v>
      </c>
      <c r="C140" s="249" t="str">
        <f>IF(PD_utmark!C139=0," ",PD_utmark!C139)</f>
        <v xml:space="preserve"> </v>
      </c>
      <c r="D140" s="250" t="str">
        <f>IF(PD_utmark!D139=0," ",PD_utmark!D139)</f>
        <v xml:space="preserve"> </v>
      </c>
      <c r="E140" s="251">
        <f>IF(PD_utmark!$G$7=0," ",PD_utmark!E139)</f>
        <v>0</v>
      </c>
      <c r="F140" s="252">
        <f>IF(PD_utmark!$G$7=0," ",PD_utmark!F139)</f>
        <v>0</v>
      </c>
      <c r="G140" s="249">
        <f>IF(PD_utmark!$G$7=0," ",PD_utmark!G139)</f>
        <v>0</v>
      </c>
      <c r="H140" s="252">
        <f>IF(PD_utmark!$G$7=0," ",PD_utmark!H139)</f>
        <v>0</v>
      </c>
      <c r="I140" s="249">
        <f>IF(PD_utmark!$G$7=0," ",PD_utmark!I139)</f>
        <v>0</v>
      </c>
      <c r="J140" s="250">
        <f>IF(PD_utmark!$G$7=0," ",PD_utmark!J139)</f>
        <v>0</v>
      </c>
      <c r="K140" s="251">
        <f>IF(PD_utmark!$G$7=0," ",PD_utmark!K139)</f>
        <v>0</v>
      </c>
      <c r="L140" s="252">
        <f>IF(PD_utmark!$G$7=0," ",PD_utmark!L139)</f>
        <v>0</v>
      </c>
    </row>
    <row r="141" spans="2:12" x14ac:dyDescent="0.2">
      <c r="B141" s="248" t="str">
        <f>IF(PD_utmark!B140=0," ",PD_utmark!B140)</f>
        <v xml:space="preserve"> </v>
      </c>
      <c r="C141" s="249" t="str">
        <f>IF(PD_utmark!C140=0," ",PD_utmark!C140)</f>
        <v xml:space="preserve"> </v>
      </c>
      <c r="D141" s="250" t="str">
        <f>IF(PD_utmark!D140=0," ",PD_utmark!D140)</f>
        <v xml:space="preserve"> </v>
      </c>
      <c r="E141" s="251">
        <f>IF(PD_utmark!$G$7=0," ",PD_utmark!E140)</f>
        <v>0</v>
      </c>
      <c r="F141" s="252">
        <f>IF(PD_utmark!$G$7=0," ",PD_utmark!F140)</f>
        <v>0</v>
      </c>
      <c r="G141" s="249">
        <f>IF(PD_utmark!$G$7=0," ",PD_utmark!G140)</f>
        <v>0</v>
      </c>
      <c r="H141" s="252">
        <f>IF(PD_utmark!$G$7=0," ",PD_utmark!H140)</f>
        <v>0</v>
      </c>
      <c r="I141" s="249">
        <f>IF(PD_utmark!$G$7=0," ",PD_utmark!I140)</f>
        <v>0</v>
      </c>
      <c r="J141" s="250">
        <f>IF(PD_utmark!$G$7=0," ",PD_utmark!J140)</f>
        <v>0</v>
      </c>
      <c r="K141" s="251">
        <f>IF(PD_utmark!$G$7=0," ",PD_utmark!K140)</f>
        <v>0</v>
      </c>
      <c r="L141" s="252">
        <f>IF(PD_utmark!$G$7=0," ",PD_utmark!L140)</f>
        <v>0</v>
      </c>
    </row>
    <row r="142" spans="2:12" x14ac:dyDescent="0.2">
      <c r="B142" s="248" t="str">
        <f>IF(PD_utmark!B141=0," ",PD_utmark!B141)</f>
        <v xml:space="preserve"> </v>
      </c>
      <c r="C142" s="249" t="str">
        <f>IF(PD_utmark!C141=0," ",PD_utmark!C141)</f>
        <v xml:space="preserve"> </v>
      </c>
      <c r="D142" s="250" t="str">
        <f>IF(PD_utmark!D141=0," ",PD_utmark!D141)</f>
        <v xml:space="preserve"> </v>
      </c>
      <c r="E142" s="251">
        <f>IF(PD_utmark!$G$7=0," ",PD_utmark!E141)</f>
        <v>0</v>
      </c>
      <c r="F142" s="252">
        <f>IF(PD_utmark!$G$7=0," ",PD_utmark!F141)</f>
        <v>0</v>
      </c>
      <c r="G142" s="249">
        <f>IF(PD_utmark!$G$7=0," ",PD_utmark!G141)</f>
        <v>0</v>
      </c>
      <c r="H142" s="252">
        <f>IF(PD_utmark!$G$7=0," ",PD_utmark!H141)</f>
        <v>0</v>
      </c>
      <c r="I142" s="249">
        <f>IF(PD_utmark!$G$7=0," ",PD_utmark!I141)</f>
        <v>0</v>
      </c>
      <c r="J142" s="250">
        <f>IF(PD_utmark!$G$7=0," ",PD_utmark!J141)</f>
        <v>0</v>
      </c>
      <c r="K142" s="251">
        <f>IF(PD_utmark!$G$7=0," ",PD_utmark!K141)</f>
        <v>0</v>
      </c>
      <c r="L142" s="252">
        <f>IF(PD_utmark!$G$7=0," ",PD_utmark!L141)</f>
        <v>0</v>
      </c>
    </row>
    <row r="143" spans="2:12" x14ac:dyDescent="0.2">
      <c r="B143" s="248" t="str">
        <f>IF(PD_utmark!B142=0," ",PD_utmark!B142)</f>
        <v xml:space="preserve"> </v>
      </c>
      <c r="C143" s="249" t="str">
        <f>IF(PD_utmark!C142=0," ",PD_utmark!C142)</f>
        <v xml:space="preserve"> </v>
      </c>
      <c r="D143" s="250" t="str">
        <f>IF(PD_utmark!D142=0," ",PD_utmark!D142)</f>
        <v xml:space="preserve"> </v>
      </c>
      <c r="E143" s="251">
        <f>IF(PD_utmark!$G$7=0," ",PD_utmark!E142)</f>
        <v>0</v>
      </c>
      <c r="F143" s="252">
        <f>IF(PD_utmark!$G$7=0," ",PD_utmark!F142)</f>
        <v>0</v>
      </c>
      <c r="G143" s="249">
        <f>IF(PD_utmark!$G$7=0," ",PD_utmark!G142)</f>
        <v>0</v>
      </c>
      <c r="H143" s="252">
        <f>IF(PD_utmark!$G$7=0," ",PD_utmark!H142)</f>
        <v>0</v>
      </c>
      <c r="I143" s="249">
        <f>IF(PD_utmark!$G$7=0," ",PD_utmark!I142)</f>
        <v>0</v>
      </c>
      <c r="J143" s="250">
        <f>IF(PD_utmark!$G$7=0," ",PD_utmark!J142)</f>
        <v>0</v>
      </c>
      <c r="K143" s="251">
        <f>IF(PD_utmark!$G$7=0," ",PD_utmark!K142)</f>
        <v>0</v>
      </c>
      <c r="L143" s="252">
        <f>IF(PD_utmark!$G$7=0," ",PD_utmark!L142)</f>
        <v>0</v>
      </c>
    </row>
    <row r="144" spans="2:12" x14ac:dyDescent="0.2">
      <c r="B144" s="248" t="str">
        <f>IF(PD_utmark!B143=0," ",PD_utmark!B143)</f>
        <v xml:space="preserve"> </v>
      </c>
      <c r="C144" s="249" t="str">
        <f>IF(PD_utmark!C143=0," ",PD_utmark!C143)</f>
        <v xml:space="preserve"> </v>
      </c>
      <c r="D144" s="250" t="str">
        <f>IF(PD_utmark!D143=0," ",PD_utmark!D143)</f>
        <v xml:space="preserve"> </v>
      </c>
      <c r="E144" s="251">
        <f>IF(PD_utmark!$G$7=0," ",PD_utmark!E143)</f>
        <v>0</v>
      </c>
      <c r="F144" s="252">
        <f>IF(PD_utmark!$G$7=0," ",PD_utmark!F143)</f>
        <v>0</v>
      </c>
      <c r="G144" s="249">
        <f>IF(PD_utmark!$G$7=0," ",PD_utmark!G143)</f>
        <v>0</v>
      </c>
      <c r="H144" s="252">
        <f>IF(PD_utmark!$G$7=0," ",PD_utmark!H143)</f>
        <v>0</v>
      </c>
      <c r="I144" s="249">
        <f>IF(PD_utmark!$G$7=0," ",PD_utmark!I143)</f>
        <v>0</v>
      </c>
      <c r="J144" s="250">
        <f>IF(PD_utmark!$G$7=0," ",PD_utmark!J143)</f>
        <v>0</v>
      </c>
      <c r="K144" s="251">
        <f>IF(PD_utmark!$G$7=0," ",PD_utmark!K143)</f>
        <v>0</v>
      </c>
      <c r="L144" s="252">
        <f>IF(PD_utmark!$G$7=0," ",PD_utmark!L143)</f>
        <v>0</v>
      </c>
    </row>
    <row r="145" spans="2:12" x14ac:dyDescent="0.2">
      <c r="B145" s="248" t="str">
        <f>IF(PD_utmark!B144=0," ",PD_utmark!B144)</f>
        <v xml:space="preserve"> </v>
      </c>
      <c r="C145" s="249" t="str">
        <f>IF(PD_utmark!C144=0," ",PD_utmark!C144)</f>
        <v xml:space="preserve"> </v>
      </c>
      <c r="D145" s="250" t="str">
        <f>IF(PD_utmark!D144=0," ",PD_utmark!D144)</f>
        <v xml:space="preserve"> </v>
      </c>
      <c r="E145" s="251">
        <f>IF(PD_utmark!$G$7=0," ",PD_utmark!E144)</f>
        <v>0</v>
      </c>
      <c r="F145" s="252">
        <f>IF(PD_utmark!$G$7=0," ",PD_utmark!F144)</f>
        <v>0</v>
      </c>
      <c r="G145" s="249">
        <f>IF(PD_utmark!$G$7=0," ",PD_utmark!G144)</f>
        <v>0</v>
      </c>
      <c r="H145" s="252">
        <f>IF(PD_utmark!$G$7=0," ",PD_utmark!H144)</f>
        <v>0</v>
      </c>
      <c r="I145" s="249">
        <f>IF(PD_utmark!$G$7=0," ",PD_utmark!I144)</f>
        <v>0</v>
      </c>
      <c r="J145" s="250">
        <f>IF(PD_utmark!$G$7=0," ",PD_utmark!J144)</f>
        <v>0</v>
      </c>
      <c r="K145" s="251">
        <f>IF(PD_utmark!$G$7=0," ",PD_utmark!K144)</f>
        <v>0</v>
      </c>
      <c r="L145" s="252">
        <f>IF(PD_utmark!$G$7=0," ",PD_utmark!L144)</f>
        <v>0</v>
      </c>
    </row>
    <row r="146" spans="2:12" x14ac:dyDescent="0.2">
      <c r="B146" s="248" t="str">
        <f>IF(PD_utmark!B145=0," ",PD_utmark!B145)</f>
        <v xml:space="preserve"> </v>
      </c>
      <c r="C146" s="249" t="str">
        <f>IF(PD_utmark!C145=0," ",PD_utmark!C145)</f>
        <v xml:space="preserve"> </v>
      </c>
      <c r="D146" s="250" t="str">
        <f>IF(PD_utmark!D145=0," ",PD_utmark!D145)</f>
        <v xml:space="preserve"> </v>
      </c>
      <c r="E146" s="251">
        <f>IF(PD_utmark!$G$7=0," ",PD_utmark!E145)</f>
        <v>0</v>
      </c>
      <c r="F146" s="252">
        <f>IF(PD_utmark!$G$7=0," ",PD_utmark!F145)</f>
        <v>0</v>
      </c>
      <c r="G146" s="249">
        <f>IF(PD_utmark!$G$7=0," ",PD_utmark!G145)</f>
        <v>0</v>
      </c>
      <c r="H146" s="252">
        <f>IF(PD_utmark!$G$7=0," ",PD_utmark!H145)</f>
        <v>0</v>
      </c>
      <c r="I146" s="249">
        <f>IF(PD_utmark!$G$7=0," ",PD_utmark!I145)</f>
        <v>0</v>
      </c>
      <c r="J146" s="250">
        <f>IF(PD_utmark!$G$7=0," ",PD_utmark!J145)</f>
        <v>0</v>
      </c>
      <c r="K146" s="251">
        <f>IF(PD_utmark!$G$7=0," ",PD_utmark!K145)</f>
        <v>0</v>
      </c>
      <c r="L146" s="252">
        <f>IF(PD_utmark!$G$7=0," ",PD_utmark!L145)</f>
        <v>0</v>
      </c>
    </row>
    <row r="147" spans="2:12" x14ac:dyDescent="0.2">
      <c r="B147" s="248" t="str">
        <f>IF(PD_utmark!B146=0," ",PD_utmark!B146)</f>
        <v xml:space="preserve"> </v>
      </c>
      <c r="C147" s="249" t="str">
        <f>IF(PD_utmark!C146=0," ",PD_utmark!C146)</f>
        <v xml:space="preserve"> </v>
      </c>
      <c r="D147" s="250" t="str">
        <f>IF(PD_utmark!D146=0," ",PD_utmark!D146)</f>
        <v xml:space="preserve"> </v>
      </c>
      <c r="E147" s="251">
        <f>IF(PD_utmark!$G$7=0," ",PD_utmark!E146)</f>
        <v>0</v>
      </c>
      <c r="F147" s="252">
        <f>IF(PD_utmark!$G$7=0," ",PD_utmark!F146)</f>
        <v>0</v>
      </c>
      <c r="G147" s="249">
        <f>IF(PD_utmark!$G$7=0," ",PD_utmark!G146)</f>
        <v>0</v>
      </c>
      <c r="H147" s="252">
        <f>IF(PD_utmark!$G$7=0," ",PD_utmark!H146)</f>
        <v>0</v>
      </c>
      <c r="I147" s="249">
        <f>IF(PD_utmark!$G$7=0," ",PD_utmark!I146)</f>
        <v>0</v>
      </c>
      <c r="J147" s="250">
        <f>IF(PD_utmark!$G$7=0," ",PD_utmark!J146)</f>
        <v>0</v>
      </c>
      <c r="K147" s="251">
        <f>IF(PD_utmark!$G$7=0," ",PD_utmark!K146)</f>
        <v>0</v>
      </c>
      <c r="L147" s="252">
        <f>IF(PD_utmark!$G$7=0," ",PD_utmark!L146)</f>
        <v>0</v>
      </c>
    </row>
    <row r="148" spans="2:12" x14ac:dyDescent="0.2">
      <c r="B148" s="248" t="str">
        <f>IF(PD_utmark!B147=0," ",PD_utmark!B147)</f>
        <v xml:space="preserve"> </v>
      </c>
      <c r="C148" s="249" t="str">
        <f>IF(PD_utmark!C147=0," ",PD_utmark!C147)</f>
        <v xml:space="preserve"> </v>
      </c>
      <c r="D148" s="250" t="str">
        <f>IF(PD_utmark!D147=0," ",PD_utmark!D147)</f>
        <v xml:space="preserve"> </v>
      </c>
      <c r="E148" s="251">
        <f>IF(PD_utmark!$G$7=0," ",PD_utmark!E147)</f>
        <v>0</v>
      </c>
      <c r="F148" s="252">
        <f>IF(PD_utmark!$G$7=0," ",PD_utmark!F147)</f>
        <v>0</v>
      </c>
      <c r="G148" s="249">
        <f>IF(PD_utmark!$G$7=0," ",PD_utmark!G147)</f>
        <v>0</v>
      </c>
      <c r="H148" s="252">
        <f>IF(PD_utmark!$G$7=0," ",PD_utmark!H147)</f>
        <v>0</v>
      </c>
      <c r="I148" s="249">
        <f>IF(PD_utmark!$G$7=0," ",PD_utmark!I147)</f>
        <v>0</v>
      </c>
      <c r="J148" s="250">
        <f>IF(PD_utmark!$G$7=0," ",PD_utmark!J147)</f>
        <v>0</v>
      </c>
      <c r="K148" s="251">
        <f>IF(PD_utmark!$G$7=0," ",PD_utmark!K147)</f>
        <v>0</v>
      </c>
      <c r="L148" s="252">
        <f>IF(PD_utmark!$G$7=0," ",PD_utmark!L147)</f>
        <v>0</v>
      </c>
    </row>
    <row r="149" spans="2:12" x14ac:dyDescent="0.2">
      <c r="B149" s="248" t="str">
        <f>IF(PD_utmark!B148=0," ",PD_utmark!B148)</f>
        <v xml:space="preserve"> </v>
      </c>
      <c r="C149" s="249" t="str">
        <f>IF(PD_utmark!C148=0," ",PD_utmark!C148)</f>
        <v xml:space="preserve"> </v>
      </c>
      <c r="D149" s="250" t="str">
        <f>IF(PD_utmark!D148=0," ",PD_utmark!D148)</f>
        <v xml:space="preserve"> </v>
      </c>
      <c r="E149" s="251">
        <f>IF(PD_utmark!$G$7=0," ",PD_utmark!E148)</f>
        <v>0</v>
      </c>
      <c r="F149" s="252">
        <f>IF(PD_utmark!$G$7=0," ",PD_utmark!F148)</f>
        <v>0</v>
      </c>
      <c r="G149" s="249">
        <f>IF(PD_utmark!$G$7=0," ",PD_utmark!G148)</f>
        <v>0</v>
      </c>
      <c r="H149" s="252">
        <f>IF(PD_utmark!$G$7=0," ",PD_utmark!H148)</f>
        <v>0</v>
      </c>
      <c r="I149" s="249">
        <f>IF(PD_utmark!$G$7=0," ",PD_utmark!I148)</f>
        <v>0</v>
      </c>
      <c r="J149" s="250">
        <f>IF(PD_utmark!$G$7=0," ",PD_utmark!J148)</f>
        <v>0</v>
      </c>
      <c r="K149" s="251">
        <f>IF(PD_utmark!$G$7=0," ",PD_utmark!K148)</f>
        <v>0</v>
      </c>
      <c r="L149" s="252">
        <f>IF(PD_utmark!$G$7=0," ",PD_utmark!L148)</f>
        <v>0</v>
      </c>
    </row>
    <row r="150" spans="2:12" x14ac:dyDescent="0.2">
      <c r="B150" s="248" t="str">
        <f>IF(PD_utmark!B149=0," ",PD_utmark!B149)</f>
        <v xml:space="preserve"> </v>
      </c>
      <c r="C150" s="249" t="str">
        <f>IF(PD_utmark!C149=0," ",PD_utmark!C149)</f>
        <v xml:space="preserve"> </v>
      </c>
      <c r="D150" s="250" t="str">
        <f>IF(PD_utmark!D149=0," ",PD_utmark!D149)</f>
        <v xml:space="preserve"> </v>
      </c>
      <c r="E150" s="251">
        <f>IF(PD_utmark!$G$7=0," ",PD_utmark!E149)</f>
        <v>0</v>
      </c>
      <c r="F150" s="252">
        <f>IF(PD_utmark!$G$7=0," ",PD_utmark!F149)</f>
        <v>0</v>
      </c>
      <c r="G150" s="249">
        <f>IF(PD_utmark!$G$7=0," ",PD_utmark!G149)</f>
        <v>0</v>
      </c>
      <c r="H150" s="252">
        <f>IF(PD_utmark!$G$7=0," ",PD_utmark!H149)</f>
        <v>0</v>
      </c>
      <c r="I150" s="249">
        <f>IF(PD_utmark!$G$7=0," ",PD_utmark!I149)</f>
        <v>0</v>
      </c>
      <c r="J150" s="250">
        <f>IF(PD_utmark!$G$7=0," ",PD_utmark!J149)</f>
        <v>0</v>
      </c>
      <c r="K150" s="251">
        <f>IF(PD_utmark!$G$7=0," ",PD_utmark!K149)</f>
        <v>0</v>
      </c>
      <c r="L150" s="252">
        <f>IF(PD_utmark!$G$7=0," ",PD_utmark!L149)</f>
        <v>0</v>
      </c>
    </row>
    <row r="151" spans="2:12" x14ac:dyDescent="0.2">
      <c r="B151" s="248" t="str">
        <f>IF(PD_utmark!B150=0," ",PD_utmark!B150)</f>
        <v xml:space="preserve"> </v>
      </c>
      <c r="C151" s="249" t="str">
        <f>IF(PD_utmark!C150=0," ",PD_utmark!C150)</f>
        <v xml:space="preserve"> </v>
      </c>
      <c r="D151" s="250" t="str">
        <f>IF(PD_utmark!D150=0," ",PD_utmark!D150)</f>
        <v xml:space="preserve"> </v>
      </c>
      <c r="E151" s="251">
        <f>IF(PD_utmark!$G$7=0," ",PD_utmark!E150)</f>
        <v>0</v>
      </c>
      <c r="F151" s="252">
        <f>IF(PD_utmark!$G$7=0," ",PD_utmark!F150)</f>
        <v>0</v>
      </c>
      <c r="G151" s="249">
        <f>IF(PD_utmark!$G$7=0," ",PD_utmark!G150)</f>
        <v>0</v>
      </c>
      <c r="H151" s="252">
        <f>IF(PD_utmark!$G$7=0," ",PD_utmark!H150)</f>
        <v>0</v>
      </c>
      <c r="I151" s="249">
        <f>IF(PD_utmark!$G$7=0," ",PD_utmark!I150)</f>
        <v>0</v>
      </c>
      <c r="J151" s="250">
        <f>IF(PD_utmark!$G$7=0," ",PD_utmark!J150)</f>
        <v>0</v>
      </c>
      <c r="K151" s="251">
        <f>IF(PD_utmark!$G$7=0," ",PD_utmark!K150)</f>
        <v>0</v>
      </c>
      <c r="L151" s="252">
        <f>IF(PD_utmark!$G$7=0," ",PD_utmark!L150)</f>
        <v>0</v>
      </c>
    </row>
    <row r="152" spans="2:12" x14ac:dyDescent="0.2">
      <c r="B152" s="248" t="str">
        <f>IF(PD_utmark!B151=0," ",PD_utmark!B151)</f>
        <v xml:space="preserve"> </v>
      </c>
      <c r="C152" s="249" t="str">
        <f>IF(PD_utmark!C151=0," ",PD_utmark!C151)</f>
        <v xml:space="preserve"> </v>
      </c>
      <c r="D152" s="250" t="str">
        <f>IF(PD_utmark!D151=0," ",PD_utmark!D151)</f>
        <v xml:space="preserve"> </v>
      </c>
      <c r="E152" s="251">
        <f>IF(PD_utmark!$G$7=0," ",PD_utmark!E151)</f>
        <v>0</v>
      </c>
      <c r="F152" s="252">
        <f>IF(PD_utmark!$G$7=0," ",PD_utmark!F151)</f>
        <v>0</v>
      </c>
      <c r="G152" s="249">
        <f>IF(PD_utmark!$G$7=0," ",PD_utmark!G151)</f>
        <v>0</v>
      </c>
      <c r="H152" s="252">
        <f>IF(PD_utmark!$G$7=0," ",PD_utmark!H151)</f>
        <v>0</v>
      </c>
      <c r="I152" s="249">
        <f>IF(PD_utmark!$G$7=0," ",PD_utmark!I151)</f>
        <v>0</v>
      </c>
      <c r="J152" s="250">
        <f>IF(PD_utmark!$G$7=0," ",PD_utmark!J151)</f>
        <v>0</v>
      </c>
      <c r="K152" s="251">
        <f>IF(PD_utmark!$G$7=0," ",PD_utmark!K151)</f>
        <v>0</v>
      </c>
      <c r="L152" s="252">
        <f>IF(PD_utmark!$G$7=0," ",PD_utmark!L151)</f>
        <v>0</v>
      </c>
    </row>
    <row r="153" spans="2:12" x14ac:dyDescent="0.2">
      <c r="B153" s="248" t="str">
        <f>IF(PD_utmark!B152=0," ",PD_utmark!B152)</f>
        <v xml:space="preserve"> </v>
      </c>
      <c r="C153" s="249" t="str">
        <f>IF(PD_utmark!C152=0," ",PD_utmark!C152)</f>
        <v xml:space="preserve"> </v>
      </c>
      <c r="D153" s="250" t="str">
        <f>IF(PD_utmark!D152=0," ",PD_utmark!D152)</f>
        <v xml:space="preserve"> </v>
      </c>
      <c r="E153" s="251">
        <f>IF(PD_utmark!$G$7=0," ",PD_utmark!E152)</f>
        <v>0</v>
      </c>
      <c r="F153" s="252">
        <f>IF(PD_utmark!$G$7=0," ",PD_utmark!F152)</f>
        <v>0</v>
      </c>
      <c r="G153" s="249">
        <f>IF(PD_utmark!$G$7=0," ",PD_utmark!G152)</f>
        <v>0</v>
      </c>
      <c r="H153" s="252">
        <f>IF(PD_utmark!$G$7=0," ",PD_utmark!H152)</f>
        <v>0</v>
      </c>
      <c r="I153" s="249">
        <f>IF(PD_utmark!$G$7=0," ",PD_utmark!I152)</f>
        <v>0</v>
      </c>
      <c r="J153" s="250">
        <f>IF(PD_utmark!$G$7=0," ",PD_utmark!J152)</f>
        <v>0</v>
      </c>
      <c r="K153" s="251">
        <f>IF(PD_utmark!$G$7=0," ",PD_utmark!K152)</f>
        <v>0</v>
      </c>
      <c r="L153" s="252">
        <f>IF(PD_utmark!$G$7=0," ",PD_utmark!L152)</f>
        <v>0</v>
      </c>
    </row>
    <row r="154" spans="2:12" x14ac:dyDescent="0.2">
      <c r="B154" s="248" t="str">
        <f>IF(PD_utmark!B153=0," ",PD_utmark!B153)</f>
        <v xml:space="preserve"> </v>
      </c>
      <c r="C154" s="249" t="str">
        <f>IF(PD_utmark!C153=0," ",PD_utmark!C153)</f>
        <v xml:space="preserve"> </v>
      </c>
      <c r="D154" s="250" t="str">
        <f>IF(PD_utmark!D153=0," ",PD_utmark!D153)</f>
        <v xml:space="preserve"> </v>
      </c>
      <c r="E154" s="251">
        <f>IF(PD_utmark!$G$7=0," ",PD_utmark!E153)</f>
        <v>0</v>
      </c>
      <c r="F154" s="252">
        <f>IF(PD_utmark!$G$7=0," ",PD_utmark!F153)</f>
        <v>0</v>
      </c>
      <c r="G154" s="249">
        <f>IF(PD_utmark!$G$7=0," ",PD_utmark!G153)</f>
        <v>0</v>
      </c>
      <c r="H154" s="252">
        <f>IF(PD_utmark!$G$7=0," ",PD_utmark!H153)</f>
        <v>0</v>
      </c>
      <c r="I154" s="249">
        <f>IF(PD_utmark!$G$7=0," ",PD_utmark!I153)</f>
        <v>0</v>
      </c>
      <c r="J154" s="250">
        <f>IF(PD_utmark!$G$7=0," ",PD_utmark!J153)</f>
        <v>0</v>
      </c>
      <c r="K154" s="251">
        <f>IF(PD_utmark!$G$7=0," ",PD_utmark!K153)</f>
        <v>0</v>
      </c>
      <c r="L154" s="252">
        <f>IF(PD_utmark!$G$7=0," ",PD_utmark!L153)</f>
        <v>0</v>
      </c>
    </row>
    <row r="155" spans="2:12" x14ac:dyDescent="0.2">
      <c r="B155" s="248" t="str">
        <f>IF(PD_utmark!B154=0," ",PD_utmark!B154)</f>
        <v xml:space="preserve"> </v>
      </c>
      <c r="C155" s="249" t="str">
        <f>IF(PD_utmark!C154=0," ",PD_utmark!C154)</f>
        <v xml:space="preserve"> </v>
      </c>
      <c r="D155" s="250" t="str">
        <f>IF(PD_utmark!D154=0," ",PD_utmark!D154)</f>
        <v xml:space="preserve"> </v>
      </c>
      <c r="E155" s="251">
        <f>IF(PD_utmark!$G$7=0," ",PD_utmark!E154)</f>
        <v>0</v>
      </c>
      <c r="F155" s="252">
        <f>IF(PD_utmark!$G$7=0," ",PD_utmark!F154)</f>
        <v>0</v>
      </c>
      <c r="G155" s="249">
        <f>IF(PD_utmark!$G$7=0," ",PD_utmark!G154)</f>
        <v>0</v>
      </c>
      <c r="H155" s="252">
        <f>IF(PD_utmark!$G$7=0," ",PD_utmark!H154)</f>
        <v>0</v>
      </c>
      <c r="I155" s="249">
        <f>IF(PD_utmark!$G$7=0," ",PD_utmark!I154)</f>
        <v>0</v>
      </c>
      <c r="J155" s="250">
        <f>IF(PD_utmark!$G$7=0," ",PD_utmark!J154)</f>
        <v>0</v>
      </c>
      <c r="K155" s="251">
        <f>IF(PD_utmark!$G$7=0," ",PD_utmark!K154)</f>
        <v>0</v>
      </c>
      <c r="L155" s="252">
        <f>IF(PD_utmark!$G$7=0," ",PD_utmark!L154)</f>
        <v>0</v>
      </c>
    </row>
    <row r="156" spans="2:12" x14ac:dyDescent="0.2">
      <c r="B156" s="248" t="str">
        <f>IF(PD_utmark!B155=0," ",PD_utmark!B155)</f>
        <v xml:space="preserve"> </v>
      </c>
      <c r="C156" s="249" t="str">
        <f>IF(PD_utmark!C155=0," ",PD_utmark!C155)</f>
        <v xml:space="preserve"> </v>
      </c>
      <c r="D156" s="250" t="str">
        <f>IF(PD_utmark!D155=0," ",PD_utmark!D155)</f>
        <v xml:space="preserve"> </v>
      </c>
      <c r="E156" s="251">
        <f>IF(PD_utmark!$G$7=0," ",PD_utmark!E155)</f>
        <v>0</v>
      </c>
      <c r="F156" s="252">
        <f>IF(PD_utmark!$G$7=0," ",PD_utmark!F155)</f>
        <v>0</v>
      </c>
      <c r="G156" s="249">
        <f>IF(PD_utmark!$G$7=0," ",PD_utmark!G155)</f>
        <v>0</v>
      </c>
      <c r="H156" s="252">
        <f>IF(PD_utmark!$G$7=0," ",PD_utmark!H155)</f>
        <v>0</v>
      </c>
      <c r="I156" s="249">
        <f>IF(PD_utmark!$G$7=0," ",PD_utmark!I155)</f>
        <v>0</v>
      </c>
      <c r="J156" s="250">
        <f>IF(PD_utmark!$G$7=0," ",PD_utmark!J155)</f>
        <v>0</v>
      </c>
      <c r="K156" s="251">
        <f>IF(PD_utmark!$G$7=0," ",PD_utmark!K155)</f>
        <v>0</v>
      </c>
      <c r="L156" s="252">
        <f>IF(PD_utmark!$G$7=0," ",PD_utmark!L155)</f>
        <v>0</v>
      </c>
    </row>
    <row r="157" spans="2:12" x14ac:dyDescent="0.2">
      <c r="B157" s="248" t="str">
        <f>IF(PD_utmark!B156=0," ",PD_utmark!B156)</f>
        <v xml:space="preserve"> </v>
      </c>
      <c r="C157" s="249" t="str">
        <f>IF(PD_utmark!C156=0," ",PD_utmark!C156)</f>
        <v xml:space="preserve"> </v>
      </c>
      <c r="D157" s="250" t="str">
        <f>IF(PD_utmark!D156=0," ",PD_utmark!D156)</f>
        <v xml:space="preserve"> </v>
      </c>
      <c r="E157" s="251">
        <f>IF(PD_utmark!$G$7=0," ",PD_utmark!E156)</f>
        <v>0</v>
      </c>
      <c r="F157" s="252">
        <f>IF(PD_utmark!$G$7=0," ",PD_utmark!F156)</f>
        <v>0</v>
      </c>
      <c r="G157" s="249">
        <f>IF(PD_utmark!$G$7=0," ",PD_utmark!G156)</f>
        <v>0</v>
      </c>
      <c r="H157" s="252">
        <f>IF(PD_utmark!$G$7=0," ",PD_utmark!H156)</f>
        <v>0</v>
      </c>
      <c r="I157" s="249">
        <f>IF(PD_utmark!$G$7=0," ",PD_utmark!I156)</f>
        <v>0</v>
      </c>
      <c r="J157" s="250">
        <f>IF(PD_utmark!$G$7=0," ",PD_utmark!J156)</f>
        <v>0</v>
      </c>
      <c r="K157" s="251">
        <f>IF(PD_utmark!$G$7=0," ",PD_utmark!K156)</f>
        <v>0</v>
      </c>
      <c r="L157" s="252">
        <f>IF(PD_utmark!$G$7=0," ",PD_utmark!L156)</f>
        <v>0</v>
      </c>
    </row>
    <row r="158" spans="2:12" x14ac:dyDescent="0.2">
      <c r="B158" s="248" t="str">
        <f>IF(PD_utmark!B157=0," ",PD_utmark!B157)</f>
        <v xml:space="preserve"> </v>
      </c>
      <c r="C158" s="249" t="str">
        <f>IF(PD_utmark!C157=0," ",PD_utmark!C157)</f>
        <v xml:space="preserve"> </v>
      </c>
      <c r="D158" s="250" t="str">
        <f>IF(PD_utmark!D157=0," ",PD_utmark!D157)</f>
        <v xml:space="preserve"> </v>
      </c>
      <c r="E158" s="251">
        <f>IF(PD_utmark!$G$7=0," ",PD_utmark!E157)</f>
        <v>0</v>
      </c>
      <c r="F158" s="252">
        <f>IF(PD_utmark!$G$7=0," ",PD_utmark!F157)</f>
        <v>0</v>
      </c>
      <c r="G158" s="249">
        <f>IF(PD_utmark!$G$7=0," ",PD_utmark!G157)</f>
        <v>0</v>
      </c>
      <c r="H158" s="252">
        <f>IF(PD_utmark!$G$7=0," ",PD_utmark!H157)</f>
        <v>0</v>
      </c>
      <c r="I158" s="249">
        <f>IF(PD_utmark!$G$7=0," ",PD_utmark!I157)</f>
        <v>0</v>
      </c>
      <c r="J158" s="250">
        <f>IF(PD_utmark!$G$7=0," ",PD_utmark!J157)</f>
        <v>0</v>
      </c>
      <c r="K158" s="251">
        <f>IF(PD_utmark!$G$7=0," ",PD_utmark!K157)</f>
        <v>0</v>
      </c>
      <c r="L158" s="252">
        <f>IF(PD_utmark!$G$7=0," ",PD_utmark!L157)</f>
        <v>0</v>
      </c>
    </row>
    <row r="159" spans="2:12" x14ac:dyDescent="0.2">
      <c r="B159" s="248" t="str">
        <f>IF(PD_utmark!B158=0," ",PD_utmark!B158)</f>
        <v xml:space="preserve"> </v>
      </c>
      <c r="C159" s="249" t="str">
        <f>IF(PD_utmark!C158=0," ",PD_utmark!C158)</f>
        <v xml:space="preserve"> </v>
      </c>
      <c r="D159" s="250" t="str">
        <f>IF(PD_utmark!D158=0," ",PD_utmark!D158)</f>
        <v xml:space="preserve"> </v>
      </c>
      <c r="E159" s="251">
        <f>IF(PD_utmark!$G$7=0," ",PD_utmark!E158)</f>
        <v>0</v>
      </c>
      <c r="F159" s="252">
        <f>IF(PD_utmark!$G$7=0," ",PD_utmark!F158)</f>
        <v>0</v>
      </c>
      <c r="G159" s="249">
        <f>IF(PD_utmark!$G$7=0," ",PD_utmark!G158)</f>
        <v>0</v>
      </c>
      <c r="H159" s="252">
        <f>IF(PD_utmark!$G$7=0," ",PD_utmark!H158)</f>
        <v>0</v>
      </c>
      <c r="I159" s="249">
        <f>IF(PD_utmark!$G$7=0," ",PD_utmark!I158)</f>
        <v>0</v>
      </c>
      <c r="J159" s="250">
        <f>IF(PD_utmark!$G$7=0," ",PD_utmark!J158)</f>
        <v>0</v>
      </c>
      <c r="K159" s="251">
        <f>IF(PD_utmark!$G$7=0," ",PD_utmark!K158)</f>
        <v>0</v>
      </c>
      <c r="L159" s="252">
        <f>IF(PD_utmark!$G$7=0," ",PD_utmark!L158)</f>
        <v>0</v>
      </c>
    </row>
    <row r="160" spans="2:12" x14ac:dyDescent="0.2">
      <c r="B160" s="248" t="str">
        <f>IF(PD_utmark!B159=0," ",PD_utmark!B159)</f>
        <v xml:space="preserve"> </v>
      </c>
      <c r="C160" s="249" t="str">
        <f>IF(PD_utmark!C159=0," ",PD_utmark!C159)</f>
        <v xml:space="preserve"> </v>
      </c>
      <c r="D160" s="250" t="str">
        <f>IF(PD_utmark!D159=0," ",PD_utmark!D159)</f>
        <v xml:space="preserve"> </v>
      </c>
      <c r="E160" s="251">
        <f>IF(PD_utmark!$G$7=0," ",PD_utmark!E159)</f>
        <v>0</v>
      </c>
      <c r="F160" s="252">
        <f>IF(PD_utmark!$G$7=0," ",PD_utmark!F159)</f>
        <v>0</v>
      </c>
      <c r="G160" s="249">
        <f>IF(PD_utmark!$G$7=0," ",PD_utmark!G159)</f>
        <v>0</v>
      </c>
      <c r="H160" s="252">
        <f>IF(PD_utmark!$G$7=0," ",PD_utmark!H159)</f>
        <v>0</v>
      </c>
      <c r="I160" s="249">
        <f>IF(PD_utmark!$G$7=0," ",PD_utmark!I159)</f>
        <v>0</v>
      </c>
      <c r="J160" s="250">
        <f>IF(PD_utmark!$G$7=0," ",PD_utmark!J159)</f>
        <v>0</v>
      </c>
      <c r="K160" s="251">
        <f>IF(PD_utmark!$G$7=0," ",PD_utmark!K159)</f>
        <v>0</v>
      </c>
      <c r="L160" s="252">
        <f>IF(PD_utmark!$G$7=0," ",PD_utmark!L159)</f>
        <v>0</v>
      </c>
    </row>
    <row r="161" spans="2:12" x14ac:dyDescent="0.2">
      <c r="B161" s="248" t="str">
        <f>IF(PD_utmark!B160=0," ",PD_utmark!B160)</f>
        <v xml:space="preserve"> </v>
      </c>
      <c r="C161" s="249" t="str">
        <f>IF(PD_utmark!C160=0," ",PD_utmark!C160)</f>
        <v xml:space="preserve"> </v>
      </c>
      <c r="D161" s="250" t="str">
        <f>IF(PD_utmark!D160=0," ",PD_utmark!D160)</f>
        <v xml:space="preserve"> </v>
      </c>
      <c r="E161" s="251">
        <f>IF(PD_utmark!$G$7=0," ",PD_utmark!E160)</f>
        <v>0</v>
      </c>
      <c r="F161" s="252">
        <f>IF(PD_utmark!$G$7=0," ",PD_utmark!F160)</f>
        <v>0</v>
      </c>
      <c r="G161" s="249">
        <f>IF(PD_utmark!$G$7=0," ",PD_utmark!G160)</f>
        <v>0</v>
      </c>
      <c r="H161" s="252">
        <f>IF(PD_utmark!$G$7=0," ",PD_utmark!H160)</f>
        <v>0</v>
      </c>
      <c r="I161" s="249">
        <f>IF(PD_utmark!$G$7=0," ",PD_utmark!I160)</f>
        <v>0</v>
      </c>
      <c r="J161" s="250">
        <f>IF(PD_utmark!$G$7=0," ",PD_utmark!J160)</f>
        <v>0</v>
      </c>
      <c r="K161" s="251">
        <f>IF(PD_utmark!$G$7=0," ",PD_utmark!K160)</f>
        <v>0</v>
      </c>
      <c r="L161" s="252">
        <f>IF(PD_utmark!$G$7=0," ",PD_utmark!L160)</f>
        <v>0</v>
      </c>
    </row>
    <row r="162" spans="2:12" x14ac:dyDescent="0.2">
      <c r="B162" s="248" t="str">
        <f>IF(PD_utmark!B161=0," ",PD_utmark!B161)</f>
        <v xml:space="preserve"> </v>
      </c>
      <c r="C162" s="249" t="str">
        <f>IF(PD_utmark!C161=0," ",PD_utmark!C161)</f>
        <v xml:space="preserve"> </v>
      </c>
      <c r="D162" s="250" t="str">
        <f>IF(PD_utmark!D161=0," ",PD_utmark!D161)</f>
        <v xml:space="preserve"> </v>
      </c>
      <c r="E162" s="251">
        <f>IF(PD_utmark!$G$7=0," ",PD_utmark!E161)</f>
        <v>0</v>
      </c>
      <c r="F162" s="252">
        <f>IF(PD_utmark!$G$7=0," ",PD_utmark!F161)</f>
        <v>0</v>
      </c>
      <c r="G162" s="249">
        <f>IF(PD_utmark!$G$7=0," ",PD_utmark!G161)</f>
        <v>0</v>
      </c>
      <c r="H162" s="252">
        <f>IF(PD_utmark!$G$7=0," ",PD_utmark!H161)</f>
        <v>0</v>
      </c>
      <c r="I162" s="249">
        <f>IF(PD_utmark!$G$7=0," ",PD_utmark!I161)</f>
        <v>0</v>
      </c>
      <c r="J162" s="250">
        <f>IF(PD_utmark!$G$7=0," ",PD_utmark!J161)</f>
        <v>0</v>
      </c>
      <c r="K162" s="251">
        <f>IF(PD_utmark!$G$7=0," ",PD_utmark!K161)</f>
        <v>0</v>
      </c>
      <c r="L162" s="252">
        <f>IF(PD_utmark!$G$7=0," ",PD_utmark!L161)</f>
        <v>0</v>
      </c>
    </row>
    <row r="163" spans="2:12" x14ac:dyDescent="0.2">
      <c r="B163" s="248" t="str">
        <f>IF(PD_utmark!B162=0," ",PD_utmark!B162)</f>
        <v xml:space="preserve"> </v>
      </c>
      <c r="C163" s="249" t="str">
        <f>IF(PD_utmark!C162=0," ",PD_utmark!C162)</f>
        <v xml:space="preserve"> </v>
      </c>
      <c r="D163" s="250" t="str">
        <f>IF(PD_utmark!D162=0," ",PD_utmark!D162)</f>
        <v xml:space="preserve"> </v>
      </c>
      <c r="E163" s="251">
        <f>IF(PD_utmark!$G$7=0," ",PD_utmark!E162)</f>
        <v>0</v>
      </c>
      <c r="F163" s="252">
        <f>IF(PD_utmark!$G$7=0," ",PD_utmark!F162)</f>
        <v>0</v>
      </c>
      <c r="G163" s="249">
        <f>IF(PD_utmark!$G$7=0," ",PD_utmark!G162)</f>
        <v>0</v>
      </c>
      <c r="H163" s="252">
        <f>IF(PD_utmark!$G$7=0," ",PD_utmark!H162)</f>
        <v>0</v>
      </c>
      <c r="I163" s="249">
        <f>IF(PD_utmark!$G$7=0," ",PD_utmark!I162)</f>
        <v>0</v>
      </c>
      <c r="J163" s="250">
        <f>IF(PD_utmark!$G$7=0," ",PD_utmark!J162)</f>
        <v>0</v>
      </c>
      <c r="K163" s="251">
        <f>IF(PD_utmark!$G$7=0," ",PD_utmark!K162)</f>
        <v>0</v>
      </c>
      <c r="L163" s="252">
        <f>IF(PD_utmark!$G$7=0," ",PD_utmark!L162)</f>
        <v>0</v>
      </c>
    </row>
    <row r="164" spans="2:12" x14ac:dyDescent="0.2">
      <c r="B164" s="248" t="str">
        <f>IF(PD_utmark!B163=0," ",PD_utmark!B163)</f>
        <v xml:space="preserve"> </v>
      </c>
      <c r="C164" s="249" t="str">
        <f>IF(PD_utmark!C163=0," ",PD_utmark!C163)</f>
        <v xml:space="preserve"> </v>
      </c>
      <c r="D164" s="250" t="str">
        <f>IF(PD_utmark!D163=0," ",PD_utmark!D163)</f>
        <v xml:space="preserve"> </v>
      </c>
      <c r="E164" s="251">
        <f>IF(PD_utmark!$G$7=0," ",PD_utmark!E163)</f>
        <v>0</v>
      </c>
      <c r="F164" s="252">
        <f>IF(PD_utmark!$G$7=0," ",PD_utmark!F163)</f>
        <v>0</v>
      </c>
      <c r="G164" s="249">
        <f>IF(PD_utmark!$G$7=0," ",PD_utmark!G163)</f>
        <v>0</v>
      </c>
      <c r="H164" s="252">
        <f>IF(PD_utmark!$G$7=0," ",PD_utmark!H163)</f>
        <v>0</v>
      </c>
      <c r="I164" s="249">
        <f>IF(PD_utmark!$G$7=0," ",PD_utmark!I163)</f>
        <v>0</v>
      </c>
      <c r="J164" s="250">
        <f>IF(PD_utmark!$G$7=0," ",PD_utmark!J163)</f>
        <v>0</v>
      </c>
      <c r="K164" s="251">
        <f>IF(PD_utmark!$G$7=0," ",PD_utmark!K163)</f>
        <v>0</v>
      </c>
      <c r="L164" s="252">
        <f>IF(PD_utmark!$G$7=0," ",PD_utmark!L163)</f>
        <v>0</v>
      </c>
    </row>
    <row r="165" spans="2:12" x14ac:dyDescent="0.2">
      <c r="B165" s="248" t="str">
        <f>IF(PD_utmark!B164=0," ",PD_utmark!B164)</f>
        <v xml:space="preserve"> </v>
      </c>
      <c r="C165" s="249" t="str">
        <f>IF(PD_utmark!C164=0," ",PD_utmark!C164)</f>
        <v xml:space="preserve"> </v>
      </c>
      <c r="D165" s="250" t="str">
        <f>IF(PD_utmark!D164=0," ",PD_utmark!D164)</f>
        <v xml:space="preserve"> </v>
      </c>
      <c r="E165" s="251">
        <f>IF(PD_utmark!$G$7=0," ",PD_utmark!E164)</f>
        <v>0</v>
      </c>
      <c r="F165" s="252">
        <f>IF(PD_utmark!$G$7=0," ",PD_utmark!F164)</f>
        <v>0</v>
      </c>
      <c r="G165" s="249">
        <f>IF(PD_utmark!$G$7=0," ",PD_utmark!G164)</f>
        <v>0</v>
      </c>
      <c r="H165" s="252">
        <f>IF(PD_utmark!$G$7=0," ",PD_utmark!H164)</f>
        <v>0</v>
      </c>
      <c r="I165" s="249">
        <f>IF(PD_utmark!$G$7=0," ",PD_utmark!I164)</f>
        <v>0</v>
      </c>
      <c r="J165" s="250">
        <f>IF(PD_utmark!$G$7=0," ",PD_utmark!J164)</f>
        <v>0</v>
      </c>
      <c r="K165" s="251">
        <f>IF(PD_utmark!$G$7=0," ",PD_utmark!K164)</f>
        <v>0</v>
      </c>
      <c r="L165" s="252">
        <f>IF(PD_utmark!$G$7=0," ",PD_utmark!L164)</f>
        <v>0</v>
      </c>
    </row>
    <row r="166" spans="2:12" x14ac:dyDescent="0.2">
      <c r="B166" s="248" t="str">
        <f>IF(PD_utmark!B165=0," ",PD_utmark!B165)</f>
        <v xml:space="preserve"> </v>
      </c>
      <c r="C166" s="249" t="str">
        <f>IF(PD_utmark!C165=0," ",PD_utmark!C165)</f>
        <v xml:space="preserve"> </v>
      </c>
      <c r="D166" s="250" t="str">
        <f>IF(PD_utmark!D165=0," ",PD_utmark!D165)</f>
        <v xml:space="preserve"> </v>
      </c>
      <c r="E166" s="251">
        <f>IF(PD_utmark!$G$7=0," ",PD_utmark!E165)</f>
        <v>0</v>
      </c>
      <c r="F166" s="252">
        <f>IF(PD_utmark!$G$7=0," ",PD_utmark!F165)</f>
        <v>0</v>
      </c>
      <c r="G166" s="249">
        <f>IF(PD_utmark!$G$7=0," ",PD_utmark!G165)</f>
        <v>0</v>
      </c>
      <c r="H166" s="252">
        <f>IF(PD_utmark!$G$7=0," ",PD_utmark!H165)</f>
        <v>0</v>
      </c>
      <c r="I166" s="249">
        <f>IF(PD_utmark!$G$7=0," ",PD_utmark!I165)</f>
        <v>0</v>
      </c>
      <c r="J166" s="250">
        <f>IF(PD_utmark!$G$7=0," ",PD_utmark!J165)</f>
        <v>0</v>
      </c>
      <c r="K166" s="251">
        <f>IF(PD_utmark!$G$7=0," ",PD_utmark!K165)</f>
        <v>0</v>
      </c>
      <c r="L166" s="252">
        <f>IF(PD_utmark!$G$7=0," ",PD_utmark!L165)</f>
        <v>0</v>
      </c>
    </row>
    <row r="167" spans="2:12" x14ac:dyDescent="0.2">
      <c r="B167" s="248" t="str">
        <f>IF(PD_utmark!B166=0," ",PD_utmark!B166)</f>
        <v xml:space="preserve"> </v>
      </c>
      <c r="C167" s="249" t="str">
        <f>IF(PD_utmark!C166=0," ",PD_utmark!C166)</f>
        <v xml:space="preserve"> </v>
      </c>
      <c r="D167" s="250" t="str">
        <f>IF(PD_utmark!D166=0," ",PD_utmark!D166)</f>
        <v xml:space="preserve"> </v>
      </c>
      <c r="E167" s="251">
        <f>IF(PD_utmark!$G$7=0," ",PD_utmark!E166)</f>
        <v>0</v>
      </c>
      <c r="F167" s="252">
        <f>IF(PD_utmark!$G$7=0," ",PD_utmark!F166)</f>
        <v>0</v>
      </c>
      <c r="G167" s="249">
        <f>IF(PD_utmark!$G$7=0," ",PD_utmark!G166)</f>
        <v>0</v>
      </c>
      <c r="H167" s="252">
        <f>IF(PD_utmark!$G$7=0," ",PD_utmark!H166)</f>
        <v>0</v>
      </c>
      <c r="I167" s="249">
        <f>IF(PD_utmark!$G$7=0," ",PD_utmark!I166)</f>
        <v>0</v>
      </c>
      <c r="J167" s="250">
        <f>IF(PD_utmark!$G$7=0," ",PD_utmark!J166)</f>
        <v>0</v>
      </c>
      <c r="K167" s="251">
        <f>IF(PD_utmark!$G$7=0," ",PD_utmark!K166)</f>
        <v>0</v>
      </c>
      <c r="L167" s="252">
        <f>IF(PD_utmark!$G$7=0," ",PD_utmark!L166)</f>
        <v>0</v>
      </c>
    </row>
    <row r="168" spans="2:12" x14ac:dyDescent="0.2">
      <c r="B168" s="248" t="str">
        <f>IF(PD_utmark!B167=0," ",PD_utmark!B167)</f>
        <v xml:space="preserve"> </v>
      </c>
      <c r="C168" s="249" t="str">
        <f>IF(PD_utmark!C167=0," ",PD_utmark!C167)</f>
        <v xml:space="preserve"> </v>
      </c>
      <c r="D168" s="250" t="str">
        <f>IF(PD_utmark!D167=0," ",PD_utmark!D167)</f>
        <v xml:space="preserve"> </v>
      </c>
      <c r="E168" s="251">
        <f>IF(PD_utmark!$G$7=0," ",PD_utmark!E167)</f>
        <v>0</v>
      </c>
      <c r="F168" s="252">
        <f>IF(PD_utmark!$G$7=0," ",PD_utmark!F167)</f>
        <v>0</v>
      </c>
      <c r="G168" s="249">
        <f>IF(PD_utmark!$G$7=0," ",PD_utmark!G167)</f>
        <v>0</v>
      </c>
      <c r="H168" s="252">
        <f>IF(PD_utmark!$G$7=0," ",PD_utmark!H167)</f>
        <v>0</v>
      </c>
      <c r="I168" s="249">
        <f>IF(PD_utmark!$G$7=0," ",PD_utmark!I167)</f>
        <v>0</v>
      </c>
      <c r="J168" s="250">
        <f>IF(PD_utmark!$G$7=0," ",PD_utmark!J167)</f>
        <v>0</v>
      </c>
      <c r="K168" s="251">
        <f>IF(PD_utmark!$G$7=0," ",PD_utmark!K167)</f>
        <v>0</v>
      </c>
      <c r="L168" s="252">
        <f>IF(PD_utmark!$G$7=0," ",PD_utmark!L167)</f>
        <v>0</v>
      </c>
    </row>
    <row r="169" spans="2:12" x14ac:dyDescent="0.2">
      <c r="B169" s="248" t="str">
        <f>IF(PD_utmark!B168=0," ",PD_utmark!B168)</f>
        <v xml:space="preserve"> </v>
      </c>
      <c r="C169" s="249" t="str">
        <f>IF(PD_utmark!C168=0," ",PD_utmark!C168)</f>
        <v xml:space="preserve"> </v>
      </c>
      <c r="D169" s="250" t="str">
        <f>IF(PD_utmark!D168=0," ",PD_utmark!D168)</f>
        <v xml:space="preserve"> </v>
      </c>
      <c r="E169" s="251">
        <f>IF(PD_utmark!$G$7=0," ",PD_utmark!E168)</f>
        <v>0</v>
      </c>
      <c r="F169" s="252">
        <f>IF(PD_utmark!$G$7=0," ",PD_utmark!F168)</f>
        <v>0</v>
      </c>
      <c r="G169" s="249">
        <f>IF(PD_utmark!$G$7=0," ",PD_utmark!G168)</f>
        <v>0</v>
      </c>
      <c r="H169" s="252">
        <f>IF(PD_utmark!$G$7=0," ",PD_utmark!H168)</f>
        <v>0</v>
      </c>
      <c r="I169" s="249">
        <f>IF(PD_utmark!$G$7=0," ",PD_utmark!I168)</f>
        <v>0</v>
      </c>
      <c r="J169" s="250">
        <f>IF(PD_utmark!$G$7=0," ",PD_utmark!J168)</f>
        <v>0</v>
      </c>
      <c r="K169" s="251">
        <f>IF(PD_utmark!$G$7=0," ",PD_utmark!K168)</f>
        <v>0</v>
      </c>
      <c r="L169" s="252">
        <f>IF(PD_utmark!$G$7=0," ",PD_utmark!L168)</f>
        <v>0</v>
      </c>
    </row>
    <row r="170" spans="2:12" x14ac:dyDescent="0.2">
      <c r="B170" s="248" t="str">
        <f>IF(PD_utmark!B169=0," ",PD_utmark!B169)</f>
        <v xml:space="preserve"> </v>
      </c>
      <c r="C170" s="249" t="str">
        <f>IF(PD_utmark!C169=0," ",PD_utmark!C169)</f>
        <v xml:space="preserve"> </v>
      </c>
      <c r="D170" s="250" t="str">
        <f>IF(PD_utmark!D169=0," ",PD_utmark!D169)</f>
        <v xml:space="preserve"> </v>
      </c>
      <c r="E170" s="251">
        <f>IF(PD_utmark!$G$7=0," ",PD_utmark!E169)</f>
        <v>0</v>
      </c>
      <c r="F170" s="252">
        <f>IF(PD_utmark!$G$7=0," ",PD_utmark!F169)</f>
        <v>0</v>
      </c>
      <c r="G170" s="249">
        <f>IF(PD_utmark!$G$7=0," ",PD_utmark!G169)</f>
        <v>0</v>
      </c>
      <c r="H170" s="252">
        <f>IF(PD_utmark!$G$7=0," ",PD_utmark!H169)</f>
        <v>0</v>
      </c>
      <c r="I170" s="249">
        <f>IF(PD_utmark!$G$7=0," ",PD_utmark!I169)</f>
        <v>0</v>
      </c>
      <c r="J170" s="250">
        <f>IF(PD_utmark!$G$7=0," ",PD_utmark!J169)</f>
        <v>0</v>
      </c>
      <c r="K170" s="251">
        <f>IF(PD_utmark!$G$7=0," ",PD_utmark!K169)</f>
        <v>0</v>
      </c>
      <c r="L170" s="252">
        <f>IF(PD_utmark!$G$7=0," ",PD_utmark!L169)</f>
        <v>0</v>
      </c>
    </row>
    <row r="171" spans="2:12" x14ac:dyDescent="0.2">
      <c r="B171" s="248" t="str">
        <f>IF(PD_utmark!B170=0," ",PD_utmark!B170)</f>
        <v xml:space="preserve"> </v>
      </c>
      <c r="C171" s="249" t="str">
        <f>IF(PD_utmark!C170=0," ",PD_utmark!C170)</f>
        <v xml:space="preserve"> </v>
      </c>
      <c r="D171" s="250" t="str">
        <f>IF(PD_utmark!D170=0," ",PD_utmark!D170)</f>
        <v xml:space="preserve"> </v>
      </c>
      <c r="E171" s="251">
        <f>IF(PD_utmark!$G$7=0," ",PD_utmark!E170)</f>
        <v>0</v>
      </c>
      <c r="F171" s="252">
        <f>IF(PD_utmark!$G$7=0," ",PD_utmark!F170)</f>
        <v>0</v>
      </c>
      <c r="G171" s="249">
        <f>IF(PD_utmark!$G$7=0," ",PD_utmark!G170)</f>
        <v>0</v>
      </c>
      <c r="H171" s="252">
        <f>IF(PD_utmark!$G$7=0," ",PD_utmark!H170)</f>
        <v>0</v>
      </c>
      <c r="I171" s="249">
        <f>IF(PD_utmark!$G$7=0," ",PD_utmark!I170)</f>
        <v>0</v>
      </c>
      <c r="J171" s="250">
        <f>IF(PD_utmark!$G$7=0," ",PD_utmark!J170)</f>
        <v>0</v>
      </c>
      <c r="K171" s="251">
        <f>IF(PD_utmark!$G$7=0," ",PD_utmark!K170)</f>
        <v>0</v>
      </c>
      <c r="L171" s="252">
        <f>IF(PD_utmark!$G$7=0," ",PD_utmark!L170)</f>
        <v>0</v>
      </c>
    </row>
    <row r="172" spans="2:12" x14ac:dyDescent="0.2">
      <c r="B172" s="248" t="str">
        <f>IF(PD_utmark!B171=0," ",PD_utmark!B171)</f>
        <v xml:space="preserve"> </v>
      </c>
      <c r="C172" s="249" t="str">
        <f>IF(PD_utmark!C171=0," ",PD_utmark!C171)</f>
        <v xml:space="preserve"> </v>
      </c>
      <c r="D172" s="250" t="str">
        <f>IF(PD_utmark!D171=0," ",PD_utmark!D171)</f>
        <v xml:space="preserve"> </v>
      </c>
      <c r="E172" s="251">
        <f>IF(PD_utmark!$G$7=0," ",PD_utmark!E171)</f>
        <v>0</v>
      </c>
      <c r="F172" s="252">
        <f>IF(PD_utmark!$G$7=0," ",PD_utmark!F171)</f>
        <v>0</v>
      </c>
      <c r="G172" s="249">
        <f>IF(PD_utmark!$G$7=0," ",PD_utmark!G171)</f>
        <v>0</v>
      </c>
      <c r="H172" s="252">
        <f>IF(PD_utmark!$G$7=0," ",PD_utmark!H171)</f>
        <v>0</v>
      </c>
      <c r="I172" s="249">
        <f>IF(PD_utmark!$G$7=0," ",PD_utmark!I171)</f>
        <v>0</v>
      </c>
      <c r="J172" s="250">
        <f>IF(PD_utmark!$G$7=0," ",PD_utmark!J171)</f>
        <v>0</v>
      </c>
      <c r="K172" s="251">
        <f>IF(PD_utmark!$G$7=0," ",PD_utmark!K171)</f>
        <v>0</v>
      </c>
      <c r="L172" s="252">
        <f>IF(PD_utmark!$G$7=0," ",PD_utmark!L171)</f>
        <v>0</v>
      </c>
    </row>
    <row r="173" spans="2:12" x14ac:dyDescent="0.2">
      <c r="B173" s="248" t="str">
        <f>IF(PD_utmark!B172=0," ",PD_utmark!B172)</f>
        <v xml:space="preserve"> </v>
      </c>
      <c r="C173" s="249" t="str">
        <f>IF(PD_utmark!C172=0," ",PD_utmark!C172)</f>
        <v xml:space="preserve"> </v>
      </c>
      <c r="D173" s="250" t="str">
        <f>IF(PD_utmark!D172=0," ",PD_utmark!D172)</f>
        <v xml:space="preserve"> </v>
      </c>
      <c r="E173" s="251">
        <f>IF(PD_utmark!$G$7=0," ",PD_utmark!E172)</f>
        <v>0</v>
      </c>
      <c r="F173" s="252">
        <f>IF(PD_utmark!$G$7=0," ",PD_utmark!F172)</f>
        <v>0</v>
      </c>
      <c r="G173" s="249">
        <f>IF(PD_utmark!$G$7=0," ",PD_utmark!G172)</f>
        <v>0</v>
      </c>
      <c r="H173" s="252">
        <f>IF(PD_utmark!$G$7=0," ",PD_utmark!H172)</f>
        <v>0</v>
      </c>
      <c r="I173" s="249">
        <f>IF(PD_utmark!$G$7=0," ",PD_utmark!I172)</f>
        <v>0</v>
      </c>
      <c r="J173" s="250">
        <f>IF(PD_utmark!$G$7=0," ",PD_utmark!J172)</f>
        <v>0</v>
      </c>
      <c r="K173" s="251">
        <f>IF(PD_utmark!$G$7=0," ",PD_utmark!K172)</f>
        <v>0</v>
      </c>
      <c r="L173" s="252">
        <f>IF(PD_utmark!$G$7=0," ",PD_utmark!L172)</f>
        <v>0</v>
      </c>
    </row>
    <row r="174" spans="2:12" x14ac:dyDescent="0.2">
      <c r="B174" s="248" t="str">
        <f>IF(PD_utmark!B173=0," ",PD_utmark!B173)</f>
        <v xml:space="preserve"> </v>
      </c>
      <c r="C174" s="249" t="str">
        <f>IF(PD_utmark!C173=0," ",PD_utmark!C173)</f>
        <v xml:space="preserve"> </v>
      </c>
      <c r="D174" s="250" t="str">
        <f>IF(PD_utmark!D173=0," ",PD_utmark!D173)</f>
        <v xml:space="preserve"> </v>
      </c>
      <c r="E174" s="251">
        <f>IF(PD_utmark!$G$7=0," ",PD_utmark!E173)</f>
        <v>0</v>
      </c>
      <c r="F174" s="252">
        <f>IF(PD_utmark!$G$7=0," ",PD_utmark!F173)</f>
        <v>0</v>
      </c>
      <c r="G174" s="249">
        <f>IF(PD_utmark!$G$7=0," ",PD_utmark!G173)</f>
        <v>0</v>
      </c>
      <c r="H174" s="252">
        <f>IF(PD_utmark!$G$7=0," ",PD_utmark!H173)</f>
        <v>0</v>
      </c>
      <c r="I174" s="249">
        <f>IF(PD_utmark!$G$7=0," ",PD_utmark!I173)</f>
        <v>0</v>
      </c>
      <c r="J174" s="250">
        <f>IF(PD_utmark!$G$7=0," ",PD_utmark!J173)</f>
        <v>0</v>
      </c>
      <c r="K174" s="251">
        <f>IF(PD_utmark!$G$7=0," ",PD_utmark!K173)</f>
        <v>0</v>
      </c>
      <c r="L174" s="252">
        <f>IF(PD_utmark!$G$7=0," ",PD_utmark!L173)</f>
        <v>0</v>
      </c>
    </row>
    <row r="175" spans="2:12" x14ac:dyDescent="0.2">
      <c r="B175" s="248" t="str">
        <f>IF(PD_utmark!B174=0," ",PD_utmark!B174)</f>
        <v xml:space="preserve"> </v>
      </c>
      <c r="C175" s="249" t="str">
        <f>IF(PD_utmark!C174=0," ",PD_utmark!C174)</f>
        <v xml:space="preserve"> </v>
      </c>
      <c r="D175" s="250" t="str">
        <f>IF(PD_utmark!D174=0," ",PD_utmark!D174)</f>
        <v xml:space="preserve"> </v>
      </c>
      <c r="E175" s="251">
        <f>IF(PD_utmark!$G$7=0," ",PD_utmark!E174)</f>
        <v>0</v>
      </c>
      <c r="F175" s="252">
        <f>IF(PD_utmark!$G$7=0," ",PD_utmark!F174)</f>
        <v>0</v>
      </c>
      <c r="G175" s="249">
        <f>IF(PD_utmark!$G$7=0," ",PD_utmark!G174)</f>
        <v>0</v>
      </c>
      <c r="H175" s="252">
        <f>IF(PD_utmark!$G$7=0," ",PD_utmark!H174)</f>
        <v>0</v>
      </c>
      <c r="I175" s="249">
        <f>IF(PD_utmark!$G$7=0," ",PD_utmark!I174)</f>
        <v>0</v>
      </c>
      <c r="J175" s="250">
        <f>IF(PD_utmark!$G$7=0," ",PD_utmark!J174)</f>
        <v>0</v>
      </c>
      <c r="K175" s="251">
        <f>IF(PD_utmark!$G$7=0," ",PD_utmark!K174)</f>
        <v>0</v>
      </c>
      <c r="L175" s="252">
        <f>IF(PD_utmark!$G$7=0," ",PD_utmark!L174)</f>
        <v>0</v>
      </c>
    </row>
    <row r="176" spans="2:12" x14ac:dyDescent="0.2">
      <c r="B176" s="248" t="str">
        <f>IF(PD_utmark!B175=0," ",PD_utmark!B175)</f>
        <v xml:space="preserve"> </v>
      </c>
      <c r="C176" s="249" t="str">
        <f>IF(PD_utmark!C175=0," ",PD_utmark!C175)</f>
        <v xml:space="preserve"> </v>
      </c>
      <c r="D176" s="250" t="str">
        <f>IF(PD_utmark!D175=0," ",PD_utmark!D175)</f>
        <v xml:space="preserve"> </v>
      </c>
      <c r="E176" s="251">
        <f>IF(PD_utmark!$G$7=0," ",PD_utmark!E175)</f>
        <v>0</v>
      </c>
      <c r="F176" s="252">
        <f>IF(PD_utmark!$G$7=0," ",PD_utmark!F175)</f>
        <v>0</v>
      </c>
      <c r="G176" s="249">
        <f>IF(PD_utmark!$G$7=0," ",PD_utmark!G175)</f>
        <v>0</v>
      </c>
      <c r="H176" s="252">
        <f>IF(PD_utmark!$G$7=0," ",PD_utmark!H175)</f>
        <v>0</v>
      </c>
      <c r="I176" s="249">
        <f>IF(PD_utmark!$G$7=0," ",PD_utmark!I175)</f>
        <v>0</v>
      </c>
      <c r="J176" s="250">
        <f>IF(PD_utmark!$G$7=0," ",PD_utmark!J175)</f>
        <v>0</v>
      </c>
      <c r="K176" s="251">
        <f>IF(PD_utmark!$G$7=0," ",PD_utmark!K175)</f>
        <v>0</v>
      </c>
      <c r="L176" s="252">
        <f>IF(PD_utmark!$G$7=0," ",PD_utmark!L175)</f>
        <v>0</v>
      </c>
    </row>
    <row r="177" spans="2:12" x14ac:dyDescent="0.2">
      <c r="B177" s="248" t="str">
        <f>IF(PD_utmark!B176=0," ",PD_utmark!B176)</f>
        <v xml:space="preserve"> </v>
      </c>
      <c r="C177" s="249" t="str">
        <f>IF(PD_utmark!C176=0," ",PD_utmark!C176)</f>
        <v xml:space="preserve"> </v>
      </c>
      <c r="D177" s="250" t="str">
        <f>IF(PD_utmark!D176=0," ",PD_utmark!D176)</f>
        <v xml:space="preserve"> </v>
      </c>
      <c r="E177" s="251">
        <f>IF(PD_utmark!$G$7=0," ",PD_utmark!E176)</f>
        <v>0</v>
      </c>
      <c r="F177" s="252">
        <f>IF(PD_utmark!$G$7=0," ",PD_utmark!F176)</f>
        <v>0</v>
      </c>
      <c r="G177" s="249">
        <f>IF(PD_utmark!$G$7=0," ",PD_utmark!G176)</f>
        <v>0</v>
      </c>
      <c r="H177" s="252">
        <f>IF(PD_utmark!$G$7=0," ",PD_utmark!H176)</f>
        <v>0</v>
      </c>
      <c r="I177" s="249">
        <f>IF(PD_utmark!$G$7=0," ",PD_utmark!I176)</f>
        <v>0</v>
      </c>
      <c r="J177" s="250">
        <f>IF(PD_utmark!$G$7=0," ",PD_utmark!J176)</f>
        <v>0</v>
      </c>
      <c r="K177" s="251">
        <f>IF(PD_utmark!$G$7=0," ",PD_utmark!K176)</f>
        <v>0</v>
      </c>
      <c r="L177" s="252">
        <f>IF(PD_utmark!$G$7=0," ",PD_utmark!L176)</f>
        <v>0</v>
      </c>
    </row>
    <row r="178" spans="2:12" x14ac:dyDescent="0.2">
      <c r="B178" s="248" t="str">
        <f>IF(PD_utmark!B177=0," ",PD_utmark!B177)</f>
        <v xml:space="preserve"> </v>
      </c>
      <c r="C178" s="249" t="str">
        <f>IF(PD_utmark!C177=0," ",PD_utmark!C177)</f>
        <v xml:space="preserve"> </v>
      </c>
      <c r="D178" s="250" t="str">
        <f>IF(PD_utmark!D177=0," ",PD_utmark!D177)</f>
        <v xml:space="preserve"> </v>
      </c>
      <c r="E178" s="251">
        <f>IF(PD_utmark!$G$7=0," ",PD_utmark!E177)</f>
        <v>0</v>
      </c>
      <c r="F178" s="252">
        <f>IF(PD_utmark!$G$7=0," ",PD_utmark!F177)</f>
        <v>0</v>
      </c>
      <c r="G178" s="249">
        <f>IF(PD_utmark!$G$7=0," ",PD_utmark!G177)</f>
        <v>0</v>
      </c>
      <c r="H178" s="252">
        <f>IF(PD_utmark!$G$7=0," ",PD_utmark!H177)</f>
        <v>0</v>
      </c>
      <c r="I178" s="249">
        <f>IF(PD_utmark!$G$7=0," ",PD_utmark!I177)</f>
        <v>0</v>
      </c>
      <c r="J178" s="250">
        <f>IF(PD_utmark!$G$7=0," ",PD_utmark!J177)</f>
        <v>0</v>
      </c>
      <c r="K178" s="251">
        <f>IF(PD_utmark!$G$7=0," ",PD_utmark!K177)</f>
        <v>0</v>
      </c>
      <c r="L178" s="252">
        <f>IF(PD_utmark!$G$7=0," ",PD_utmark!L177)</f>
        <v>0</v>
      </c>
    </row>
    <row r="179" spans="2:12" x14ac:dyDescent="0.2">
      <c r="B179" s="248" t="str">
        <f>IF(PD_utmark!B178=0," ",PD_utmark!B178)</f>
        <v xml:space="preserve"> </v>
      </c>
      <c r="C179" s="249" t="str">
        <f>IF(PD_utmark!C178=0," ",PD_utmark!C178)</f>
        <v xml:space="preserve"> </v>
      </c>
      <c r="D179" s="250" t="str">
        <f>IF(PD_utmark!D178=0," ",PD_utmark!D178)</f>
        <v xml:space="preserve"> </v>
      </c>
      <c r="E179" s="251">
        <f>IF(PD_utmark!$G$7=0," ",PD_utmark!E178)</f>
        <v>0</v>
      </c>
      <c r="F179" s="252">
        <f>IF(PD_utmark!$G$7=0," ",PD_utmark!F178)</f>
        <v>0</v>
      </c>
      <c r="G179" s="249">
        <f>IF(PD_utmark!$G$7=0," ",PD_utmark!G178)</f>
        <v>0</v>
      </c>
      <c r="H179" s="252">
        <f>IF(PD_utmark!$G$7=0," ",PD_utmark!H178)</f>
        <v>0</v>
      </c>
      <c r="I179" s="249">
        <f>IF(PD_utmark!$G$7=0," ",PD_utmark!I178)</f>
        <v>0</v>
      </c>
      <c r="J179" s="250">
        <f>IF(PD_utmark!$G$7=0," ",PD_utmark!J178)</f>
        <v>0</v>
      </c>
      <c r="K179" s="251">
        <f>IF(PD_utmark!$G$7=0," ",PD_utmark!K178)</f>
        <v>0</v>
      </c>
      <c r="L179" s="252">
        <f>IF(PD_utmark!$G$7=0," ",PD_utmark!L178)</f>
        <v>0</v>
      </c>
    </row>
    <row r="180" spans="2:12" x14ac:dyDescent="0.2">
      <c r="B180" s="248" t="str">
        <f>IF(PD_utmark!B179=0," ",PD_utmark!B179)</f>
        <v xml:space="preserve"> </v>
      </c>
      <c r="C180" s="249" t="str">
        <f>IF(PD_utmark!C179=0," ",PD_utmark!C179)</f>
        <v xml:space="preserve"> </v>
      </c>
      <c r="D180" s="250" t="str">
        <f>IF(PD_utmark!D179=0," ",PD_utmark!D179)</f>
        <v xml:space="preserve"> </v>
      </c>
      <c r="E180" s="251">
        <f>IF(PD_utmark!$G$7=0," ",PD_utmark!E179)</f>
        <v>0</v>
      </c>
      <c r="F180" s="252">
        <f>IF(PD_utmark!$G$7=0," ",PD_utmark!F179)</f>
        <v>0</v>
      </c>
      <c r="G180" s="249">
        <f>IF(PD_utmark!$G$7=0," ",PD_utmark!G179)</f>
        <v>0</v>
      </c>
      <c r="H180" s="252">
        <f>IF(PD_utmark!$G$7=0," ",PD_utmark!H179)</f>
        <v>0</v>
      </c>
      <c r="I180" s="249">
        <f>IF(PD_utmark!$G$7=0," ",PD_utmark!I179)</f>
        <v>0</v>
      </c>
      <c r="J180" s="250">
        <f>IF(PD_utmark!$G$7=0," ",PD_utmark!J179)</f>
        <v>0</v>
      </c>
      <c r="K180" s="251">
        <f>IF(PD_utmark!$G$7=0," ",PD_utmark!K179)</f>
        <v>0</v>
      </c>
      <c r="L180" s="252">
        <f>IF(PD_utmark!$G$7=0," ",PD_utmark!L179)</f>
        <v>0</v>
      </c>
    </row>
    <row r="181" spans="2:12" x14ac:dyDescent="0.2">
      <c r="B181" s="248" t="str">
        <f>IF(PD_utmark!B180=0," ",PD_utmark!B180)</f>
        <v xml:space="preserve"> </v>
      </c>
      <c r="C181" s="249" t="str">
        <f>IF(PD_utmark!C180=0," ",PD_utmark!C180)</f>
        <v xml:space="preserve"> </v>
      </c>
      <c r="D181" s="250" t="str">
        <f>IF(PD_utmark!D180=0," ",PD_utmark!D180)</f>
        <v xml:space="preserve"> </v>
      </c>
      <c r="E181" s="251">
        <f>IF(PD_utmark!$G$7=0," ",PD_utmark!E180)</f>
        <v>0</v>
      </c>
      <c r="F181" s="252">
        <f>IF(PD_utmark!$G$7=0," ",PD_utmark!F180)</f>
        <v>0</v>
      </c>
      <c r="G181" s="249">
        <f>IF(PD_utmark!$G$7=0," ",PD_utmark!G180)</f>
        <v>0</v>
      </c>
      <c r="H181" s="252">
        <f>IF(PD_utmark!$G$7=0," ",PD_utmark!H180)</f>
        <v>0</v>
      </c>
      <c r="I181" s="249">
        <f>IF(PD_utmark!$G$7=0," ",PD_utmark!I180)</f>
        <v>0</v>
      </c>
      <c r="J181" s="250">
        <f>IF(PD_utmark!$G$7=0," ",PD_utmark!J180)</f>
        <v>0</v>
      </c>
      <c r="K181" s="251">
        <f>IF(PD_utmark!$G$7=0," ",PD_utmark!K180)</f>
        <v>0</v>
      </c>
      <c r="L181" s="252">
        <f>IF(PD_utmark!$G$7=0," ",PD_utmark!L180)</f>
        <v>0</v>
      </c>
    </row>
    <row r="182" spans="2:12" x14ac:dyDescent="0.2">
      <c r="B182" s="248" t="str">
        <f>IF(PD_utmark!B181=0," ",PD_utmark!B181)</f>
        <v xml:space="preserve"> </v>
      </c>
      <c r="C182" s="249" t="str">
        <f>IF(PD_utmark!C181=0," ",PD_utmark!C181)</f>
        <v xml:space="preserve"> </v>
      </c>
      <c r="D182" s="250" t="str">
        <f>IF(PD_utmark!D181=0," ",PD_utmark!D181)</f>
        <v xml:space="preserve"> </v>
      </c>
      <c r="E182" s="251">
        <f>IF(PD_utmark!$G$7=0," ",PD_utmark!E181)</f>
        <v>0</v>
      </c>
      <c r="F182" s="252">
        <f>IF(PD_utmark!$G$7=0," ",PD_utmark!F181)</f>
        <v>0</v>
      </c>
      <c r="G182" s="249">
        <f>IF(PD_utmark!$G$7=0," ",PD_utmark!G181)</f>
        <v>0</v>
      </c>
      <c r="H182" s="252">
        <f>IF(PD_utmark!$G$7=0," ",PD_utmark!H181)</f>
        <v>0</v>
      </c>
      <c r="I182" s="249">
        <f>IF(PD_utmark!$G$7=0," ",PD_utmark!I181)</f>
        <v>0</v>
      </c>
      <c r="J182" s="250">
        <f>IF(PD_utmark!$G$7=0," ",PD_utmark!J181)</f>
        <v>0</v>
      </c>
      <c r="K182" s="251">
        <f>IF(PD_utmark!$G$7=0," ",PD_utmark!K181)</f>
        <v>0</v>
      </c>
      <c r="L182" s="252">
        <f>IF(PD_utmark!$G$7=0," ",PD_utmark!L181)</f>
        <v>0</v>
      </c>
    </row>
    <row r="183" spans="2:12" x14ac:dyDescent="0.2">
      <c r="B183" s="248" t="str">
        <f>IF(PD_utmark!B182=0," ",PD_utmark!B182)</f>
        <v xml:space="preserve"> </v>
      </c>
      <c r="C183" s="249" t="str">
        <f>IF(PD_utmark!C182=0," ",PD_utmark!C182)</f>
        <v xml:space="preserve"> </v>
      </c>
      <c r="D183" s="250" t="str">
        <f>IF(PD_utmark!D182=0," ",PD_utmark!D182)</f>
        <v xml:space="preserve"> </v>
      </c>
      <c r="E183" s="251">
        <f>IF(PD_utmark!$G$7=0," ",PD_utmark!E182)</f>
        <v>0</v>
      </c>
      <c r="F183" s="252">
        <f>IF(PD_utmark!$G$7=0," ",PD_utmark!F182)</f>
        <v>0</v>
      </c>
      <c r="G183" s="249">
        <f>IF(PD_utmark!$G$7=0," ",PD_utmark!G182)</f>
        <v>0</v>
      </c>
      <c r="H183" s="252">
        <f>IF(PD_utmark!$G$7=0," ",PD_utmark!H182)</f>
        <v>0</v>
      </c>
      <c r="I183" s="249">
        <f>IF(PD_utmark!$G$7=0," ",PD_utmark!I182)</f>
        <v>0</v>
      </c>
      <c r="J183" s="250">
        <f>IF(PD_utmark!$G$7=0," ",PD_utmark!J182)</f>
        <v>0</v>
      </c>
      <c r="K183" s="251">
        <f>IF(PD_utmark!$G$7=0," ",PD_utmark!K182)</f>
        <v>0</v>
      </c>
      <c r="L183" s="252">
        <f>IF(PD_utmark!$G$7=0," ",PD_utmark!L182)</f>
        <v>0</v>
      </c>
    </row>
    <row r="184" spans="2:12" x14ac:dyDescent="0.2">
      <c r="B184" s="248" t="str">
        <f>IF(PD_utmark!B183=0," ",PD_utmark!B183)</f>
        <v xml:space="preserve"> </v>
      </c>
      <c r="C184" s="249" t="str">
        <f>IF(PD_utmark!C183=0," ",PD_utmark!C183)</f>
        <v xml:space="preserve"> </v>
      </c>
      <c r="D184" s="250" t="str">
        <f>IF(PD_utmark!D183=0," ",PD_utmark!D183)</f>
        <v xml:space="preserve"> </v>
      </c>
      <c r="E184" s="251">
        <f>IF(PD_utmark!$G$7=0," ",PD_utmark!E183)</f>
        <v>0</v>
      </c>
      <c r="F184" s="252">
        <f>IF(PD_utmark!$G$7=0," ",PD_utmark!F183)</f>
        <v>0</v>
      </c>
      <c r="G184" s="249">
        <f>IF(PD_utmark!$G$7=0," ",PD_utmark!G183)</f>
        <v>0</v>
      </c>
      <c r="H184" s="252">
        <f>IF(PD_utmark!$G$7=0," ",PD_utmark!H183)</f>
        <v>0</v>
      </c>
      <c r="I184" s="249">
        <f>IF(PD_utmark!$G$7=0," ",PD_utmark!I183)</f>
        <v>0</v>
      </c>
      <c r="J184" s="250">
        <f>IF(PD_utmark!$G$7=0," ",PD_utmark!J183)</f>
        <v>0</v>
      </c>
      <c r="K184" s="251">
        <f>IF(PD_utmark!$G$7=0," ",PD_utmark!K183)</f>
        <v>0</v>
      </c>
      <c r="L184" s="252">
        <f>IF(PD_utmark!$G$7=0," ",PD_utmark!L183)</f>
        <v>0</v>
      </c>
    </row>
    <row r="185" spans="2:12" x14ac:dyDescent="0.2">
      <c r="B185" s="248" t="str">
        <f>IF(PD_utmark!B184=0," ",PD_utmark!B184)</f>
        <v xml:space="preserve"> </v>
      </c>
      <c r="C185" s="249" t="str">
        <f>IF(PD_utmark!C184=0," ",PD_utmark!C184)</f>
        <v xml:space="preserve"> </v>
      </c>
      <c r="D185" s="250" t="str">
        <f>IF(PD_utmark!D184=0," ",PD_utmark!D184)</f>
        <v xml:space="preserve"> </v>
      </c>
      <c r="E185" s="251">
        <f>IF(PD_utmark!$G$7=0," ",PD_utmark!E184)</f>
        <v>0</v>
      </c>
      <c r="F185" s="252">
        <f>IF(PD_utmark!$G$7=0," ",PD_utmark!F184)</f>
        <v>0</v>
      </c>
      <c r="G185" s="249">
        <f>IF(PD_utmark!$G$7=0," ",PD_utmark!G184)</f>
        <v>0</v>
      </c>
      <c r="H185" s="252">
        <f>IF(PD_utmark!$G$7=0," ",PD_utmark!H184)</f>
        <v>0</v>
      </c>
      <c r="I185" s="249">
        <f>IF(PD_utmark!$G$7=0," ",PD_utmark!I184)</f>
        <v>0</v>
      </c>
      <c r="J185" s="250">
        <f>IF(PD_utmark!$G$7=0," ",PD_utmark!J184)</f>
        <v>0</v>
      </c>
      <c r="K185" s="251">
        <f>IF(PD_utmark!$G$7=0," ",PD_utmark!K184)</f>
        <v>0</v>
      </c>
      <c r="L185" s="252">
        <f>IF(PD_utmark!$G$7=0," ",PD_utmark!L184)</f>
        <v>0</v>
      </c>
    </row>
    <row r="186" spans="2:12" x14ac:dyDescent="0.2">
      <c r="B186" s="248" t="str">
        <f>IF(PD_utmark!B185=0," ",PD_utmark!B185)</f>
        <v xml:space="preserve"> </v>
      </c>
      <c r="C186" s="249" t="str">
        <f>IF(PD_utmark!C185=0," ",PD_utmark!C185)</f>
        <v xml:space="preserve"> </v>
      </c>
      <c r="D186" s="250" t="str">
        <f>IF(PD_utmark!D185=0," ",PD_utmark!D185)</f>
        <v xml:space="preserve"> </v>
      </c>
      <c r="E186" s="251">
        <f>IF(PD_utmark!$G$7=0," ",PD_utmark!E185)</f>
        <v>0</v>
      </c>
      <c r="F186" s="252">
        <f>IF(PD_utmark!$G$7=0," ",PD_utmark!F185)</f>
        <v>0</v>
      </c>
      <c r="G186" s="249">
        <f>IF(PD_utmark!$G$7=0," ",PD_utmark!G185)</f>
        <v>0</v>
      </c>
      <c r="H186" s="252">
        <f>IF(PD_utmark!$G$7=0," ",PD_utmark!H185)</f>
        <v>0</v>
      </c>
      <c r="I186" s="249">
        <f>IF(PD_utmark!$G$7=0," ",PD_utmark!I185)</f>
        <v>0</v>
      </c>
      <c r="J186" s="250">
        <f>IF(PD_utmark!$G$7=0," ",PD_utmark!J185)</f>
        <v>0</v>
      </c>
      <c r="K186" s="251">
        <f>IF(PD_utmark!$G$7=0," ",PD_utmark!K185)</f>
        <v>0</v>
      </c>
      <c r="L186" s="252">
        <f>IF(PD_utmark!$G$7=0," ",PD_utmark!L185)</f>
        <v>0</v>
      </c>
    </row>
    <row r="187" spans="2:12" x14ac:dyDescent="0.2">
      <c r="B187" s="248" t="str">
        <f>IF(PD_utmark!B186=0," ",PD_utmark!B186)</f>
        <v xml:space="preserve"> </v>
      </c>
      <c r="C187" s="249" t="str">
        <f>IF(PD_utmark!C186=0," ",PD_utmark!C186)</f>
        <v xml:space="preserve"> </v>
      </c>
      <c r="D187" s="250" t="str">
        <f>IF(PD_utmark!D186=0," ",PD_utmark!D186)</f>
        <v xml:space="preserve"> </v>
      </c>
      <c r="E187" s="251">
        <f>IF(PD_utmark!$G$7=0," ",PD_utmark!E186)</f>
        <v>0</v>
      </c>
      <c r="F187" s="252">
        <f>IF(PD_utmark!$G$7=0," ",PD_utmark!F186)</f>
        <v>0</v>
      </c>
      <c r="G187" s="249">
        <f>IF(PD_utmark!$G$7=0," ",PD_utmark!G186)</f>
        <v>0</v>
      </c>
      <c r="H187" s="252">
        <f>IF(PD_utmark!$G$7=0," ",PD_utmark!H186)</f>
        <v>0</v>
      </c>
      <c r="I187" s="249">
        <f>IF(PD_utmark!$G$7=0," ",PD_utmark!I186)</f>
        <v>0</v>
      </c>
      <c r="J187" s="250">
        <f>IF(PD_utmark!$G$7=0," ",PD_utmark!J186)</f>
        <v>0</v>
      </c>
      <c r="K187" s="251">
        <f>IF(PD_utmark!$G$7=0," ",PD_utmark!K186)</f>
        <v>0</v>
      </c>
      <c r="L187" s="252">
        <f>IF(PD_utmark!$G$7=0," ",PD_utmark!L186)</f>
        <v>0</v>
      </c>
    </row>
    <row r="188" spans="2:12" x14ac:dyDescent="0.2">
      <c r="B188" s="248" t="str">
        <f>IF(PD_utmark!B187=0," ",PD_utmark!B187)</f>
        <v xml:space="preserve"> </v>
      </c>
      <c r="C188" s="249" t="str">
        <f>IF(PD_utmark!C187=0," ",PD_utmark!C187)</f>
        <v xml:space="preserve"> </v>
      </c>
      <c r="D188" s="250" t="str">
        <f>IF(PD_utmark!D187=0," ",PD_utmark!D187)</f>
        <v xml:space="preserve"> </v>
      </c>
      <c r="E188" s="251">
        <f>IF(PD_utmark!$G$7=0," ",PD_utmark!E187)</f>
        <v>0</v>
      </c>
      <c r="F188" s="252">
        <f>IF(PD_utmark!$G$7=0," ",PD_utmark!F187)</f>
        <v>0</v>
      </c>
      <c r="G188" s="249">
        <f>IF(PD_utmark!$G$7=0," ",PD_utmark!G187)</f>
        <v>0</v>
      </c>
      <c r="H188" s="252">
        <f>IF(PD_utmark!$G$7=0," ",PD_utmark!H187)</f>
        <v>0</v>
      </c>
      <c r="I188" s="249">
        <f>IF(PD_utmark!$G$7=0," ",PD_utmark!I187)</f>
        <v>0</v>
      </c>
      <c r="J188" s="250">
        <f>IF(PD_utmark!$G$7=0," ",PD_utmark!J187)</f>
        <v>0</v>
      </c>
      <c r="K188" s="251">
        <f>IF(PD_utmark!$G$7=0," ",PD_utmark!K187)</f>
        <v>0</v>
      </c>
      <c r="L188" s="252">
        <f>IF(PD_utmark!$G$7=0," ",PD_utmark!L187)</f>
        <v>0</v>
      </c>
    </row>
    <row r="189" spans="2:12" x14ac:dyDescent="0.2">
      <c r="B189" s="248" t="str">
        <f>IF(PD_utmark!B188=0," ",PD_utmark!B188)</f>
        <v xml:space="preserve"> </v>
      </c>
      <c r="C189" s="249" t="str">
        <f>IF(PD_utmark!C188=0," ",PD_utmark!C188)</f>
        <v xml:space="preserve"> </v>
      </c>
      <c r="D189" s="250" t="str">
        <f>IF(PD_utmark!D188=0," ",PD_utmark!D188)</f>
        <v xml:space="preserve"> </v>
      </c>
      <c r="E189" s="251">
        <f>IF(PD_utmark!$G$7=0," ",PD_utmark!E188)</f>
        <v>0</v>
      </c>
      <c r="F189" s="252">
        <f>IF(PD_utmark!$G$7=0," ",PD_utmark!F188)</f>
        <v>0</v>
      </c>
      <c r="G189" s="249">
        <f>IF(PD_utmark!$G$7=0," ",PD_utmark!G188)</f>
        <v>0</v>
      </c>
      <c r="H189" s="252">
        <f>IF(PD_utmark!$G$7=0," ",PD_utmark!H188)</f>
        <v>0</v>
      </c>
      <c r="I189" s="249">
        <f>IF(PD_utmark!$G$7=0," ",PD_utmark!I188)</f>
        <v>0</v>
      </c>
      <c r="J189" s="250">
        <f>IF(PD_utmark!$G$7=0," ",PD_utmark!J188)</f>
        <v>0</v>
      </c>
      <c r="K189" s="251">
        <f>IF(PD_utmark!$G$7=0," ",PD_utmark!K188)</f>
        <v>0</v>
      </c>
      <c r="L189" s="252">
        <f>IF(PD_utmark!$G$7=0," ",PD_utmark!L188)</f>
        <v>0</v>
      </c>
    </row>
    <row r="190" spans="2:12" x14ac:dyDescent="0.2">
      <c r="B190" s="248" t="str">
        <f>IF(PD_utmark!B189=0," ",PD_utmark!B189)</f>
        <v xml:space="preserve"> </v>
      </c>
      <c r="C190" s="249" t="str">
        <f>IF(PD_utmark!C189=0," ",PD_utmark!C189)</f>
        <v xml:space="preserve"> </v>
      </c>
      <c r="D190" s="250" t="str">
        <f>IF(PD_utmark!D189=0," ",PD_utmark!D189)</f>
        <v xml:space="preserve"> </v>
      </c>
      <c r="E190" s="251">
        <f>IF(PD_utmark!$G$7=0," ",PD_utmark!E189)</f>
        <v>0</v>
      </c>
      <c r="F190" s="252">
        <f>IF(PD_utmark!$G$7=0," ",PD_utmark!F189)</f>
        <v>0</v>
      </c>
      <c r="G190" s="249">
        <f>IF(PD_utmark!$G$7=0," ",PD_utmark!G189)</f>
        <v>0</v>
      </c>
      <c r="H190" s="252">
        <f>IF(PD_utmark!$G$7=0," ",PD_utmark!H189)</f>
        <v>0</v>
      </c>
      <c r="I190" s="249">
        <f>IF(PD_utmark!$G$7=0," ",PD_utmark!I189)</f>
        <v>0</v>
      </c>
      <c r="J190" s="250">
        <f>IF(PD_utmark!$G$7=0," ",PD_utmark!J189)</f>
        <v>0</v>
      </c>
      <c r="K190" s="251">
        <f>IF(PD_utmark!$G$7=0," ",PD_utmark!K189)</f>
        <v>0</v>
      </c>
      <c r="L190" s="252">
        <f>IF(PD_utmark!$G$7=0," ",PD_utmark!L189)</f>
        <v>0</v>
      </c>
    </row>
    <row r="191" spans="2:12" x14ac:dyDescent="0.2">
      <c r="B191" s="248" t="str">
        <f>IF(PD_utmark!B190=0," ",PD_utmark!B190)</f>
        <v xml:space="preserve"> </v>
      </c>
      <c r="C191" s="249" t="str">
        <f>IF(PD_utmark!C190=0," ",PD_utmark!C190)</f>
        <v xml:space="preserve"> </v>
      </c>
      <c r="D191" s="250" t="str">
        <f>IF(PD_utmark!D190=0," ",PD_utmark!D190)</f>
        <v xml:space="preserve"> </v>
      </c>
      <c r="E191" s="251">
        <f>IF(PD_utmark!$G$7=0," ",PD_utmark!E190)</f>
        <v>0</v>
      </c>
      <c r="F191" s="252">
        <f>IF(PD_utmark!$G$7=0," ",PD_utmark!F190)</f>
        <v>0</v>
      </c>
      <c r="G191" s="249">
        <f>IF(PD_utmark!$G$7=0," ",PD_utmark!G190)</f>
        <v>0</v>
      </c>
      <c r="H191" s="252">
        <f>IF(PD_utmark!$G$7=0," ",PD_utmark!H190)</f>
        <v>0</v>
      </c>
      <c r="I191" s="249">
        <f>IF(PD_utmark!$G$7=0," ",PD_utmark!I190)</f>
        <v>0</v>
      </c>
      <c r="J191" s="250">
        <f>IF(PD_utmark!$G$7=0," ",PD_utmark!J190)</f>
        <v>0</v>
      </c>
      <c r="K191" s="251">
        <f>IF(PD_utmark!$G$7=0," ",PD_utmark!K190)</f>
        <v>0</v>
      </c>
      <c r="L191" s="252">
        <f>IF(PD_utmark!$G$7=0," ",PD_utmark!L190)</f>
        <v>0</v>
      </c>
    </row>
    <row r="192" spans="2:12" x14ac:dyDescent="0.2">
      <c r="B192" s="248" t="str">
        <f>IF(PD_utmark!B191=0," ",PD_utmark!B191)</f>
        <v xml:space="preserve"> </v>
      </c>
      <c r="C192" s="249" t="str">
        <f>IF(PD_utmark!C191=0," ",PD_utmark!C191)</f>
        <v xml:space="preserve"> </v>
      </c>
      <c r="D192" s="250" t="str">
        <f>IF(PD_utmark!D191=0," ",PD_utmark!D191)</f>
        <v xml:space="preserve"> </v>
      </c>
      <c r="E192" s="251">
        <f>IF(PD_utmark!$G$7=0," ",PD_utmark!E191)</f>
        <v>0</v>
      </c>
      <c r="F192" s="252">
        <f>IF(PD_utmark!$G$7=0," ",PD_utmark!F191)</f>
        <v>0</v>
      </c>
      <c r="G192" s="249">
        <f>IF(PD_utmark!$G$7=0," ",PD_utmark!G191)</f>
        <v>0</v>
      </c>
      <c r="H192" s="252">
        <f>IF(PD_utmark!$G$7=0," ",PD_utmark!H191)</f>
        <v>0</v>
      </c>
      <c r="I192" s="249">
        <f>IF(PD_utmark!$G$7=0," ",PD_utmark!I191)</f>
        <v>0</v>
      </c>
      <c r="J192" s="250">
        <f>IF(PD_utmark!$G$7=0," ",PD_utmark!J191)</f>
        <v>0</v>
      </c>
      <c r="K192" s="251">
        <f>IF(PD_utmark!$G$7=0," ",PD_utmark!K191)</f>
        <v>0</v>
      </c>
      <c r="L192" s="252">
        <f>IF(PD_utmark!$G$7=0," ",PD_utmark!L191)</f>
        <v>0</v>
      </c>
    </row>
    <row r="193" spans="2:12" x14ac:dyDescent="0.2">
      <c r="B193" s="248" t="str">
        <f>IF(PD_utmark!B192=0," ",PD_utmark!B192)</f>
        <v xml:space="preserve"> </v>
      </c>
      <c r="C193" s="249" t="str">
        <f>IF(PD_utmark!C192=0," ",PD_utmark!C192)</f>
        <v xml:space="preserve"> </v>
      </c>
      <c r="D193" s="250" t="str">
        <f>IF(PD_utmark!D192=0," ",PD_utmark!D192)</f>
        <v xml:space="preserve"> </v>
      </c>
      <c r="E193" s="251">
        <f>IF(PD_utmark!$G$7=0," ",PD_utmark!E192)</f>
        <v>0</v>
      </c>
      <c r="F193" s="252">
        <f>IF(PD_utmark!$G$7=0," ",PD_utmark!F192)</f>
        <v>0</v>
      </c>
      <c r="G193" s="249">
        <f>IF(PD_utmark!$G$7=0," ",PD_utmark!G192)</f>
        <v>0</v>
      </c>
      <c r="H193" s="252">
        <f>IF(PD_utmark!$G$7=0," ",PD_utmark!H192)</f>
        <v>0</v>
      </c>
      <c r="I193" s="249">
        <f>IF(PD_utmark!$G$7=0," ",PD_utmark!I192)</f>
        <v>0</v>
      </c>
      <c r="J193" s="250">
        <f>IF(PD_utmark!$G$7=0," ",PD_utmark!J192)</f>
        <v>0</v>
      </c>
      <c r="K193" s="251">
        <f>IF(PD_utmark!$G$7=0," ",PD_utmark!K192)</f>
        <v>0</v>
      </c>
      <c r="L193" s="252">
        <f>IF(PD_utmark!$G$7=0," ",PD_utmark!L192)</f>
        <v>0</v>
      </c>
    </row>
    <row r="194" spans="2:12" x14ac:dyDescent="0.2">
      <c r="B194" s="248" t="str">
        <f>IF(PD_utmark!B193=0," ",PD_utmark!B193)</f>
        <v xml:space="preserve"> </v>
      </c>
      <c r="C194" s="249" t="str">
        <f>IF(PD_utmark!C193=0," ",PD_utmark!C193)</f>
        <v xml:space="preserve"> </v>
      </c>
      <c r="D194" s="250" t="str">
        <f>IF(PD_utmark!D193=0," ",PD_utmark!D193)</f>
        <v xml:space="preserve"> </v>
      </c>
      <c r="E194" s="251">
        <f>IF(PD_utmark!$G$7=0," ",PD_utmark!E193)</f>
        <v>0</v>
      </c>
      <c r="F194" s="252">
        <f>IF(PD_utmark!$G$7=0," ",PD_utmark!F193)</f>
        <v>0</v>
      </c>
      <c r="G194" s="249">
        <f>IF(PD_utmark!$G$7=0," ",PD_utmark!G193)</f>
        <v>0</v>
      </c>
      <c r="H194" s="252">
        <f>IF(PD_utmark!$G$7=0," ",PD_utmark!H193)</f>
        <v>0</v>
      </c>
      <c r="I194" s="249">
        <f>IF(PD_utmark!$G$7=0," ",PD_utmark!I193)</f>
        <v>0</v>
      </c>
      <c r="J194" s="250">
        <f>IF(PD_utmark!$G$7=0," ",PD_utmark!J193)</f>
        <v>0</v>
      </c>
      <c r="K194" s="251">
        <f>IF(PD_utmark!$G$7=0," ",PD_utmark!K193)</f>
        <v>0</v>
      </c>
      <c r="L194" s="252">
        <f>IF(PD_utmark!$G$7=0," ",PD_utmark!L193)</f>
        <v>0</v>
      </c>
    </row>
    <row r="195" spans="2:12" x14ac:dyDescent="0.2">
      <c r="B195" s="248" t="str">
        <f>IF(PD_utmark!B194=0," ",PD_utmark!B194)</f>
        <v xml:space="preserve"> </v>
      </c>
      <c r="C195" s="249" t="str">
        <f>IF(PD_utmark!C194=0," ",PD_utmark!C194)</f>
        <v xml:space="preserve"> </v>
      </c>
      <c r="D195" s="250" t="str">
        <f>IF(PD_utmark!D194=0," ",PD_utmark!D194)</f>
        <v xml:space="preserve"> </v>
      </c>
      <c r="E195" s="251">
        <f>IF(PD_utmark!$G$7=0," ",PD_utmark!E194)</f>
        <v>0</v>
      </c>
      <c r="F195" s="252">
        <f>IF(PD_utmark!$G$7=0," ",PD_utmark!F194)</f>
        <v>0</v>
      </c>
      <c r="G195" s="249">
        <f>IF(PD_utmark!$G$7=0," ",PD_utmark!G194)</f>
        <v>0</v>
      </c>
      <c r="H195" s="252">
        <f>IF(PD_utmark!$G$7=0," ",PD_utmark!H194)</f>
        <v>0</v>
      </c>
      <c r="I195" s="249">
        <f>IF(PD_utmark!$G$7=0," ",PD_utmark!I194)</f>
        <v>0</v>
      </c>
      <c r="J195" s="250">
        <f>IF(PD_utmark!$G$7=0," ",PD_utmark!J194)</f>
        <v>0</v>
      </c>
      <c r="K195" s="251">
        <f>IF(PD_utmark!$G$7=0," ",PD_utmark!K194)</f>
        <v>0</v>
      </c>
      <c r="L195" s="252">
        <f>IF(PD_utmark!$G$7=0," ",PD_utmark!L194)</f>
        <v>0</v>
      </c>
    </row>
    <row r="196" spans="2:12" x14ac:dyDescent="0.2">
      <c r="B196" s="248" t="str">
        <f>IF(PD_utmark!B195=0," ",PD_utmark!B195)</f>
        <v xml:space="preserve"> </v>
      </c>
      <c r="C196" s="249" t="str">
        <f>IF(PD_utmark!C195=0," ",PD_utmark!C195)</f>
        <v xml:space="preserve"> </v>
      </c>
      <c r="D196" s="250" t="str">
        <f>IF(PD_utmark!D195=0," ",PD_utmark!D195)</f>
        <v xml:space="preserve"> </v>
      </c>
      <c r="E196" s="251">
        <f>IF(PD_utmark!$G$7=0," ",PD_utmark!E195)</f>
        <v>0</v>
      </c>
      <c r="F196" s="252">
        <f>IF(PD_utmark!$G$7=0," ",PD_utmark!F195)</f>
        <v>0</v>
      </c>
      <c r="G196" s="249">
        <f>IF(PD_utmark!$G$7=0," ",PD_utmark!G195)</f>
        <v>0</v>
      </c>
      <c r="H196" s="252">
        <f>IF(PD_utmark!$G$7=0," ",PD_utmark!H195)</f>
        <v>0</v>
      </c>
      <c r="I196" s="249">
        <f>IF(PD_utmark!$G$7=0," ",PD_utmark!I195)</f>
        <v>0</v>
      </c>
      <c r="J196" s="250">
        <f>IF(PD_utmark!$G$7=0," ",PD_utmark!J195)</f>
        <v>0</v>
      </c>
      <c r="K196" s="251">
        <f>IF(PD_utmark!$G$7=0," ",PD_utmark!K195)</f>
        <v>0</v>
      </c>
      <c r="L196" s="252">
        <f>IF(PD_utmark!$G$7=0," ",PD_utmark!L195)</f>
        <v>0</v>
      </c>
    </row>
    <row r="197" spans="2:12" x14ac:dyDescent="0.2">
      <c r="B197" s="248" t="str">
        <f>IF(PD_utmark!B196=0," ",PD_utmark!B196)</f>
        <v xml:space="preserve"> </v>
      </c>
      <c r="C197" s="249" t="str">
        <f>IF(PD_utmark!C196=0," ",PD_utmark!C196)</f>
        <v xml:space="preserve"> </v>
      </c>
      <c r="D197" s="250" t="str">
        <f>IF(PD_utmark!D196=0," ",PD_utmark!D196)</f>
        <v xml:space="preserve"> </v>
      </c>
      <c r="E197" s="251">
        <f>IF(PD_utmark!$G$7=0," ",PD_utmark!E196)</f>
        <v>0</v>
      </c>
      <c r="F197" s="252">
        <f>IF(PD_utmark!$G$7=0," ",PD_utmark!F196)</f>
        <v>0</v>
      </c>
      <c r="G197" s="249">
        <f>IF(PD_utmark!$G$7=0," ",PD_utmark!G196)</f>
        <v>0</v>
      </c>
      <c r="H197" s="252">
        <f>IF(PD_utmark!$G$7=0," ",PD_utmark!H196)</f>
        <v>0</v>
      </c>
      <c r="I197" s="249">
        <f>IF(PD_utmark!$G$7=0," ",PD_utmark!I196)</f>
        <v>0</v>
      </c>
      <c r="J197" s="250">
        <f>IF(PD_utmark!$G$7=0," ",PD_utmark!J196)</f>
        <v>0</v>
      </c>
      <c r="K197" s="251">
        <f>IF(PD_utmark!$G$7=0," ",PD_utmark!K196)</f>
        <v>0</v>
      </c>
      <c r="L197" s="252">
        <f>IF(PD_utmark!$G$7=0," ",PD_utmark!L196)</f>
        <v>0</v>
      </c>
    </row>
    <row r="198" spans="2:12" x14ac:dyDescent="0.2">
      <c r="B198" s="248" t="str">
        <f>IF(PD_utmark!B197=0," ",PD_utmark!B197)</f>
        <v xml:space="preserve"> </v>
      </c>
      <c r="C198" s="249" t="str">
        <f>IF(PD_utmark!C197=0," ",PD_utmark!C197)</f>
        <v xml:space="preserve"> </v>
      </c>
      <c r="D198" s="250" t="str">
        <f>IF(PD_utmark!D197=0," ",PD_utmark!D197)</f>
        <v xml:space="preserve"> </v>
      </c>
      <c r="E198" s="251">
        <f>IF(PD_utmark!$G$7=0," ",PD_utmark!E197)</f>
        <v>0</v>
      </c>
      <c r="F198" s="252">
        <f>IF(PD_utmark!$G$7=0," ",PD_utmark!F197)</f>
        <v>0</v>
      </c>
      <c r="G198" s="249">
        <f>IF(PD_utmark!$G$7=0," ",PD_utmark!G197)</f>
        <v>0</v>
      </c>
      <c r="H198" s="252">
        <f>IF(PD_utmark!$G$7=0," ",PD_utmark!H197)</f>
        <v>0</v>
      </c>
      <c r="I198" s="249">
        <f>IF(PD_utmark!$G$7=0," ",PD_utmark!I197)</f>
        <v>0</v>
      </c>
      <c r="J198" s="250">
        <f>IF(PD_utmark!$G$7=0," ",PD_utmark!J197)</f>
        <v>0</v>
      </c>
      <c r="K198" s="251">
        <f>IF(PD_utmark!$G$7=0," ",PD_utmark!K197)</f>
        <v>0</v>
      </c>
      <c r="L198" s="252">
        <f>IF(PD_utmark!$G$7=0," ",PD_utmark!L197)</f>
        <v>0</v>
      </c>
    </row>
    <row r="199" spans="2:12" x14ac:dyDescent="0.2">
      <c r="B199" s="248" t="str">
        <f>IF(PD_utmark!B198=0," ",PD_utmark!B198)</f>
        <v xml:space="preserve"> </v>
      </c>
      <c r="C199" s="249" t="str">
        <f>IF(PD_utmark!C198=0," ",PD_utmark!C198)</f>
        <v xml:space="preserve"> </v>
      </c>
      <c r="D199" s="250" t="str">
        <f>IF(PD_utmark!D198=0," ",PD_utmark!D198)</f>
        <v xml:space="preserve"> </v>
      </c>
      <c r="E199" s="251">
        <f>IF(PD_utmark!$G$7=0," ",PD_utmark!E198)</f>
        <v>0</v>
      </c>
      <c r="F199" s="252">
        <f>IF(PD_utmark!$G$7=0," ",PD_utmark!F198)</f>
        <v>0</v>
      </c>
      <c r="G199" s="249">
        <f>IF(PD_utmark!$G$7=0," ",PD_utmark!G198)</f>
        <v>0</v>
      </c>
      <c r="H199" s="252">
        <f>IF(PD_utmark!$G$7=0," ",PD_utmark!H198)</f>
        <v>0</v>
      </c>
      <c r="I199" s="249">
        <f>IF(PD_utmark!$G$7=0," ",PD_utmark!I198)</f>
        <v>0</v>
      </c>
      <c r="J199" s="250">
        <f>IF(PD_utmark!$G$7=0," ",PD_utmark!J198)</f>
        <v>0</v>
      </c>
      <c r="K199" s="251">
        <f>IF(PD_utmark!$G$7=0," ",PD_utmark!K198)</f>
        <v>0</v>
      </c>
      <c r="L199" s="252">
        <f>IF(PD_utmark!$G$7=0," ",PD_utmark!L198)</f>
        <v>0</v>
      </c>
    </row>
    <row r="200" spans="2:12" x14ac:dyDescent="0.2">
      <c r="B200" s="248" t="str">
        <f>IF(PD_utmark!B199=0," ",PD_utmark!B199)</f>
        <v xml:space="preserve"> </v>
      </c>
      <c r="C200" s="249" t="str">
        <f>IF(PD_utmark!C199=0," ",PD_utmark!C199)</f>
        <v xml:space="preserve"> </v>
      </c>
      <c r="D200" s="250" t="str">
        <f>IF(PD_utmark!D199=0," ",PD_utmark!D199)</f>
        <v xml:space="preserve"> </v>
      </c>
      <c r="E200" s="251">
        <f>IF(PD_utmark!$G$7=0," ",PD_utmark!E199)</f>
        <v>0</v>
      </c>
      <c r="F200" s="252">
        <f>IF(PD_utmark!$G$7=0," ",PD_utmark!F199)</f>
        <v>0</v>
      </c>
      <c r="G200" s="249">
        <f>IF(PD_utmark!$G$7=0," ",PD_utmark!G199)</f>
        <v>0</v>
      </c>
      <c r="H200" s="252">
        <f>IF(PD_utmark!$G$7=0," ",PD_utmark!H199)</f>
        <v>0</v>
      </c>
      <c r="I200" s="249">
        <f>IF(PD_utmark!$G$7=0," ",PD_utmark!I199)</f>
        <v>0</v>
      </c>
      <c r="J200" s="250">
        <f>IF(PD_utmark!$G$7=0," ",PD_utmark!J199)</f>
        <v>0</v>
      </c>
      <c r="K200" s="251">
        <f>IF(PD_utmark!$G$7=0," ",PD_utmark!K199)</f>
        <v>0</v>
      </c>
      <c r="L200" s="252">
        <f>IF(PD_utmark!$G$7=0," ",PD_utmark!L199)</f>
        <v>0</v>
      </c>
    </row>
    <row r="201" spans="2:12" x14ac:dyDescent="0.2">
      <c r="B201" s="248" t="str">
        <f>IF(PD_utmark!B200=0," ",PD_utmark!B200)</f>
        <v xml:space="preserve"> </v>
      </c>
      <c r="C201" s="249" t="str">
        <f>IF(PD_utmark!C200=0," ",PD_utmark!C200)</f>
        <v xml:space="preserve"> </v>
      </c>
      <c r="D201" s="250" t="str">
        <f>IF(PD_utmark!D200=0," ",PD_utmark!D200)</f>
        <v xml:space="preserve"> </v>
      </c>
      <c r="E201" s="251">
        <f>IF(PD_utmark!$G$7=0," ",PD_utmark!E200)</f>
        <v>0</v>
      </c>
      <c r="F201" s="252">
        <f>IF(PD_utmark!$G$7=0," ",PD_utmark!F200)</f>
        <v>0</v>
      </c>
      <c r="G201" s="249">
        <f>IF(PD_utmark!$G$7=0," ",PD_utmark!G200)</f>
        <v>0</v>
      </c>
      <c r="H201" s="252">
        <f>IF(PD_utmark!$G$7=0," ",PD_utmark!H200)</f>
        <v>0</v>
      </c>
      <c r="I201" s="249">
        <f>IF(PD_utmark!$G$7=0," ",PD_utmark!I200)</f>
        <v>0</v>
      </c>
      <c r="J201" s="250">
        <f>IF(PD_utmark!$G$7=0," ",PD_utmark!J200)</f>
        <v>0</v>
      </c>
      <c r="K201" s="251">
        <f>IF(PD_utmark!$G$7=0," ",PD_utmark!K200)</f>
        <v>0</v>
      </c>
      <c r="L201" s="252">
        <f>IF(PD_utmark!$G$7=0," ",PD_utmark!L200)</f>
        <v>0</v>
      </c>
    </row>
    <row r="202" spans="2:12" x14ac:dyDescent="0.2">
      <c r="B202" s="248" t="str">
        <f>IF(PD_utmark!B201=0," ",PD_utmark!B201)</f>
        <v xml:space="preserve"> </v>
      </c>
      <c r="C202" s="249" t="str">
        <f>IF(PD_utmark!C201=0," ",PD_utmark!C201)</f>
        <v xml:space="preserve"> </v>
      </c>
      <c r="D202" s="250" t="str">
        <f>IF(PD_utmark!D201=0," ",PD_utmark!D201)</f>
        <v xml:space="preserve"> </v>
      </c>
      <c r="E202" s="251">
        <f>IF(PD_utmark!$G$7=0," ",PD_utmark!E201)</f>
        <v>0</v>
      </c>
      <c r="F202" s="252">
        <f>IF(PD_utmark!$G$7=0," ",PD_utmark!F201)</f>
        <v>0</v>
      </c>
      <c r="G202" s="249">
        <f>IF(PD_utmark!$G$7=0," ",PD_utmark!G201)</f>
        <v>0</v>
      </c>
      <c r="H202" s="252">
        <f>IF(PD_utmark!$G$7=0," ",PD_utmark!H201)</f>
        <v>0</v>
      </c>
      <c r="I202" s="249">
        <f>IF(PD_utmark!$G$7=0," ",PD_utmark!I201)</f>
        <v>0</v>
      </c>
      <c r="J202" s="250">
        <f>IF(PD_utmark!$G$7=0," ",PD_utmark!J201)</f>
        <v>0</v>
      </c>
      <c r="K202" s="251">
        <f>IF(PD_utmark!$G$7=0," ",PD_utmark!K201)</f>
        <v>0</v>
      </c>
      <c r="L202" s="252">
        <f>IF(PD_utmark!$G$7=0," ",PD_utmark!L201)</f>
        <v>0</v>
      </c>
    </row>
    <row r="203" spans="2:12" x14ac:dyDescent="0.2">
      <c r="B203" s="248" t="str">
        <f>IF(PD_utmark!B202=0," ",PD_utmark!B202)</f>
        <v xml:space="preserve"> </v>
      </c>
      <c r="C203" s="249" t="str">
        <f>IF(PD_utmark!C202=0," ",PD_utmark!C202)</f>
        <v xml:space="preserve"> </v>
      </c>
      <c r="D203" s="250" t="str">
        <f>IF(PD_utmark!D202=0," ",PD_utmark!D202)</f>
        <v xml:space="preserve"> </v>
      </c>
      <c r="E203" s="251">
        <f>IF(PD_utmark!$G$7=0," ",PD_utmark!E202)</f>
        <v>0</v>
      </c>
      <c r="F203" s="252">
        <f>IF(PD_utmark!$G$7=0," ",PD_utmark!F202)</f>
        <v>0</v>
      </c>
      <c r="G203" s="249">
        <f>IF(PD_utmark!$G$7=0," ",PD_utmark!G202)</f>
        <v>0</v>
      </c>
      <c r="H203" s="252">
        <f>IF(PD_utmark!$G$7=0," ",PD_utmark!H202)</f>
        <v>0</v>
      </c>
      <c r="I203" s="249">
        <f>IF(PD_utmark!$G$7=0," ",PD_utmark!I202)</f>
        <v>0</v>
      </c>
      <c r="J203" s="250">
        <f>IF(PD_utmark!$G$7=0," ",PD_utmark!J202)</f>
        <v>0</v>
      </c>
      <c r="K203" s="251">
        <f>IF(PD_utmark!$G$7=0," ",PD_utmark!K202)</f>
        <v>0</v>
      </c>
      <c r="L203" s="252">
        <f>IF(PD_utmark!$G$7=0," ",PD_utmark!L202)</f>
        <v>0</v>
      </c>
    </row>
    <row r="204" spans="2:12" x14ac:dyDescent="0.2">
      <c r="B204" s="248" t="str">
        <f>IF(PD_utmark!B203=0," ",PD_utmark!B203)</f>
        <v xml:space="preserve"> </v>
      </c>
      <c r="C204" s="249" t="str">
        <f>IF(PD_utmark!C203=0," ",PD_utmark!C203)</f>
        <v xml:space="preserve"> </v>
      </c>
      <c r="D204" s="250" t="str">
        <f>IF(PD_utmark!D203=0," ",PD_utmark!D203)</f>
        <v xml:space="preserve"> </v>
      </c>
      <c r="E204" s="251">
        <f>IF(PD_utmark!$G$7=0," ",PD_utmark!E203)</f>
        <v>0</v>
      </c>
      <c r="F204" s="252">
        <f>IF(PD_utmark!$G$7=0," ",PD_utmark!F203)</f>
        <v>0</v>
      </c>
      <c r="G204" s="249">
        <f>IF(PD_utmark!$G$7=0," ",PD_utmark!G203)</f>
        <v>0</v>
      </c>
      <c r="H204" s="252">
        <f>IF(PD_utmark!$G$7=0," ",PD_utmark!H203)</f>
        <v>0</v>
      </c>
      <c r="I204" s="249">
        <f>IF(PD_utmark!$G$7=0," ",PD_utmark!I203)</f>
        <v>0</v>
      </c>
      <c r="J204" s="250">
        <f>IF(PD_utmark!$G$7=0," ",PD_utmark!J203)</f>
        <v>0</v>
      </c>
      <c r="K204" s="251">
        <f>IF(PD_utmark!$G$7=0," ",PD_utmark!K203)</f>
        <v>0</v>
      </c>
      <c r="L204" s="252">
        <f>IF(PD_utmark!$G$7=0," ",PD_utmark!L203)</f>
        <v>0</v>
      </c>
    </row>
    <row r="205" spans="2:12" x14ac:dyDescent="0.2">
      <c r="B205" s="248" t="str">
        <f>IF(PD_utmark!B204=0," ",PD_utmark!B204)</f>
        <v xml:space="preserve"> </v>
      </c>
      <c r="C205" s="249" t="str">
        <f>IF(PD_utmark!C204=0," ",PD_utmark!C204)</f>
        <v xml:space="preserve"> </v>
      </c>
      <c r="D205" s="250" t="str">
        <f>IF(PD_utmark!D204=0," ",PD_utmark!D204)</f>
        <v xml:space="preserve"> </v>
      </c>
      <c r="E205" s="251">
        <f>IF(PD_utmark!$G$7=0," ",PD_utmark!E204)</f>
        <v>0</v>
      </c>
      <c r="F205" s="252">
        <f>IF(PD_utmark!$G$7=0," ",PD_utmark!F204)</f>
        <v>0</v>
      </c>
      <c r="G205" s="249">
        <f>IF(PD_utmark!$G$7=0," ",PD_utmark!G204)</f>
        <v>0</v>
      </c>
      <c r="H205" s="252">
        <f>IF(PD_utmark!$G$7=0," ",PD_utmark!H204)</f>
        <v>0</v>
      </c>
      <c r="I205" s="249">
        <f>IF(PD_utmark!$G$7=0," ",PD_utmark!I204)</f>
        <v>0</v>
      </c>
      <c r="J205" s="250">
        <f>IF(PD_utmark!$G$7=0," ",PD_utmark!J204)</f>
        <v>0</v>
      </c>
      <c r="K205" s="251">
        <f>IF(PD_utmark!$G$7=0," ",PD_utmark!K204)</f>
        <v>0</v>
      </c>
      <c r="L205" s="252">
        <f>IF(PD_utmark!$G$7=0," ",PD_utmark!L204)</f>
        <v>0</v>
      </c>
    </row>
    <row r="206" spans="2:12" x14ac:dyDescent="0.2">
      <c r="B206" s="248" t="str">
        <f>IF(PD_utmark!B205=0," ",PD_utmark!B205)</f>
        <v xml:space="preserve"> </v>
      </c>
      <c r="C206" s="249" t="str">
        <f>IF(PD_utmark!C205=0," ",PD_utmark!C205)</f>
        <v xml:space="preserve"> </v>
      </c>
      <c r="D206" s="250" t="str">
        <f>IF(PD_utmark!D205=0," ",PD_utmark!D205)</f>
        <v xml:space="preserve"> </v>
      </c>
      <c r="E206" s="251">
        <f>IF(PD_utmark!$G$7=0," ",PD_utmark!E205)</f>
        <v>0</v>
      </c>
      <c r="F206" s="252">
        <f>IF(PD_utmark!$G$7=0," ",PD_utmark!F205)</f>
        <v>0</v>
      </c>
      <c r="G206" s="249">
        <f>IF(PD_utmark!$G$7=0," ",PD_utmark!G205)</f>
        <v>0</v>
      </c>
      <c r="H206" s="252">
        <f>IF(PD_utmark!$G$7=0," ",PD_utmark!H205)</f>
        <v>0</v>
      </c>
      <c r="I206" s="249">
        <f>IF(PD_utmark!$G$7=0," ",PD_utmark!I205)</f>
        <v>0</v>
      </c>
      <c r="J206" s="250">
        <f>IF(PD_utmark!$G$7=0," ",PD_utmark!J205)</f>
        <v>0</v>
      </c>
      <c r="K206" s="251">
        <f>IF(PD_utmark!$G$7=0," ",PD_utmark!K205)</f>
        <v>0</v>
      </c>
      <c r="L206" s="252">
        <f>IF(PD_utmark!$G$7=0," ",PD_utmark!L205)</f>
        <v>0</v>
      </c>
    </row>
    <row r="207" spans="2:12" x14ac:dyDescent="0.2">
      <c r="B207" s="248" t="str">
        <f>IF(PD_utmark!B206=0," ",PD_utmark!B206)</f>
        <v xml:space="preserve"> </v>
      </c>
      <c r="C207" s="249" t="str">
        <f>IF(PD_utmark!C206=0," ",PD_utmark!C206)</f>
        <v xml:space="preserve"> </v>
      </c>
      <c r="D207" s="250" t="str">
        <f>IF(PD_utmark!D206=0," ",PD_utmark!D206)</f>
        <v xml:space="preserve"> </v>
      </c>
      <c r="E207" s="251">
        <f>IF(PD_utmark!$G$7=0," ",PD_utmark!E206)</f>
        <v>0</v>
      </c>
      <c r="F207" s="252">
        <f>IF(PD_utmark!$G$7=0," ",PD_utmark!F206)</f>
        <v>0</v>
      </c>
      <c r="G207" s="249">
        <f>IF(PD_utmark!$G$7=0," ",PD_utmark!G206)</f>
        <v>0</v>
      </c>
      <c r="H207" s="252">
        <f>IF(PD_utmark!$G$7=0," ",PD_utmark!H206)</f>
        <v>0</v>
      </c>
      <c r="I207" s="249">
        <f>IF(PD_utmark!$G$7=0," ",PD_utmark!I206)</f>
        <v>0</v>
      </c>
      <c r="J207" s="250">
        <f>IF(PD_utmark!$G$7=0," ",PD_utmark!J206)</f>
        <v>0</v>
      </c>
      <c r="K207" s="251">
        <f>IF(PD_utmark!$G$7=0," ",PD_utmark!K206)</f>
        <v>0</v>
      </c>
      <c r="L207" s="252">
        <f>IF(PD_utmark!$G$7=0," ",PD_utmark!L206)</f>
        <v>0</v>
      </c>
    </row>
    <row r="208" spans="2:12" x14ac:dyDescent="0.2">
      <c r="B208" s="248" t="str">
        <f>IF(PD_utmark!B207=0," ",PD_utmark!B207)</f>
        <v xml:space="preserve"> </v>
      </c>
      <c r="C208" s="249" t="str">
        <f>IF(PD_utmark!C207=0," ",PD_utmark!C207)</f>
        <v xml:space="preserve"> </v>
      </c>
      <c r="D208" s="250" t="str">
        <f>IF(PD_utmark!D207=0," ",PD_utmark!D207)</f>
        <v xml:space="preserve"> </v>
      </c>
      <c r="E208" s="251">
        <f>IF(PD_utmark!$G$7=0," ",PD_utmark!E207)</f>
        <v>0</v>
      </c>
      <c r="F208" s="252">
        <f>IF(PD_utmark!$G$7=0," ",PD_utmark!F207)</f>
        <v>0</v>
      </c>
      <c r="G208" s="249">
        <f>IF(PD_utmark!$G$7=0," ",PD_utmark!G207)</f>
        <v>0</v>
      </c>
      <c r="H208" s="252">
        <f>IF(PD_utmark!$G$7=0," ",PD_utmark!H207)</f>
        <v>0</v>
      </c>
      <c r="I208" s="249">
        <f>IF(PD_utmark!$G$7=0," ",PD_utmark!I207)</f>
        <v>0</v>
      </c>
      <c r="J208" s="250">
        <f>IF(PD_utmark!$G$7=0," ",PD_utmark!J207)</f>
        <v>0</v>
      </c>
      <c r="K208" s="251">
        <f>IF(PD_utmark!$G$7=0," ",PD_utmark!K207)</f>
        <v>0</v>
      </c>
      <c r="L208" s="252">
        <f>IF(PD_utmark!$G$7=0," ",PD_utmark!L207)</f>
        <v>0</v>
      </c>
    </row>
    <row r="209" spans="2:12" x14ac:dyDescent="0.2">
      <c r="B209" s="248" t="str">
        <f>IF(PD_utmark!B208=0," ",PD_utmark!B208)</f>
        <v xml:space="preserve"> </v>
      </c>
      <c r="C209" s="249" t="str">
        <f>IF(PD_utmark!C208=0," ",PD_utmark!C208)</f>
        <v xml:space="preserve"> </v>
      </c>
      <c r="D209" s="250" t="str">
        <f>IF(PD_utmark!D208=0," ",PD_utmark!D208)</f>
        <v xml:space="preserve"> </v>
      </c>
      <c r="E209" s="251">
        <f>IF(PD_utmark!$G$7=0," ",PD_utmark!E208)</f>
        <v>0</v>
      </c>
      <c r="F209" s="252">
        <f>IF(PD_utmark!$G$7=0," ",PD_utmark!F208)</f>
        <v>0</v>
      </c>
      <c r="G209" s="249">
        <f>IF(PD_utmark!$G$7=0," ",PD_utmark!G208)</f>
        <v>0</v>
      </c>
      <c r="H209" s="252">
        <f>IF(PD_utmark!$G$7=0," ",PD_utmark!H208)</f>
        <v>0</v>
      </c>
      <c r="I209" s="249">
        <f>IF(PD_utmark!$G$7=0," ",PD_utmark!I208)</f>
        <v>0</v>
      </c>
      <c r="J209" s="250">
        <f>IF(PD_utmark!$G$7=0," ",PD_utmark!J208)</f>
        <v>0</v>
      </c>
      <c r="K209" s="251">
        <f>IF(PD_utmark!$G$7=0," ",PD_utmark!K208)</f>
        <v>0</v>
      </c>
      <c r="L209" s="252">
        <f>IF(PD_utmark!$G$7=0," ",PD_utmark!L208)</f>
        <v>0</v>
      </c>
    </row>
    <row r="210" spans="2:12" x14ac:dyDescent="0.2">
      <c r="B210" s="248" t="str">
        <f>IF(PD_utmark!B209=0," ",PD_utmark!B209)</f>
        <v xml:space="preserve"> </v>
      </c>
      <c r="C210" s="249" t="str">
        <f>IF(PD_utmark!C209=0," ",PD_utmark!C209)</f>
        <v xml:space="preserve"> </v>
      </c>
      <c r="D210" s="250" t="str">
        <f>IF(PD_utmark!D209=0," ",PD_utmark!D209)</f>
        <v xml:space="preserve"> </v>
      </c>
      <c r="E210" s="251">
        <f>IF(PD_utmark!$G$7=0," ",PD_utmark!E209)</f>
        <v>0</v>
      </c>
      <c r="F210" s="252">
        <f>IF(PD_utmark!$G$7=0," ",PD_utmark!F209)</f>
        <v>0</v>
      </c>
      <c r="G210" s="249">
        <f>IF(PD_utmark!$G$7=0," ",PD_utmark!G209)</f>
        <v>0</v>
      </c>
      <c r="H210" s="252">
        <f>IF(PD_utmark!$G$7=0," ",PD_utmark!H209)</f>
        <v>0</v>
      </c>
      <c r="I210" s="249">
        <f>IF(PD_utmark!$G$7=0," ",PD_utmark!I209)</f>
        <v>0</v>
      </c>
      <c r="J210" s="250">
        <f>IF(PD_utmark!$G$7=0," ",PD_utmark!J209)</f>
        <v>0</v>
      </c>
      <c r="K210" s="251">
        <f>IF(PD_utmark!$G$7=0," ",PD_utmark!K209)</f>
        <v>0</v>
      </c>
      <c r="L210" s="252">
        <f>IF(PD_utmark!$G$7=0," ",PD_utmark!L209)</f>
        <v>0</v>
      </c>
    </row>
    <row r="211" spans="2:12" x14ac:dyDescent="0.2">
      <c r="B211" s="248" t="str">
        <f>IF(PD_utmark!B210=0," ",PD_utmark!B210)</f>
        <v xml:space="preserve"> </v>
      </c>
      <c r="C211" s="249" t="str">
        <f>IF(PD_utmark!C210=0," ",PD_utmark!C210)</f>
        <v xml:space="preserve"> </v>
      </c>
      <c r="D211" s="250" t="str">
        <f>IF(PD_utmark!D210=0," ",PD_utmark!D210)</f>
        <v xml:space="preserve"> </v>
      </c>
      <c r="E211" s="251">
        <f>IF(PD_utmark!$G$7=0," ",PD_utmark!E210)</f>
        <v>0</v>
      </c>
      <c r="F211" s="252">
        <f>IF(PD_utmark!$G$7=0," ",PD_utmark!F210)</f>
        <v>0</v>
      </c>
      <c r="G211" s="249">
        <f>IF(PD_utmark!$G$7=0," ",PD_utmark!G210)</f>
        <v>0</v>
      </c>
      <c r="H211" s="252">
        <f>IF(PD_utmark!$G$7=0," ",PD_utmark!H210)</f>
        <v>0</v>
      </c>
      <c r="I211" s="249">
        <f>IF(PD_utmark!$G$7=0," ",PD_utmark!I210)</f>
        <v>0</v>
      </c>
      <c r="J211" s="250">
        <f>IF(PD_utmark!$G$7=0," ",PD_utmark!J210)</f>
        <v>0</v>
      </c>
      <c r="K211" s="251">
        <f>IF(PD_utmark!$G$7=0," ",PD_utmark!K210)</f>
        <v>0</v>
      </c>
      <c r="L211" s="252">
        <f>IF(PD_utmark!$G$7=0," ",PD_utmark!L210)</f>
        <v>0</v>
      </c>
    </row>
    <row r="212" spans="2:12" x14ac:dyDescent="0.2">
      <c r="B212" s="248" t="str">
        <f>IF(PD_utmark!B211=0," ",PD_utmark!B211)</f>
        <v xml:space="preserve"> </v>
      </c>
      <c r="C212" s="249" t="str">
        <f>IF(PD_utmark!C211=0," ",PD_utmark!C211)</f>
        <v xml:space="preserve"> </v>
      </c>
      <c r="D212" s="250" t="str">
        <f>IF(PD_utmark!D211=0," ",PD_utmark!D211)</f>
        <v xml:space="preserve"> </v>
      </c>
      <c r="E212" s="251">
        <f>IF(PD_utmark!$G$7=0," ",PD_utmark!E211)</f>
        <v>0</v>
      </c>
      <c r="F212" s="252">
        <f>IF(PD_utmark!$G$7=0," ",PD_utmark!F211)</f>
        <v>0</v>
      </c>
      <c r="G212" s="249">
        <f>IF(PD_utmark!$G$7=0," ",PD_utmark!G211)</f>
        <v>0</v>
      </c>
      <c r="H212" s="252">
        <f>IF(PD_utmark!$G$7=0," ",PD_utmark!H211)</f>
        <v>0</v>
      </c>
      <c r="I212" s="249">
        <f>IF(PD_utmark!$G$7=0," ",PD_utmark!I211)</f>
        <v>0</v>
      </c>
      <c r="J212" s="250">
        <f>IF(PD_utmark!$G$7=0," ",PD_utmark!J211)</f>
        <v>0</v>
      </c>
      <c r="K212" s="251">
        <f>IF(PD_utmark!$G$7=0," ",PD_utmark!K211)</f>
        <v>0</v>
      </c>
      <c r="L212" s="252">
        <f>IF(PD_utmark!$G$7=0," ",PD_utmark!L211)</f>
        <v>0</v>
      </c>
    </row>
    <row r="213" spans="2:12" x14ac:dyDescent="0.2">
      <c r="B213" s="248" t="str">
        <f>IF(PD_utmark!B212=0," ",PD_utmark!B212)</f>
        <v xml:space="preserve"> </v>
      </c>
      <c r="C213" s="249" t="str">
        <f>IF(PD_utmark!C212=0," ",PD_utmark!C212)</f>
        <v xml:space="preserve"> </v>
      </c>
      <c r="D213" s="250" t="str">
        <f>IF(PD_utmark!D212=0," ",PD_utmark!D212)</f>
        <v xml:space="preserve"> </v>
      </c>
      <c r="E213" s="251">
        <f>IF(PD_utmark!$G$7=0," ",PD_utmark!E212)</f>
        <v>0</v>
      </c>
      <c r="F213" s="252">
        <f>IF(PD_utmark!$G$7=0," ",PD_utmark!F212)</f>
        <v>0</v>
      </c>
      <c r="G213" s="249">
        <f>IF(PD_utmark!$G$7=0," ",PD_utmark!G212)</f>
        <v>0</v>
      </c>
      <c r="H213" s="252">
        <f>IF(PD_utmark!$G$7=0," ",PD_utmark!H212)</f>
        <v>0</v>
      </c>
      <c r="I213" s="249">
        <f>IF(PD_utmark!$G$7=0," ",PD_utmark!I212)</f>
        <v>0</v>
      </c>
      <c r="J213" s="250">
        <f>IF(PD_utmark!$G$7=0," ",PD_utmark!J212)</f>
        <v>0</v>
      </c>
      <c r="K213" s="251">
        <f>IF(PD_utmark!$G$7=0," ",PD_utmark!K212)</f>
        <v>0</v>
      </c>
      <c r="L213" s="252">
        <f>IF(PD_utmark!$G$7=0," ",PD_utmark!L212)</f>
        <v>0</v>
      </c>
    </row>
    <row r="214" spans="2:12" x14ac:dyDescent="0.2">
      <c r="B214" s="248" t="str">
        <f>IF(PD_utmark!B213=0," ",PD_utmark!B213)</f>
        <v xml:space="preserve"> </v>
      </c>
      <c r="C214" s="249" t="str">
        <f>IF(PD_utmark!C213=0," ",PD_utmark!C213)</f>
        <v xml:space="preserve"> </v>
      </c>
      <c r="D214" s="250" t="str">
        <f>IF(PD_utmark!D213=0," ",PD_utmark!D213)</f>
        <v xml:space="preserve"> </v>
      </c>
      <c r="E214" s="251">
        <f>IF(PD_utmark!$G$7=0," ",PD_utmark!E213)</f>
        <v>0</v>
      </c>
      <c r="F214" s="252">
        <f>IF(PD_utmark!$G$7=0," ",PD_utmark!F213)</f>
        <v>0</v>
      </c>
      <c r="G214" s="249">
        <f>IF(PD_utmark!$G$7=0," ",PD_utmark!G213)</f>
        <v>0</v>
      </c>
      <c r="H214" s="252">
        <f>IF(PD_utmark!$G$7=0," ",PD_utmark!H213)</f>
        <v>0</v>
      </c>
      <c r="I214" s="249">
        <f>IF(PD_utmark!$G$7=0," ",PD_utmark!I213)</f>
        <v>0</v>
      </c>
      <c r="J214" s="250">
        <f>IF(PD_utmark!$G$7=0," ",PD_utmark!J213)</f>
        <v>0</v>
      </c>
      <c r="K214" s="251">
        <f>IF(PD_utmark!$G$7=0," ",PD_utmark!K213)</f>
        <v>0</v>
      </c>
      <c r="L214" s="252">
        <f>IF(PD_utmark!$G$7=0," ",PD_utmark!L213)</f>
        <v>0</v>
      </c>
    </row>
    <row r="215" spans="2:12" x14ac:dyDescent="0.2">
      <c r="B215" s="248" t="str">
        <f>IF(PD_utmark!B214=0," ",PD_utmark!B214)</f>
        <v xml:space="preserve"> </v>
      </c>
      <c r="C215" s="249" t="str">
        <f>IF(PD_utmark!C214=0," ",PD_utmark!C214)</f>
        <v xml:space="preserve"> </v>
      </c>
      <c r="D215" s="250" t="str">
        <f>IF(PD_utmark!D214=0," ",PD_utmark!D214)</f>
        <v xml:space="preserve"> </v>
      </c>
      <c r="E215" s="251">
        <f>IF(PD_utmark!$G$7=0," ",PD_utmark!E214)</f>
        <v>0</v>
      </c>
      <c r="F215" s="252">
        <f>IF(PD_utmark!$G$7=0," ",PD_utmark!F214)</f>
        <v>0</v>
      </c>
      <c r="G215" s="249">
        <f>IF(PD_utmark!$G$7=0," ",PD_utmark!G214)</f>
        <v>0</v>
      </c>
      <c r="H215" s="252">
        <f>IF(PD_utmark!$G$7=0," ",PD_utmark!H214)</f>
        <v>0</v>
      </c>
      <c r="I215" s="249">
        <f>IF(PD_utmark!$G$7=0," ",PD_utmark!I214)</f>
        <v>0</v>
      </c>
      <c r="J215" s="250">
        <f>IF(PD_utmark!$G$7=0," ",PD_utmark!J214)</f>
        <v>0</v>
      </c>
      <c r="K215" s="251">
        <f>IF(PD_utmark!$G$7=0," ",PD_utmark!K214)</f>
        <v>0</v>
      </c>
      <c r="L215" s="252">
        <f>IF(PD_utmark!$G$7=0," ",PD_utmark!L214)</f>
        <v>0</v>
      </c>
    </row>
    <row r="216" spans="2:12" x14ac:dyDescent="0.2">
      <c r="B216" s="248" t="str">
        <f>IF(PD_utmark!B215=0," ",PD_utmark!B215)</f>
        <v xml:space="preserve"> </v>
      </c>
      <c r="C216" s="249" t="str">
        <f>IF(PD_utmark!C215=0," ",PD_utmark!C215)</f>
        <v xml:space="preserve"> </v>
      </c>
      <c r="D216" s="250" t="str">
        <f>IF(PD_utmark!D215=0," ",PD_utmark!D215)</f>
        <v xml:space="preserve"> </v>
      </c>
      <c r="E216" s="251">
        <f>IF(PD_utmark!$G$7=0," ",PD_utmark!E215)</f>
        <v>0</v>
      </c>
      <c r="F216" s="252">
        <f>IF(PD_utmark!$G$7=0," ",PD_utmark!F215)</f>
        <v>0</v>
      </c>
      <c r="G216" s="249">
        <f>IF(PD_utmark!$G$7=0," ",PD_utmark!G215)</f>
        <v>0</v>
      </c>
      <c r="H216" s="252">
        <f>IF(PD_utmark!$G$7=0," ",PD_utmark!H215)</f>
        <v>0</v>
      </c>
      <c r="I216" s="249">
        <f>IF(PD_utmark!$G$7=0," ",PD_utmark!I215)</f>
        <v>0</v>
      </c>
      <c r="J216" s="250">
        <f>IF(PD_utmark!$G$7=0," ",PD_utmark!J215)</f>
        <v>0</v>
      </c>
      <c r="K216" s="251">
        <f>IF(PD_utmark!$G$7=0," ",PD_utmark!K215)</f>
        <v>0</v>
      </c>
      <c r="L216" s="252">
        <f>IF(PD_utmark!$G$7=0," ",PD_utmark!L215)</f>
        <v>0</v>
      </c>
    </row>
    <row r="217" spans="2:12" x14ac:dyDescent="0.2">
      <c r="B217" s="248" t="str">
        <f>IF(PD_utmark!B216=0," ",PD_utmark!B216)</f>
        <v xml:space="preserve"> </v>
      </c>
      <c r="C217" s="249" t="str">
        <f>IF(PD_utmark!C216=0," ",PD_utmark!C216)</f>
        <v xml:space="preserve"> </v>
      </c>
      <c r="D217" s="250" t="str">
        <f>IF(PD_utmark!D216=0," ",PD_utmark!D216)</f>
        <v xml:space="preserve"> </v>
      </c>
      <c r="E217" s="251">
        <f>IF(PD_utmark!$G$7=0," ",PD_utmark!E216)</f>
        <v>0</v>
      </c>
      <c r="F217" s="252">
        <f>IF(PD_utmark!$G$7=0," ",PD_utmark!F216)</f>
        <v>0</v>
      </c>
      <c r="G217" s="249">
        <f>IF(PD_utmark!$G$7=0," ",PD_utmark!G216)</f>
        <v>0</v>
      </c>
      <c r="H217" s="252">
        <f>IF(PD_utmark!$G$7=0," ",PD_utmark!H216)</f>
        <v>0</v>
      </c>
      <c r="I217" s="249">
        <f>IF(PD_utmark!$G$7=0," ",PD_utmark!I216)</f>
        <v>0</v>
      </c>
      <c r="J217" s="250">
        <f>IF(PD_utmark!$G$7=0," ",PD_utmark!J216)</f>
        <v>0</v>
      </c>
      <c r="K217" s="251">
        <f>IF(PD_utmark!$G$7=0," ",PD_utmark!K216)</f>
        <v>0</v>
      </c>
      <c r="L217" s="252">
        <f>IF(PD_utmark!$G$7=0," ",PD_utmark!L216)</f>
        <v>0</v>
      </c>
    </row>
    <row r="218" spans="2:12" x14ac:dyDescent="0.2">
      <c r="B218" s="248" t="str">
        <f>IF(PD_utmark!B217=0," ",PD_utmark!B217)</f>
        <v xml:space="preserve"> </v>
      </c>
      <c r="C218" s="249" t="str">
        <f>IF(PD_utmark!C217=0," ",PD_utmark!C217)</f>
        <v xml:space="preserve"> </v>
      </c>
      <c r="D218" s="250" t="str">
        <f>IF(PD_utmark!D217=0," ",PD_utmark!D217)</f>
        <v xml:space="preserve"> </v>
      </c>
      <c r="E218" s="251">
        <f>IF(PD_utmark!$G$7=0," ",PD_utmark!E217)</f>
        <v>0</v>
      </c>
      <c r="F218" s="252">
        <f>IF(PD_utmark!$G$7=0," ",PD_utmark!F217)</f>
        <v>0</v>
      </c>
      <c r="G218" s="249">
        <f>IF(PD_utmark!$G$7=0," ",PD_utmark!G217)</f>
        <v>0</v>
      </c>
      <c r="H218" s="252">
        <f>IF(PD_utmark!$G$7=0," ",PD_utmark!H217)</f>
        <v>0</v>
      </c>
      <c r="I218" s="249">
        <f>IF(PD_utmark!$G$7=0," ",PD_utmark!I217)</f>
        <v>0</v>
      </c>
      <c r="J218" s="250">
        <f>IF(PD_utmark!$G$7=0," ",PD_utmark!J217)</f>
        <v>0</v>
      </c>
      <c r="K218" s="251">
        <f>IF(PD_utmark!$G$7=0," ",PD_utmark!K217)</f>
        <v>0</v>
      </c>
      <c r="L218" s="252">
        <f>IF(PD_utmark!$G$7=0," ",PD_utmark!L217)</f>
        <v>0</v>
      </c>
    </row>
    <row r="219" spans="2:12" x14ac:dyDescent="0.2">
      <c r="B219" s="248" t="str">
        <f>IF(PD_utmark!B218=0," ",PD_utmark!B218)</f>
        <v xml:space="preserve"> </v>
      </c>
      <c r="C219" s="249" t="str">
        <f>IF(PD_utmark!C218=0," ",PD_utmark!C218)</f>
        <v xml:space="preserve"> </v>
      </c>
      <c r="D219" s="250" t="str">
        <f>IF(PD_utmark!D218=0," ",PD_utmark!D218)</f>
        <v xml:space="preserve"> </v>
      </c>
      <c r="E219" s="251">
        <f>IF(PD_utmark!$G$7=0," ",PD_utmark!E218)</f>
        <v>0</v>
      </c>
      <c r="F219" s="252">
        <f>IF(PD_utmark!$G$7=0," ",PD_utmark!F218)</f>
        <v>0</v>
      </c>
      <c r="G219" s="249">
        <f>IF(PD_utmark!$G$7=0," ",PD_utmark!G218)</f>
        <v>0</v>
      </c>
      <c r="H219" s="252">
        <f>IF(PD_utmark!$G$7=0," ",PD_utmark!H218)</f>
        <v>0</v>
      </c>
      <c r="I219" s="249">
        <f>IF(PD_utmark!$G$7=0," ",PD_utmark!I218)</f>
        <v>0</v>
      </c>
      <c r="J219" s="250">
        <f>IF(PD_utmark!$G$7=0," ",PD_utmark!J218)</f>
        <v>0</v>
      </c>
      <c r="K219" s="251">
        <f>IF(PD_utmark!$G$7=0," ",PD_utmark!K218)</f>
        <v>0</v>
      </c>
      <c r="L219" s="252">
        <f>IF(PD_utmark!$G$7=0," ",PD_utmark!L218)</f>
        <v>0</v>
      </c>
    </row>
    <row r="220" spans="2:12" x14ac:dyDescent="0.2">
      <c r="B220" s="248" t="str">
        <f>IF(PD_utmark!B219=0," ",PD_utmark!B219)</f>
        <v xml:space="preserve"> </v>
      </c>
      <c r="C220" s="249" t="str">
        <f>IF(PD_utmark!C219=0," ",PD_utmark!C219)</f>
        <v xml:space="preserve"> </v>
      </c>
      <c r="D220" s="250" t="str">
        <f>IF(PD_utmark!D219=0," ",PD_utmark!D219)</f>
        <v xml:space="preserve"> </v>
      </c>
      <c r="E220" s="251">
        <f>IF(PD_utmark!$G$7=0," ",PD_utmark!E219)</f>
        <v>0</v>
      </c>
      <c r="F220" s="252">
        <f>IF(PD_utmark!$G$7=0," ",PD_utmark!F219)</f>
        <v>0</v>
      </c>
      <c r="G220" s="249">
        <f>IF(PD_utmark!$G$7=0," ",PD_utmark!G219)</f>
        <v>0</v>
      </c>
      <c r="H220" s="252">
        <f>IF(PD_utmark!$G$7=0," ",PD_utmark!H219)</f>
        <v>0</v>
      </c>
      <c r="I220" s="249">
        <f>IF(PD_utmark!$G$7=0," ",PD_utmark!I219)</f>
        <v>0</v>
      </c>
      <c r="J220" s="250">
        <f>IF(PD_utmark!$G$7=0," ",PD_utmark!J219)</f>
        <v>0</v>
      </c>
      <c r="K220" s="251">
        <f>IF(PD_utmark!$G$7=0," ",PD_utmark!K219)</f>
        <v>0</v>
      </c>
      <c r="L220" s="252">
        <f>IF(PD_utmark!$G$7=0," ",PD_utmark!L219)</f>
        <v>0</v>
      </c>
    </row>
    <row r="221" spans="2:12" x14ac:dyDescent="0.2">
      <c r="B221" s="248" t="str">
        <f>IF(PD_utmark!B220=0," ",PD_utmark!B220)</f>
        <v xml:space="preserve"> </v>
      </c>
      <c r="C221" s="249" t="str">
        <f>IF(PD_utmark!C220=0," ",PD_utmark!C220)</f>
        <v xml:space="preserve"> </v>
      </c>
      <c r="D221" s="250" t="str">
        <f>IF(PD_utmark!D220=0," ",PD_utmark!D220)</f>
        <v xml:space="preserve"> </v>
      </c>
      <c r="E221" s="251">
        <f>IF(PD_utmark!$G$7=0," ",PD_utmark!E220)</f>
        <v>0</v>
      </c>
      <c r="F221" s="252">
        <f>IF(PD_utmark!$G$7=0," ",PD_utmark!F220)</f>
        <v>0</v>
      </c>
      <c r="G221" s="249">
        <f>IF(PD_utmark!$G$7=0," ",PD_utmark!G220)</f>
        <v>0</v>
      </c>
      <c r="H221" s="252">
        <f>IF(PD_utmark!$G$7=0," ",PD_utmark!H220)</f>
        <v>0</v>
      </c>
      <c r="I221" s="249">
        <f>IF(PD_utmark!$G$7=0," ",PD_utmark!I220)</f>
        <v>0</v>
      </c>
      <c r="J221" s="250">
        <f>IF(PD_utmark!$G$7=0," ",PD_utmark!J220)</f>
        <v>0</v>
      </c>
      <c r="K221" s="251">
        <f>IF(PD_utmark!$G$7=0," ",PD_utmark!K220)</f>
        <v>0</v>
      </c>
      <c r="L221" s="252">
        <f>IF(PD_utmark!$G$7=0," ",PD_utmark!L220)</f>
        <v>0</v>
      </c>
    </row>
    <row r="222" spans="2:12" x14ac:dyDescent="0.2">
      <c r="B222" s="248" t="str">
        <f>IF(PD_utmark!B221=0," ",PD_utmark!B221)</f>
        <v xml:space="preserve"> </v>
      </c>
      <c r="C222" s="249" t="str">
        <f>IF(PD_utmark!C221=0," ",PD_utmark!C221)</f>
        <v xml:space="preserve"> </v>
      </c>
      <c r="D222" s="250" t="str">
        <f>IF(PD_utmark!D221=0," ",PD_utmark!D221)</f>
        <v xml:space="preserve"> </v>
      </c>
      <c r="E222" s="251">
        <f>IF(PD_utmark!$G$7=0," ",PD_utmark!E221)</f>
        <v>0</v>
      </c>
      <c r="F222" s="252">
        <f>IF(PD_utmark!$G$7=0," ",PD_utmark!F221)</f>
        <v>0</v>
      </c>
      <c r="G222" s="249">
        <f>IF(PD_utmark!$G$7=0," ",PD_utmark!G221)</f>
        <v>0</v>
      </c>
      <c r="H222" s="252">
        <f>IF(PD_utmark!$G$7=0," ",PD_utmark!H221)</f>
        <v>0</v>
      </c>
      <c r="I222" s="249">
        <f>IF(PD_utmark!$G$7=0," ",PD_utmark!I221)</f>
        <v>0</v>
      </c>
      <c r="J222" s="250">
        <f>IF(PD_utmark!$G$7=0," ",PD_utmark!J221)</f>
        <v>0</v>
      </c>
      <c r="K222" s="251">
        <f>IF(PD_utmark!$G$7=0," ",PD_utmark!K221)</f>
        <v>0</v>
      </c>
      <c r="L222" s="252">
        <f>IF(PD_utmark!$G$7=0," ",PD_utmark!L221)</f>
        <v>0</v>
      </c>
    </row>
    <row r="223" spans="2:12" x14ac:dyDescent="0.2">
      <c r="B223" s="248" t="str">
        <f>IF(PD_utmark!B222=0," ",PD_utmark!B222)</f>
        <v xml:space="preserve"> </v>
      </c>
      <c r="C223" s="249" t="str">
        <f>IF(PD_utmark!C222=0," ",PD_utmark!C222)</f>
        <v xml:space="preserve"> </v>
      </c>
      <c r="D223" s="250" t="str">
        <f>IF(PD_utmark!D222=0," ",PD_utmark!D222)</f>
        <v xml:space="preserve"> </v>
      </c>
      <c r="E223" s="251">
        <f>IF(PD_utmark!$G$7=0," ",PD_utmark!E222)</f>
        <v>0</v>
      </c>
      <c r="F223" s="252">
        <f>IF(PD_utmark!$G$7=0," ",PD_utmark!F222)</f>
        <v>0</v>
      </c>
      <c r="G223" s="249">
        <f>IF(PD_utmark!$G$7=0," ",PD_utmark!G222)</f>
        <v>0</v>
      </c>
      <c r="H223" s="252">
        <f>IF(PD_utmark!$G$7=0," ",PD_utmark!H222)</f>
        <v>0</v>
      </c>
      <c r="I223" s="249">
        <f>IF(PD_utmark!$G$7=0," ",PD_utmark!I222)</f>
        <v>0</v>
      </c>
      <c r="J223" s="250">
        <f>IF(PD_utmark!$G$7=0," ",PD_utmark!J222)</f>
        <v>0</v>
      </c>
      <c r="K223" s="251">
        <f>IF(PD_utmark!$G$7=0," ",PD_utmark!K222)</f>
        <v>0</v>
      </c>
      <c r="L223" s="252">
        <f>IF(PD_utmark!$G$7=0," ",PD_utmark!L222)</f>
        <v>0</v>
      </c>
    </row>
    <row r="224" spans="2:12" x14ac:dyDescent="0.2">
      <c r="B224" s="248" t="str">
        <f>IF(PD_utmark!B223=0," ",PD_utmark!B223)</f>
        <v xml:space="preserve"> </v>
      </c>
      <c r="C224" s="249" t="str">
        <f>IF(PD_utmark!C223=0," ",PD_utmark!C223)</f>
        <v xml:space="preserve"> </v>
      </c>
      <c r="D224" s="250" t="str">
        <f>IF(PD_utmark!D223=0," ",PD_utmark!D223)</f>
        <v xml:space="preserve"> </v>
      </c>
      <c r="E224" s="251">
        <f>IF(PD_utmark!$G$7=0," ",PD_utmark!E223)</f>
        <v>0</v>
      </c>
      <c r="F224" s="252">
        <f>IF(PD_utmark!$G$7=0," ",PD_utmark!F223)</f>
        <v>0</v>
      </c>
      <c r="G224" s="249">
        <f>IF(PD_utmark!$G$7=0," ",PD_utmark!G223)</f>
        <v>0</v>
      </c>
      <c r="H224" s="252">
        <f>IF(PD_utmark!$G$7=0," ",PD_utmark!H223)</f>
        <v>0</v>
      </c>
      <c r="I224" s="249">
        <f>IF(PD_utmark!$G$7=0," ",PD_utmark!I223)</f>
        <v>0</v>
      </c>
      <c r="J224" s="250">
        <f>IF(PD_utmark!$G$7=0," ",PD_utmark!J223)</f>
        <v>0</v>
      </c>
      <c r="K224" s="251">
        <f>IF(PD_utmark!$G$7=0," ",PD_utmark!K223)</f>
        <v>0</v>
      </c>
      <c r="L224" s="252">
        <f>IF(PD_utmark!$G$7=0," ",PD_utmark!L223)</f>
        <v>0</v>
      </c>
    </row>
    <row r="225" spans="2:12" x14ac:dyDescent="0.2">
      <c r="B225" s="248" t="str">
        <f>IF(PD_utmark!B224=0," ",PD_utmark!B224)</f>
        <v xml:space="preserve"> </v>
      </c>
      <c r="C225" s="249" t="str">
        <f>IF(PD_utmark!C224=0," ",PD_utmark!C224)</f>
        <v xml:space="preserve"> </v>
      </c>
      <c r="D225" s="250" t="str">
        <f>IF(PD_utmark!D224=0," ",PD_utmark!D224)</f>
        <v xml:space="preserve"> </v>
      </c>
      <c r="E225" s="251">
        <f>IF(PD_utmark!$G$7=0," ",PD_utmark!E224)</f>
        <v>0</v>
      </c>
      <c r="F225" s="252">
        <f>IF(PD_utmark!$G$7=0," ",PD_utmark!F224)</f>
        <v>0</v>
      </c>
      <c r="G225" s="249">
        <f>IF(PD_utmark!$G$7=0," ",PD_utmark!G224)</f>
        <v>0</v>
      </c>
      <c r="H225" s="252">
        <f>IF(PD_utmark!$G$7=0," ",PD_utmark!H224)</f>
        <v>0</v>
      </c>
      <c r="I225" s="249">
        <f>IF(PD_utmark!$G$7=0," ",PD_utmark!I224)</f>
        <v>0</v>
      </c>
      <c r="J225" s="250">
        <f>IF(PD_utmark!$G$7=0," ",PD_utmark!J224)</f>
        <v>0</v>
      </c>
      <c r="K225" s="251">
        <f>IF(PD_utmark!$G$7=0," ",PD_utmark!K224)</f>
        <v>0</v>
      </c>
      <c r="L225" s="252">
        <f>IF(PD_utmark!$G$7=0," ",PD_utmark!L224)</f>
        <v>0</v>
      </c>
    </row>
    <row r="226" spans="2:12" x14ac:dyDescent="0.2">
      <c r="B226" s="248" t="str">
        <f>IF(PD_utmark!B225=0," ",PD_utmark!B225)</f>
        <v xml:space="preserve"> </v>
      </c>
      <c r="C226" s="249" t="str">
        <f>IF(PD_utmark!C225=0," ",PD_utmark!C225)</f>
        <v xml:space="preserve"> </v>
      </c>
      <c r="D226" s="250" t="str">
        <f>IF(PD_utmark!D225=0," ",PD_utmark!D225)</f>
        <v xml:space="preserve"> </v>
      </c>
      <c r="E226" s="251">
        <f>IF(PD_utmark!$G$7=0," ",PD_utmark!E225)</f>
        <v>0</v>
      </c>
      <c r="F226" s="252">
        <f>IF(PD_utmark!$G$7=0," ",PD_utmark!F225)</f>
        <v>0</v>
      </c>
      <c r="G226" s="249">
        <f>IF(PD_utmark!$G$7=0," ",PD_utmark!G225)</f>
        <v>0</v>
      </c>
      <c r="H226" s="252">
        <f>IF(PD_utmark!$G$7=0," ",PD_utmark!H225)</f>
        <v>0</v>
      </c>
      <c r="I226" s="249">
        <f>IF(PD_utmark!$G$7=0," ",PD_utmark!I225)</f>
        <v>0</v>
      </c>
      <c r="J226" s="250">
        <f>IF(PD_utmark!$G$7=0," ",PD_utmark!J225)</f>
        <v>0</v>
      </c>
      <c r="K226" s="251">
        <f>IF(PD_utmark!$G$7=0," ",PD_utmark!K225)</f>
        <v>0</v>
      </c>
      <c r="L226" s="252">
        <f>IF(PD_utmark!$G$7=0," ",PD_utmark!L225)</f>
        <v>0</v>
      </c>
    </row>
    <row r="227" spans="2:12" x14ac:dyDescent="0.2">
      <c r="B227" s="248" t="str">
        <f>IF(PD_utmark!B226=0," ",PD_utmark!B226)</f>
        <v xml:space="preserve"> </v>
      </c>
      <c r="C227" s="249" t="str">
        <f>IF(PD_utmark!C226=0," ",PD_utmark!C226)</f>
        <v xml:space="preserve"> </v>
      </c>
      <c r="D227" s="250" t="str">
        <f>IF(PD_utmark!D226=0," ",PD_utmark!D226)</f>
        <v xml:space="preserve"> </v>
      </c>
      <c r="E227" s="251">
        <f>IF(PD_utmark!$G$7=0," ",PD_utmark!E226)</f>
        <v>0</v>
      </c>
      <c r="F227" s="252">
        <f>IF(PD_utmark!$G$7=0," ",PD_utmark!F226)</f>
        <v>0</v>
      </c>
      <c r="G227" s="249">
        <f>IF(PD_utmark!$G$7=0," ",PD_utmark!G226)</f>
        <v>0</v>
      </c>
      <c r="H227" s="252">
        <f>IF(PD_utmark!$G$7=0," ",PD_utmark!H226)</f>
        <v>0</v>
      </c>
      <c r="I227" s="249">
        <f>IF(PD_utmark!$G$7=0," ",PD_utmark!I226)</f>
        <v>0</v>
      </c>
      <c r="J227" s="250">
        <f>IF(PD_utmark!$G$7=0," ",PD_utmark!J226)</f>
        <v>0</v>
      </c>
      <c r="K227" s="251">
        <f>IF(PD_utmark!$G$7=0," ",PD_utmark!K226)</f>
        <v>0</v>
      </c>
      <c r="L227" s="252">
        <f>IF(PD_utmark!$G$7=0," ",PD_utmark!L226)</f>
        <v>0</v>
      </c>
    </row>
    <row r="228" spans="2:12" x14ac:dyDescent="0.2">
      <c r="B228" s="248" t="str">
        <f>IF(PD_utmark!B227=0," ",PD_utmark!B227)</f>
        <v xml:space="preserve"> </v>
      </c>
      <c r="C228" s="249" t="str">
        <f>IF(PD_utmark!C227=0," ",PD_utmark!C227)</f>
        <v xml:space="preserve"> </v>
      </c>
      <c r="D228" s="250" t="str">
        <f>IF(PD_utmark!D227=0," ",PD_utmark!D227)</f>
        <v xml:space="preserve"> </v>
      </c>
      <c r="E228" s="251">
        <f>IF(PD_utmark!$G$7=0," ",PD_utmark!E227)</f>
        <v>0</v>
      </c>
      <c r="F228" s="252">
        <f>IF(PD_utmark!$G$7=0," ",PD_utmark!F227)</f>
        <v>0</v>
      </c>
      <c r="G228" s="249">
        <f>IF(PD_utmark!$G$7=0," ",PD_utmark!G227)</f>
        <v>0</v>
      </c>
      <c r="H228" s="252">
        <f>IF(PD_utmark!$G$7=0," ",PD_utmark!H227)</f>
        <v>0</v>
      </c>
      <c r="I228" s="249">
        <f>IF(PD_utmark!$G$7=0," ",PD_utmark!I227)</f>
        <v>0</v>
      </c>
      <c r="J228" s="250">
        <f>IF(PD_utmark!$G$7=0," ",PD_utmark!J227)</f>
        <v>0</v>
      </c>
      <c r="K228" s="251">
        <f>IF(PD_utmark!$G$7=0," ",PD_utmark!K227)</f>
        <v>0</v>
      </c>
      <c r="L228" s="252">
        <f>IF(PD_utmark!$G$7=0," ",PD_utmark!L227)</f>
        <v>0</v>
      </c>
    </row>
    <row r="229" spans="2:12" x14ac:dyDescent="0.2">
      <c r="B229" s="248" t="str">
        <f>IF(PD_utmark!B228=0," ",PD_utmark!B228)</f>
        <v xml:space="preserve"> </v>
      </c>
      <c r="C229" s="249" t="str">
        <f>IF(PD_utmark!C228=0," ",PD_utmark!C228)</f>
        <v xml:space="preserve"> </v>
      </c>
      <c r="D229" s="250" t="str">
        <f>IF(PD_utmark!D228=0," ",PD_utmark!D228)</f>
        <v xml:space="preserve"> </v>
      </c>
      <c r="E229" s="251">
        <f>IF(PD_utmark!$G$7=0," ",PD_utmark!E228)</f>
        <v>0</v>
      </c>
      <c r="F229" s="252">
        <f>IF(PD_utmark!$G$7=0," ",PD_utmark!F228)</f>
        <v>0</v>
      </c>
      <c r="G229" s="249">
        <f>IF(PD_utmark!$G$7=0," ",PD_utmark!G228)</f>
        <v>0</v>
      </c>
      <c r="H229" s="252">
        <f>IF(PD_utmark!$G$7=0," ",PD_utmark!H228)</f>
        <v>0</v>
      </c>
      <c r="I229" s="249">
        <f>IF(PD_utmark!$G$7=0," ",PD_utmark!I228)</f>
        <v>0</v>
      </c>
      <c r="J229" s="250">
        <f>IF(PD_utmark!$G$7=0," ",PD_utmark!J228)</f>
        <v>0</v>
      </c>
      <c r="K229" s="251">
        <f>IF(PD_utmark!$G$7=0," ",PD_utmark!K228)</f>
        <v>0</v>
      </c>
      <c r="L229" s="252">
        <f>IF(PD_utmark!$G$7=0," ",PD_utmark!L228)</f>
        <v>0</v>
      </c>
    </row>
    <row r="230" spans="2:12" x14ac:dyDescent="0.2">
      <c r="B230" s="248" t="str">
        <f>IF(PD_utmark!B229=0," ",PD_utmark!B229)</f>
        <v xml:space="preserve"> </v>
      </c>
      <c r="C230" s="249" t="str">
        <f>IF(PD_utmark!C229=0," ",PD_utmark!C229)</f>
        <v xml:space="preserve"> </v>
      </c>
      <c r="D230" s="250" t="str">
        <f>IF(PD_utmark!D229=0," ",PD_utmark!D229)</f>
        <v xml:space="preserve"> </v>
      </c>
      <c r="E230" s="251">
        <f>IF(PD_utmark!$G$7=0," ",PD_utmark!E229)</f>
        <v>0</v>
      </c>
      <c r="F230" s="252">
        <f>IF(PD_utmark!$G$7=0," ",PD_utmark!F229)</f>
        <v>0</v>
      </c>
      <c r="G230" s="249">
        <f>IF(PD_utmark!$G$7=0," ",PD_utmark!G229)</f>
        <v>0</v>
      </c>
      <c r="H230" s="252">
        <f>IF(PD_utmark!$G$7=0," ",PD_utmark!H229)</f>
        <v>0</v>
      </c>
      <c r="I230" s="249">
        <f>IF(PD_utmark!$G$7=0," ",PD_utmark!I229)</f>
        <v>0</v>
      </c>
      <c r="J230" s="250">
        <f>IF(PD_utmark!$G$7=0," ",PD_utmark!J229)</f>
        <v>0</v>
      </c>
      <c r="K230" s="251">
        <f>IF(PD_utmark!$G$7=0," ",PD_utmark!K229)</f>
        <v>0</v>
      </c>
      <c r="L230" s="252">
        <f>IF(PD_utmark!$G$7=0," ",PD_utmark!L229)</f>
        <v>0</v>
      </c>
    </row>
    <row r="231" spans="2:12" x14ac:dyDescent="0.2">
      <c r="B231" s="248" t="str">
        <f>IF(PD_utmark!B230=0," ",PD_utmark!B230)</f>
        <v xml:space="preserve"> </v>
      </c>
      <c r="C231" s="249" t="str">
        <f>IF(PD_utmark!C230=0," ",PD_utmark!C230)</f>
        <v xml:space="preserve"> </v>
      </c>
      <c r="D231" s="250" t="str">
        <f>IF(PD_utmark!D230=0," ",PD_utmark!D230)</f>
        <v xml:space="preserve"> </v>
      </c>
      <c r="E231" s="251">
        <f>IF(PD_utmark!$G$7=0," ",PD_utmark!E230)</f>
        <v>0</v>
      </c>
      <c r="F231" s="252">
        <f>IF(PD_utmark!$G$7=0," ",PD_utmark!F230)</f>
        <v>0</v>
      </c>
      <c r="G231" s="249">
        <f>IF(PD_utmark!$G$7=0," ",PD_utmark!G230)</f>
        <v>0</v>
      </c>
      <c r="H231" s="252">
        <f>IF(PD_utmark!$G$7=0," ",PD_utmark!H230)</f>
        <v>0</v>
      </c>
      <c r="I231" s="249">
        <f>IF(PD_utmark!$G$7=0," ",PD_utmark!I230)</f>
        <v>0</v>
      </c>
      <c r="J231" s="250">
        <f>IF(PD_utmark!$G$7=0," ",PD_utmark!J230)</f>
        <v>0</v>
      </c>
      <c r="K231" s="251">
        <f>IF(PD_utmark!$G$7=0," ",PD_utmark!K230)</f>
        <v>0</v>
      </c>
      <c r="L231" s="252">
        <f>IF(PD_utmark!$G$7=0," ",PD_utmark!L230)</f>
        <v>0</v>
      </c>
    </row>
    <row r="232" spans="2:12" x14ac:dyDescent="0.2">
      <c r="B232" s="248" t="str">
        <f>IF(PD_utmark!B231=0," ",PD_utmark!B231)</f>
        <v xml:space="preserve"> </v>
      </c>
      <c r="C232" s="249" t="str">
        <f>IF(PD_utmark!C231=0," ",PD_utmark!C231)</f>
        <v xml:space="preserve"> </v>
      </c>
      <c r="D232" s="250" t="str">
        <f>IF(PD_utmark!D231=0," ",PD_utmark!D231)</f>
        <v xml:space="preserve"> </v>
      </c>
      <c r="E232" s="251">
        <f>IF(PD_utmark!$G$7=0," ",PD_utmark!E231)</f>
        <v>0</v>
      </c>
      <c r="F232" s="252">
        <f>IF(PD_utmark!$G$7=0," ",PD_utmark!F231)</f>
        <v>0</v>
      </c>
      <c r="G232" s="249">
        <f>IF(PD_utmark!$G$7=0," ",PD_utmark!G231)</f>
        <v>0</v>
      </c>
      <c r="H232" s="252">
        <f>IF(PD_utmark!$G$7=0," ",PD_utmark!H231)</f>
        <v>0</v>
      </c>
      <c r="I232" s="249">
        <f>IF(PD_utmark!$G$7=0," ",PD_utmark!I231)</f>
        <v>0</v>
      </c>
      <c r="J232" s="250">
        <f>IF(PD_utmark!$G$7=0," ",PD_utmark!J231)</f>
        <v>0</v>
      </c>
      <c r="K232" s="251">
        <f>IF(PD_utmark!$G$7=0," ",PD_utmark!K231)</f>
        <v>0</v>
      </c>
      <c r="L232" s="252">
        <f>IF(PD_utmark!$G$7=0," ",PD_utmark!L231)</f>
        <v>0</v>
      </c>
    </row>
    <row r="233" spans="2:12" x14ac:dyDescent="0.2">
      <c r="B233" s="248" t="str">
        <f>IF(PD_utmark!B232=0," ",PD_utmark!B232)</f>
        <v xml:space="preserve"> </v>
      </c>
      <c r="C233" s="249" t="str">
        <f>IF(PD_utmark!C232=0," ",PD_utmark!C232)</f>
        <v xml:space="preserve"> </v>
      </c>
      <c r="D233" s="250" t="str">
        <f>IF(PD_utmark!D232=0," ",PD_utmark!D232)</f>
        <v xml:space="preserve"> </v>
      </c>
      <c r="E233" s="251">
        <f>IF(PD_utmark!$G$7=0," ",PD_utmark!E232)</f>
        <v>0</v>
      </c>
      <c r="F233" s="252">
        <f>IF(PD_utmark!$G$7=0," ",PD_utmark!F232)</f>
        <v>0</v>
      </c>
      <c r="G233" s="249">
        <f>IF(PD_utmark!$G$7=0," ",PD_utmark!G232)</f>
        <v>0</v>
      </c>
      <c r="H233" s="252">
        <f>IF(PD_utmark!$G$7=0," ",PD_utmark!H232)</f>
        <v>0</v>
      </c>
      <c r="I233" s="249">
        <f>IF(PD_utmark!$G$7=0," ",PD_utmark!I232)</f>
        <v>0</v>
      </c>
      <c r="J233" s="250">
        <f>IF(PD_utmark!$G$7=0," ",PD_utmark!J232)</f>
        <v>0</v>
      </c>
      <c r="K233" s="251">
        <f>IF(PD_utmark!$G$7=0," ",PD_utmark!K232)</f>
        <v>0</v>
      </c>
      <c r="L233" s="252">
        <f>IF(PD_utmark!$G$7=0," ",PD_utmark!L232)</f>
        <v>0</v>
      </c>
    </row>
    <row r="234" spans="2:12" x14ac:dyDescent="0.2">
      <c r="B234" s="248" t="str">
        <f>IF(PD_utmark!B233=0," ",PD_utmark!B233)</f>
        <v xml:space="preserve"> </v>
      </c>
      <c r="C234" s="249" t="str">
        <f>IF(PD_utmark!C233=0," ",PD_utmark!C233)</f>
        <v xml:space="preserve"> </v>
      </c>
      <c r="D234" s="250" t="str">
        <f>IF(PD_utmark!D233=0," ",PD_utmark!D233)</f>
        <v xml:space="preserve"> </v>
      </c>
      <c r="E234" s="251">
        <f>IF(PD_utmark!$G$7=0," ",PD_utmark!E233)</f>
        <v>0</v>
      </c>
      <c r="F234" s="252">
        <f>IF(PD_utmark!$G$7=0," ",PD_utmark!F233)</f>
        <v>0</v>
      </c>
      <c r="G234" s="249">
        <f>IF(PD_utmark!$G$7=0," ",PD_utmark!G233)</f>
        <v>0</v>
      </c>
      <c r="H234" s="252">
        <f>IF(PD_utmark!$G$7=0," ",PD_utmark!H233)</f>
        <v>0</v>
      </c>
      <c r="I234" s="249">
        <f>IF(PD_utmark!$G$7=0," ",PD_utmark!I233)</f>
        <v>0</v>
      </c>
      <c r="J234" s="250">
        <f>IF(PD_utmark!$G$7=0," ",PD_utmark!J233)</f>
        <v>0</v>
      </c>
      <c r="K234" s="251">
        <f>IF(PD_utmark!$G$7=0," ",PD_utmark!K233)</f>
        <v>0</v>
      </c>
      <c r="L234" s="252">
        <f>IF(PD_utmark!$G$7=0," ",PD_utmark!L233)</f>
        <v>0</v>
      </c>
    </row>
    <row r="235" spans="2:12" x14ac:dyDescent="0.2">
      <c r="B235" s="248" t="str">
        <f>IF(PD_utmark!B234=0," ",PD_utmark!B234)</f>
        <v xml:space="preserve"> </v>
      </c>
      <c r="C235" s="249" t="str">
        <f>IF(PD_utmark!C234=0," ",PD_utmark!C234)</f>
        <v xml:space="preserve"> </v>
      </c>
      <c r="D235" s="250" t="str">
        <f>IF(PD_utmark!D234=0," ",PD_utmark!D234)</f>
        <v xml:space="preserve"> </v>
      </c>
      <c r="E235" s="251">
        <f>IF(PD_utmark!$G$7=0," ",PD_utmark!E234)</f>
        <v>0</v>
      </c>
      <c r="F235" s="252">
        <f>IF(PD_utmark!$G$7=0," ",PD_utmark!F234)</f>
        <v>0</v>
      </c>
      <c r="G235" s="249">
        <f>IF(PD_utmark!$G$7=0," ",PD_utmark!G234)</f>
        <v>0</v>
      </c>
      <c r="H235" s="252">
        <f>IF(PD_utmark!$G$7=0," ",PD_utmark!H234)</f>
        <v>0</v>
      </c>
      <c r="I235" s="249">
        <f>IF(PD_utmark!$G$7=0," ",PD_utmark!I234)</f>
        <v>0</v>
      </c>
      <c r="J235" s="250">
        <f>IF(PD_utmark!$G$7=0," ",PD_utmark!J234)</f>
        <v>0</v>
      </c>
      <c r="K235" s="251">
        <f>IF(PD_utmark!$G$7=0," ",PD_utmark!K234)</f>
        <v>0</v>
      </c>
      <c r="L235" s="252">
        <f>IF(PD_utmark!$G$7=0," ",PD_utmark!L234)</f>
        <v>0</v>
      </c>
    </row>
    <row r="236" spans="2:12" x14ac:dyDescent="0.2">
      <c r="B236" s="248" t="str">
        <f>IF(PD_utmark!B235=0," ",PD_utmark!B235)</f>
        <v xml:space="preserve"> </v>
      </c>
      <c r="C236" s="249" t="str">
        <f>IF(PD_utmark!C235=0," ",PD_utmark!C235)</f>
        <v xml:space="preserve"> </v>
      </c>
      <c r="D236" s="250" t="str">
        <f>IF(PD_utmark!D235=0," ",PD_utmark!D235)</f>
        <v xml:space="preserve"> </v>
      </c>
      <c r="E236" s="251">
        <f>IF(PD_utmark!$G$7=0," ",PD_utmark!E235)</f>
        <v>0</v>
      </c>
      <c r="F236" s="252">
        <f>IF(PD_utmark!$G$7=0," ",PD_utmark!F235)</f>
        <v>0</v>
      </c>
      <c r="G236" s="249">
        <f>IF(PD_utmark!$G$7=0," ",PD_utmark!G235)</f>
        <v>0</v>
      </c>
      <c r="H236" s="252">
        <f>IF(PD_utmark!$G$7=0," ",PD_utmark!H235)</f>
        <v>0</v>
      </c>
      <c r="I236" s="249">
        <f>IF(PD_utmark!$G$7=0," ",PD_utmark!I235)</f>
        <v>0</v>
      </c>
      <c r="J236" s="250">
        <f>IF(PD_utmark!$G$7=0," ",PD_utmark!J235)</f>
        <v>0</v>
      </c>
      <c r="K236" s="251">
        <f>IF(PD_utmark!$G$7=0," ",PD_utmark!K235)</f>
        <v>0</v>
      </c>
      <c r="L236" s="252">
        <f>IF(PD_utmark!$G$7=0," ",PD_utmark!L235)</f>
        <v>0</v>
      </c>
    </row>
    <row r="237" spans="2:12" x14ac:dyDescent="0.2">
      <c r="B237" s="248" t="str">
        <f>IF(PD_utmark!B236=0," ",PD_utmark!B236)</f>
        <v xml:space="preserve"> </v>
      </c>
      <c r="C237" s="249" t="str">
        <f>IF(PD_utmark!C236=0," ",PD_utmark!C236)</f>
        <v xml:space="preserve"> </v>
      </c>
      <c r="D237" s="250" t="str">
        <f>IF(PD_utmark!D236=0," ",PD_utmark!D236)</f>
        <v xml:space="preserve"> </v>
      </c>
      <c r="E237" s="251">
        <f>IF(PD_utmark!$G$7=0," ",PD_utmark!E236)</f>
        <v>0</v>
      </c>
      <c r="F237" s="252">
        <f>IF(PD_utmark!$G$7=0," ",PD_utmark!F236)</f>
        <v>0</v>
      </c>
      <c r="G237" s="249">
        <f>IF(PD_utmark!$G$7=0," ",PD_utmark!G236)</f>
        <v>0</v>
      </c>
      <c r="H237" s="252">
        <f>IF(PD_utmark!$G$7=0," ",PD_utmark!H236)</f>
        <v>0</v>
      </c>
      <c r="I237" s="249">
        <f>IF(PD_utmark!$G$7=0," ",PD_utmark!I236)</f>
        <v>0</v>
      </c>
      <c r="J237" s="250">
        <f>IF(PD_utmark!$G$7=0," ",PD_utmark!J236)</f>
        <v>0</v>
      </c>
      <c r="K237" s="251">
        <f>IF(PD_utmark!$G$7=0," ",PD_utmark!K236)</f>
        <v>0</v>
      </c>
      <c r="L237" s="252">
        <f>IF(PD_utmark!$G$7=0," ",PD_utmark!L236)</f>
        <v>0</v>
      </c>
    </row>
    <row r="238" spans="2:12" x14ac:dyDescent="0.2">
      <c r="B238" s="248" t="str">
        <f>IF(PD_utmark!B237=0," ",PD_utmark!B237)</f>
        <v xml:space="preserve"> </v>
      </c>
      <c r="C238" s="249" t="str">
        <f>IF(PD_utmark!C237=0," ",PD_utmark!C237)</f>
        <v xml:space="preserve"> </v>
      </c>
      <c r="D238" s="250" t="str">
        <f>IF(PD_utmark!D237=0," ",PD_utmark!D237)</f>
        <v xml:space="preserve"> </v>
      </c>
      <c r="E238" s="251">
        <f>IF(PD_utmark!$G$7=0," ",PD_utmark!E237)</f>
        <v>0</v>
      </c>
      <c r="F238" s="252">
        <f>IF(PD_utmark!$G$7=0," ",PD_utmark!F237)</f>
        <v>0</v>
      </c>
      <c r="G238" s="249">
        <f>IF(PD_utmark!$G$7=0," ",PD_utmark!G237)</f>
        <v>0</v>
      </c>
      <c r="H238" s="252">
        <f>IF(PD_utmark!$G$7=0," ",PD_utmark!H237)</f>
        <v>0</v>
      </c>
      <c r="I238" s="249">
        <f>IF(PD_utmark!$G$7=0," ",PD_utmark!I237)</f>
        <v>0</v>
      </c>
      <c r="J238" s="250">
        <f>IF(PD_utmark!$G$7=0," ",PD_utmark!J237)</f>
        <v>0</v>
      </c>
      <c r="K238" s="251">
        <f>IF(PD_utmark!$G$7=0," ",PD_utmark!K237)</f>
        <v>0</v>
      </c>
      <c r="L238" s="252">
        <f>IF(PD_utmark!$G$7=0," ",PD_utmark!L237)</f>
        <v>0</v>
      </c>
    </row>
    <row r="239" spans="2:12" x14ac:dyDescent="0.2">
      <c r="B239" s="248" t="str">
        <f>IF(PD_utmark!B238=0," ",PD_utmark!B238)</f>
        <v xml:space="preserve"> </v>
      </c>
      <c r="C239" s="249" t="str">
        <f>IF(PD_utmark!C238=0," ",PD_utmark!C238)</f>
        <v xml:space="preserve"> </v>
      </c>
      <c r="D239" s="250" t="str">
        <f>IF(PD_utmark!D238=0," ",PD_utmark!D238)</f>
        <v xml:space="preserve"> </v>
      </c>
      <c r="E239" s="251">
        <f>IF(PD_utmark!$G$7=0," ",PD_utmark!E238)</f>
        <v>0</v>
      </c>
      <c r="F239" s="252">
        <f>IF(PD_utmark!$G$7=0," ",PD_utmark!F238)</f>
        <v>0</v>
      </c>
      <c r="G239" s="249">
        <f>IF(PD_utmark!$G$7=0," ",PD_utmark!G238)</f>
        <v>0</v>
      </c>
      <c r="H239" s="252">
        <f>IF(PD_utmark!$G$7=0," ",PD_utmark!H238)</f>
        <v>0</v>
      </c>
      <c r="I239" s="249">
        <f>IF(PD_utmark!$G$7=0," ",PD_utmark!I238)</f>
        <v>0</v>
      </c>
      <c r="J239" s="250">
        <f>IF(PD_utmark!$G$7=0," ",PD_utmark!J238)</f>
        <v>0</v>
      </c>
      <c r="K239" s="251">
        <f>IF(PD_utmark!$G$7=0," ",PD_utmark!K238)</f>
        <v>0</v>
      </c>
      <c r="L239" s="252">
        <f>IF(PD_utmark!$G$7=0," ",PD_utmark!L238)</f>
        <v>0</v>
      </c>
    </row>
    <row r="240" spans="2:12" x14ac:dyDescent="0.2">
      <c r="B240" s="248" t="str">
        <f>IF(PD_utmark!B239=0," ",PD_utmark!B239)</f>
        <v xml:space="preserve"> </v>
      </c>
      <c r="C240" s="249" t="str">
        <f>IF(PD_utmark!C239=0," ",PD_utmark!C239)</f>
        <v xml:space="preserve"> </v>
      </c>
      <c r="D240" s="250" t="str">
        <f>IF(PD_utmark!D239=0," ",PD_utmark!D239)</f>
        <v xml:space="preserve"> </v>
      </c>
      <c r="E240" s="251">
        <f>IF(PD_utmark!$G$7=0," ",PD_utmark!E239)</f>
        <v>0</v>
      </c>
      <c r="F240" s="252">
        <f>IF(PD_utmark!$G$7=0," ",PD_utmark!F239)</f>
        <v>0</v>
      </c>
      <c r="G240" s="249">
        <f>IF(PD_utmark!$G$7=0," ",PD_utmark!G239)</f>
        <v>0</v>
      </c>
      <c r="H240" s="252">
        <f>IF(PD_utmark!$G$7=0," ",PD_utmark!H239)</f>
        <v>0</v>
      </c>
      <c r="I240" s="249">
        <f>IF(PD_utmark!$G$7=0," ",PD_utmark!I239)</f>
        <v>0</v>
      </c>
      <c r="J240" s="250">
        <f>IF(PD_utmark!$G$7=0," ",PD_utmark!J239)</f>
        <v>0</v>
      </c>
      <c r="K240" s="251">
        <f>IF(PD_utmark!$G$7=0," ",PD_utmark!K239)</f>
        <v>0</v>
      </c>
      <c r="L240" s="252">
        <f>IF(PD_utmark!$G$7=0," ",PD_utmark!L239)</f>
        <v>0</v>
      </c>
    </row>
    <row r="241" spans="2:12" x14ac:dyDescent="0.2">
      <c r="B241" s="248" t="str">
        <f>IF(PD_utmark!B240=0," ",PD_utmark!B240)</f>
        <v xml:space="preserve"> </v>
      </c>
      <c r="C241" s="249" t="str">
        <f>IF(PD_utmark!C240=0," ",PD_utmark!C240)</f>
        <v xml:space="preserve"> </v>
      </c>
      <c r="D241" s="250" t="str">
        <f>IF(PD_utmark!D240=0," ",PD_utmark!D240)</f>
        <v xml:space="preserve"> </v>
      </c>
      <c r="E241" s="251">
        <f>IF(PD_utmark!$G$7=0," ",PD_utmark!E240)</f>
        <v>0</v>
      </c>
      <c r="F241" s="252">
        <f>IF(PD_utmark!$G$7=0," ",PD_utmark!F240)</f>
        <v>0</v>
      </c>
      <c r="G241" s="249">
        <f>IF(PD_utmark!$G$7=0," ",PD_utmark!G240)</f>
        <v>0</v>
      </c>
      <c r="H241" s="252">
        <f>IF(PD_utmark!$G$7=0," ",PD_utmark!H240)</f>
        <v>0</v>
      </c>
      <c r="I241" s="249">
        <f>IF(PD_utmark!$G$7=0," ",PD_utmark!I240)</f>
        <v>0</v>
      </c>
      <c r="J241" s="250">
        <f>IF(PD_utmark!$G$7=0," ",PD_utmark!J240)</f>
        <v>0</v>
      </c>
      <c r="K241" s="251">
        <f>IF(PD_utmark!$G$7=0," ",PD_utmark!K240)</f>
        <v>0</v>
      </c>
      <c r="L241" s="252">
        <f>IF(PD_utmark!$G$7=0," ",PD_utmark!L240)</f>
        <v>0</v>
      </c>
    </row>
    <row r="242" spans="2:12" x14ac:dyDescent="0.2">
      <c r="B242" s="248" t="str">
        <f>IF(PD_utmark!B241=0," ",PD_utmark!B241)</f>
        <v xml:space="preserve"> </v>
      </c>
      <c r="C242" s="249" t="str">
        <f>IF(PD_utmark!C241=0," ",PD_utmark!C241)</f>
        <v xml:space="preserve"> </v>
      </c>
      <c r="D242" s="250" t="str">
        <f>IF(PD_utmark!D241=0," ",PD_utmark!D241)</f>
        <v xml:space="preserve"> </v>
      </c>
      <c r="E242" s="251">
        <f>IF(PD_utmark!$G$7=0," ",PD_utmark!E241)</f>
        <v>0</v>
      </c>
      <c r="F242" s="252">
        <f>IF(PD_utmark!$G$7=0," ",PD_utmark!F241)</f>
        <v>0</v>
      </c>
      <c r="G242" s="249">
        <f>IF(PD_utmark!$G$7=0," ",PD_utmark!G241)</f>
        <v>0</v>
      </c>
      <c r="H242" s="252">
        <f>IF(PD_utmark!$G$7=0," ",PD_utmark!H241)</f>
        <v>0</v>
      </c>
      <c r="I242" s="249">
        <f>IF(PD_utmark!$G$7=0," ",PD_utmark!I241)</f>
        <v>0</v>
      </c>
      <c r="J242" s="250">
        <f>IF(PD_utmark!$G$7=0," ",PD_utmark!J241)</f>
        <v>0</v>
      </c>
      <c r="K242" s="251">
        <f>IF(PD_utmark!$G$7=0," ",PD_utmark!K241)</f>
        <v>0</v>
      </c>
      <c r="L242" s="252">
        <f>IF(PD_utmark!$G$7=0," ",PD_utmark!L241)</f>
        <v>0</v>
      </c>
    </row>
    <row r="243" spans="2:12" x14ac:dyDescent="0.2">
      <c r="B243" s="248" t="str">
        <f>IF(PD_utmark!B242=0," ",PD_utmark!B242)</f>
        <v xml:space="preserve"> </v>
      </c>
      <c r="C243" s="249" t="str">
        <f>IF(PD_utmark!C242=0," ",PD_utmark!C242)</f>
        <v xml:space="preserve"> </v>
      </c>
      <c r="D243" s="250" t="str">
        <f>IF(PD_utmark!D242=0," ",PD_utmark!D242)</f>
        <v xml:space="preserve"> </v>
      </c>
      <c r="E243" s="251">
        <f>IF(PD_utmark!$G$7=0," ",PD_utmark!E242)</f>
        <v>0</v>
      </c>
      <c r="F243" s="252">
        <f>IF(PD_utmark!$G$7=0," ",PD_utmark!F242)</f>
        <v>0</v>
      </c>
      <c r="G243" s="249">
        <f>IF(PD_utmark!$G$7=0," ",PD_utmark!G242)</f>
        <v>0</v>
      </c>
      <c r="H243" s="252">
        <f>IF(PD_utmark!$G$7=0," ",PD_utmark!H242)</f>
        <v>0</v>
      </c>
      <c r="I243" s="249">
        <f>IF(PD_utmark!$G$7=0," ",PD_utmark!I242)</f>
        <v>0</v>
      </c>
      <c r="J243" s="250">
        <f>IF(PD_utmark!$G$7=0," ",PD_utmark!J242)</f>
        <v>0</v>
      </c>
      <c r="K243" s="251">
        <f>IF(PD_utmark!$G$7=0," ",PD_utmark!K242)</f>
        <v>0</v>
      </c>
      <c r="L243" s="252">
        <f>IF(PD_utmark!$G$7=0," ",PD_utmark!L242)</f>
        <v>0</v>
      </c>
    </row>
    <row r="244" spans="2:12" x14ac:dyDescent="0.2">
      <c r="B244" s="248" t="str">
        <f>IF(PD_utmark!B243=0," ",PD_utmark!B243)</f>
        <v xml:space="preserve"> </v>
      </c>
      <c r="C244" s="249" t="str">
        <f>IF(PD_utmark!C243=0," ",PD_utmark!C243)</f>
        <v xml:space="preserve"> </v>
      </c>
      <c r="D244" s="250" t="str">
        <f>IF(PD_utmark!D243=0," ",PD_utmark!D243)</f>
        <v xml:space="preserve"> </v>
      </c>
      <c r="E244" s="251">
        <f>IF(PD_utmark!$G$7=0," ",PD_utmark!E243)</f>
        <v>0</v>
      </c>
      <c r="F244" s="252">
        <f>IF(PD_utmark!$G$7=0," ",PD_utmark!F243)</f>
        <v>0</v>
      </c>
      <c r="G244" s="249">
        <f>IF(PD_utmark!$G$7=0," ",PD_utmark!G243)</f>
        <v>0</v>
      </c>
      <c r="H244" s="252">
        <f>IF(PD_utmark!$G$7=0," ",PD_utmark!H243)</f>
        <v>0</v>
      </c>
      <c r="I244" s="249">
        <f>IF(PD_utmark!$G$7=0," ",PD_utmark!I243)</f>
        <v>0</v>
      </c>
      <c r="J244" s="250">
        <f>IF(PD_utmark!$G$7=0," ",PD_utmark!J243)</f>
        <v>0</v>
      </c>
      <c r="K244" s="251">
        <f>IF(PD_utmark!$G$7=0," ",PD_utmark!K243)</f>
        <v>0</v>
      </c>
      <c r="L244" s="252">
        <f>IF(PD_utmark!$G$7=0," ",PD_utmark!L243)</f>
        <v>0</v>
      </c>
    </row>
    <row r="245" spans="2:12" x14ac:dyDescent="0.2">
      <c r="B245" s="248" t="str">
        <f>IF(PD_utmark!B244=0," ",PD_utmark!B244)</f>
        <v xml:space="preserve"> </v>
      </c>
      <c r="C245" s="249" t="str">
        <f>IF(PD_utmark!C244=0," ",PD_utmark!C244)</f>
        <v xml:space="preserve"> </v>
      </c>
      <c r="D245" s="250" t="str">
        <f>IF(PD_utmark!D244=0," ",PD_utmark!D244)</f>
        <v xml:space="preserve"> </v>
      </c>
      <c r="E245" s="251">
        <f>IF(PD_utmark!$G$7=0," ",PD_utmark!E244)</f>
        <v>0</v>
      </c>
      <c r="F245" s="252">
        <f>IF(PD_utmark!$G$7=0," ",PD_utmark!F244)</f>
        <v>0</v>
      </c>
      <c r="G245" s="249">
        <f>IF(PD_utmark!$G$7=0," ",PD_utmark!G244)</f>
        <v>0</v>
      </c>
      <c r="H245" s="252">
        <f>IF(PD_utmark!$G$7=0," ",PD_utmark!H244)</f>
        <v>0</v>
      </c>
      <c r="I245" s="249">
        <f>IF(PD_utmark!$G$7=0," ",PD_utmark!I244)</f>
        <v>0</v>
      </c>
      <c r="J245" s="250">
        <f>IF(PD_utmark!$G$7=0," ",PD_utmark!J244)</f>
        <v>0</v>
      </c>
      <c r="K245" s="251">
        <f>IF(PD_utmark!$G$7=0," ",PD_utmark!K244)</f>
        <v>0</v>
      </c>
      <c r="L245" s="252">
        <f>IF(PD_utmark!$G$7=0," ",PD_utmark!L244)</f>
        <v>0</v>
      </c>
    </row>
    <row r="246" spans="2:12" x14ac:dyDescent="0.2">
      <c r="B246" s="248" t="str">
        <f>IF(PD_utmark!B245=0," ",PD_utmark!B245)</f>
        <v xml:space="preserve"> </v>
      </c>
      <c r="C246" s="249" t="str">
        <f>IF(PD_utmark!C245=0," ",PD_utmark!C245)</f>
        <v xml:space="preserve"> </v>
      </c>
      <c r="D246" s="250" t="str">
        <f>IF(PD_utmark!D245=0," ",PD_utmark!D245)</f>
        <v xml:space="preserve"> </v>
      </c>
      <c r="E246" s="251">
        <f>IF(PD_utmark!$G$7=0," ",PD_utmark!E245)</f>
        <v>0</v>
      </c>
      <c r="F246" s="252">
        <f>IF(PD_utmark!$G$7=0," ",PD_utmark!F245)</f>
        <v>0</v>
      </c>
      <c r="G246" s="249">
        <f>IF(PD_utmark!$G$7=0," ",PD_utmark!G245)</f>
        <v>0</v>
      </c>
      <c r="H246" s="252">
        <f>IF(PD_utmark!$G$7=0," ",PD_utmark!H245)</f>
        <v>0</v>
      </c>
      <c r="I246" s="249">
        <f>IF(PD_utmark!$G$7=0," ",PD_utmark!I245)</f>
        <v>0</v>
      </c>
      <c r="J246" s="250">
        <f>IF(PD_utmark!$G$7=0," ",PD_utmark!J245)</f>
        <v>0</v>
      </c>
      <c r="K246" s="251">
        <f>IF(PD_utmark!$G$7=0," ",PD_utmark!K245)</f>
        <v>0</v>
      </c>
      <c r="L246" s="252">
        <f>IF(PD_utmark!$G$7=0," ",PD_utmark!L245)</f>
        <v>0</v>
      </c>
    </row>
    <row r="247" spans="2:12" x14ac:dyDescent="0.2">
      <c r="B247" s="248" t="str">
        <f>IF(PD_utmark!B246=0," ",PD_utmark!B246)</f>
        <v xml:space="preserve"> </v>
      </c>
      <c r="C247" s="249" t="str">
        <f>IF(PD_utmark!C246=0," ",PD_utmark!C246)</f>
        <v xml:space="preserve"> </v>
      </c>
      <c r="D247" s="250" t="str">
        <f>IF(PD_utmark!D246=0," ",PD_utmark!D246)</f>
        <v xml:space="preserve"> </v>
      </c>
      <c r="E247" s="251">
        <f>IF(PD_utmark!$G$7=0," ",PD_utmark!E246)</f>
        <v>0</v>
      </c>
      <c r="F247" s="252">
        <f>IF(PD_utmark!$G$7=0," ",PD_utmark!F246)</f>
        <v>0</v>
      </c>
      <c r="G247" s="249">
        <f>IF(PD_utmark!$G$7=0," ",PD_utmark!G246)</f>
        <v>0</v>
      </c>
      <c r="H247" s="252">
        <f>IF(PD_utmark!$G$7=0," ",PD_utmark!H246)</f>
        <v>0</v>
      </c>
      <c r="I247" s="249">
        <f>IF(PD_utmark!$G$7=0," ",PD_utmark!I246)</f>
        <v>0</v>
      </c>
      <c r="J247" s="250">
        <f>IF(PD_utmark!$G$7=0," ",PD_utmark!J246)</f>
        <v>0</v>
      </c>
      <c r="K247" s="251">
        <f>IF(PD_utmark!$G$7=0," ",PD_utmark!K246)</f>
        <v>0</v>
      </c>
      <c r="L247" s="252">
        <f>IF(PD_utmark!$G$7=0," ",PD_utmark!L246)</f>
        <v>0</v>
      </c>
    </row>
    <row r="248" spans="2:12" x14ac:dyDescent="0.2">
      <c r="B248" s="248" t="str">
        <f>IF(PD_utmark!B247=0," ",PD_utmark!B247)</f>
        <v xml:space="preserve"> </v>
      </c>
      <c r="C248" s="249" t="str">
        <f>IF(PD_utmark!C247=0," ",PD_utmark!C247)</f>
        <v xml:space="preserve"> </v>
      </c>
      <c r="D248" s="250" t="str">
        <f>IF(PD_utmark!D247=0," ",PD_utmark!D247)</f>
        <v xml:space="preserve"> </v>
      </c>
      <c r="E248" s="251">
        <f>IF(PD_utmark!$G$7=0," ",PD_utmark!E247)</f>
        <v>0</v>
      </c>
      <c r="F248" s="252">
        <f>IF(PD_utmark!$G$7=0," ",PD_utmark!F247)</f>
        <v>0</v>
      </c>
      <c r="G248" s="249">
        <f>IF(PD_utmark!$G$7=0," ",PD_utmark!G247)</f>
        <v>0</v>
      </c>
      <c r="H248" s="252">
        <f>IF(PD_utmark!$G$7=0," ",PD_utmark!H247)</f>
        <v>0</v>
      </c>
      <c r="I248" s="249">
        <f>IF(PD_utmark!$G$7=0," ",PD_utmark!I247)</f>
        <v>0</v>
      </c>
      <c r="J248" s="250">
        <f>IF(PD_utmark!$G$7=0," ",PD_utmark!J247)</f>
        <v>0</v>
      </c>
      <c r="K248" s="251">
        <f>IF(PD_utmark!$G$7=0," ",PD_utmark!K247)</f>
        <v>0</v>
      </c>
      <c r="L248" s="252">
        <f>IF(PD_utmark!$G$7=0," ",PD_utmark!L247)</f>
        <v>0</v>
      </c>
    </row>
    <row r="249" spans="2:12" x14ac:dyDescent="0.2">
      <c r="B249" s="248" t="str">
        <f>IF(PD_utmark!B248=0," ",PD_utmark!B248)</f>
        <v xml:space="preserve"> </v>
      </c>
      <c r="C249" s="249" t="str">
        <f>IF(PD_utmark!C248=0," ",PD_utmark!C248)</f>
        <v xml:space="preserve"> </v>
      </c>
      <c r="D249" s="250" t="str">
        <f>IF(PD_utmark!D248=0," ",PD_utmark!D248)</f>
        <v xml:space="preserve"> </v>
      </c>
      <c r="E249" s="251">
        <f>IF(PD_utmark!$G$7=0," ",PD_utmark!E248)</f>
        <v>0</v>
      </c>
      <c r="F249" s="252">
        <f>IF(PD_utmark!$G$7=0," ",PD_utmark!F248)</f>
        <v>0</v>
      </c>
      <c r="G249" s="249">
        <f>IF(PD_utmark!$G$7=0," ",PD_utmark!G248)</f>
        <v>0</v>
      </c>
      <c r="H249" s="252">
        <f>IF(PD_utmark!$G$7=0," ",PD_utmark!H248)</f>
        <v>0</v>
      </c>
      <c r="I249" s="249">
        <f>IF(PD_utmark!$G$7=0," ",PD_utmark!I248)</f>
        <v>0</v>
      </c>
      <c r="J249" s="250">
        <f>IF(PD_utmark!$G$7=0," ",PD_utmark!J248)</f>
        <v>0</v>
      </c>
      <c r="K249" s="251">
        <f>IF(PD_utmark!$G$7=0," ",PD_utmark!K248)</f>
        <v>0</v>
      </c>
      <c r="L249" s="252">
        <f>IF(PD_utmark!$G$7=0," ",PD_utmark!L248)</f>
        <v>0</v>
      </c>
    </row>
    <row r="250" spans="2:12" x14ac:dyDescent="0.2">
      <c r="B250" s="248" t="str">
        <f>IF(PD_utmark!B249=0," ",PD_utmark!B249)</f>
        <v xml:space="preserve"> </v>
      </c>
      <c r="C250" s="249" t="str">
        <f>IF(PD_utmark!C249=0," ",PD_utmark!C249)</f>
        <v xml:space="preserve"> </v>
      </c>
      <c r="D250" s="250" t="str">
        <f>IF(PD_utmark!D249=0," ",PD_utmark!D249)</f>
        <v xml:space="preserve"> </v>
      </c>
      <c r="E250" s="251">
        <f>IF(PD_utmark!$G$7=0," ",PD_utmark!E249)</f>
        <v>0</v>
      </c>
      <c r="F250" s="252">
        <f>IF(PD_utmark!$G$7=0," ",PD_utmark!F249)</f>
        <v>0</v>
      </c>
      <c r="G250" s="249">
        <f>IF(PD_utmark!$G$7=0," ",PD_utmark!G249)</f>
        <v>0</v>
      </c>
      <c r="H250" s="252">
        <f>IF(PD_utmark!$G$7=0," ",PD_utmark!H249)</f>
        <v>0</v>
      </c>
      <c r="I250" s="249">
        <f>IF(PD_utmark!$G$7=0," ",PD_utmark!I249)</f>
        <v>0</v>
      </c>
      <c r="J250" s="250">
        <f>IF(PD_utmark!$G$7=0," ",PD_utmark!J249)</f>
        <v>0</v>
      </c>
      <c r="K250" s="251">
        <f>IF(PD_utmark!$G$7=0," ",PD_utmark!K249)</f>
        <v>0</v>
      </c>
      <c r="L250" s="252">
        <f>IF(PD_utmark!$G$7=0," ",PD_utmark!L249)</f>
        <v>0</v>
      </c>
    </row>
    <row r="251" spans="2:12" x14ac:dyDescent="0.2">
      <c r="B251" s="248" t="str">
        <f>IF(PD_utmark!B250=0," ",PD_utmark!B250)</f>
        <v xml:space="preserve"> </v>
      </c>
      <c r="C251" s="249" t="str">
        <f>IF(PD_utmark!C250=0," ",PD_utmark!C250)</f>
        <v xml:space="preserve"> </v>
      </c>
      <c r="D251" s="250" t="str">
        <f>IF(PD_utmark!D250=0," ",PD_utmark!D250)</f>
        <v xml:space="preserve"> </v>
      </c>
      <c r="E251" s="251">
        <f>IF(PD_utmark!$G$7=0," ",PD_utmark!E250)</f>
        <v>0</v>
      </c>
      <c r="F251" s="252">
        <f>IF(PD_utmark!$G$7=0," ",PD_utmark!F250)</f>
        <v>0</v>
      </c>
      <c r="G251" s="249">
        <f>IF(PD_utmark!$G$7=0," ",PD_utmark!G250)</f>
        <v>0</v>
      </c>
      <c r="H251" s="252">
        <f>IF(PD_utmark!$G$7=0," ",PD_utmark!H250)</f>
        <v>0</v>
      </c>
      <c r="I251" s="249">
        <f>IF(PD_utmark!$G$7=0," ",PD_utmark!I250)</f>
        <v>0</v>
      </c>
      <c r="J251" s="250">
        <f>IF(PD_utmark!$G$7=0," ",PD_utmark!J250)</f>
        <v>0</v>
      </c>
      <c r="K251" s="251">
        <f>IF(PD_utmark!$G$7=0," ",PD_utmark!K250)</f>
        <v>0</v>
      </c>
      <c r="L251" s="252">
        <f>IF(PD_utmark!$G$7=0," ",PD_utmark!L250)</f>
        <v>0</v>
      </c>
    </row>
    <row r="252" spans="2:12" x14ac:dyDescent="0.2">
      <c r="B252" s="248" t="str">
        <f>IF(PD_utmark!B251=0," ",PD_utmark!B251)</f>
        <v xml:space="preserve"> </v>
      </c>
      <c r="C252" s="249" t="str">
        <f>IF(PD_utmark!C251=0," ",PD_utmark!C251)</f>
        <v xml:space="preserve"> </v>
      </c>
      <c r="D252" s="250" t="str">
        <f>IF(PD_utmark!D251=0," ",PD_utmark!D251)</f>
        <v xml:space="preserve"> </v>
      </c>
      <c r="E252" s="251">
        <f>IF(PD_utmark!$G$7=0," ",PD_utmark!E251)</f>
        <v>0</v>
      </c>
      <c r="F252" s="252">
        <f>IF(PD_utmark!$G$7=0," ",PD_utmark!F251)</f>
        <v>0</v>
      </c>
      <c r="G252" s="249">
        <f>IF(PD_utmark!$G$7=0," ",PD_utmark!G251)</f>
        <v>0</v>
      </c>
      <c r="H252" s="252">
        <f>IF(PD_utmark!$G$7=0," ",PD_utmark!H251)</f>
        <v>0</v>
      </c>
      <c r="I252" s="249">
        <f>IF(PD_utmark!$G$7=0," ",PD_utmark!I251)</f>
        <v>0</v>
      </c>
      <c r="J252" s="250">
        <f>IF(PD_utmark!$G$7=0," ",PD_utmark!J251)</f>
        <v>0</v>
      </c>
      <c r="K252" s="251">
        <f>IF(PD_utmark!$G$7=0," ",PD_utmark!K251)</f>
        <v>0</v>
      </c>
      <c r="L252" s="252">
        <f>IF(PD_utmark!$G$7=0," ",PD_utmark!L251)</f>
        <v>0</v>
      </c>
    </row>
    <row r="253" spans="2:12" x14ac:dyDescent="0.2">
      <c r="B253" s="248" t="str">
        <f>IF(PD_utmark!B252=0," ",PD_utmark!B252)</f>
        <v xml:space="preserve"> </v>
      </c>
      <c r="C253" s="249" t="str">
        <f>IF(PD_utmark!C252=0," ",PD_utmark!C252)</f>
        <v xml:space="preserve"> </v>
      </c>
      <c r="D253" s="250" t="str">
        <f>IF(PD_utmark!D252=0," ",PD_utmark!D252)</f>
        <v xml:space="preserve"> </v>
      </c>
      <c r="E253" s="251">
        <f>IF(PD_utmark!$G$7=0," ",PD_utmark!E252)</f>
        <v>0</v>
      </c>
      <c r="F253" s="252">
        <f>IF(PD_utmark!$G$7=0," ",PD_utmark!F252)</f>
        <v>0</v>
      </c>
      <c r="G253" s="249">
        <f>IF(PD_utmark!$G$7=0," ",PD_utmark!G252)</f>
        <v>0</v>
      </c>
      <c r="H253" s="252">
        <f>IF(PD_utmark!$G$7=0," ",PD_utmark!H252)</f>
        <v>0</v>
      </c>
      <c r="I253" s="249">
        <f>IF(PD_utmark!$G$7=0," ",PD_utmark!I252)</f>
        <v>0</v>
      </c>
      <c r="J253" s="250">
        <f>IF(PD_utmark!$G$7=0," ",PD_utmark!J252)</f>
        <v>0</v>
      </c>
      <c r="K253" s="251">
        <f>IF(PD_utmark!$G$7=0," ",PD_utmark!K252)</f>
        <v>0</v>
      </c>
      <c r="L253" s="252">
        <f>IF(PD_utmark!$G$7=0," ",PD_utmark!L252)</f>
        <v>0</v>
      </c>
    </row>
    <row r="254" spans="2:12" x14ac:dyDescent="0.2">
      <c r="B254" s="248" t="str">
        <f>IF(PD_utmark!B253=0," ",PD_utmark!B253)</f>
        <v xml:space="preserve"> </v>
      </c>
      <c r="C254" s="249" t="str">
        <f>IF(PD_utmark!C253=0," ",PD_utmark!C253)</f>
        <v xml:space="preserve"> </v>
      </c>
      <c r="D254" s="250" t="str">
        <f>IF(PD_utmark!D253=0," ",PD_utmark!D253)</f>
        <v xml:space="preserve"> </v>
      </c>
      <c r="E254" s="251">
        <f>IF(PD_utmark!$G$7=0," ",PD_utmark!E253)</f>
        <v>0</v>
      </c>
      <c r="F254" s="252">
        <f>IF(PD_utmark!$G$7=0," ",PD_utmark!F253)</f>
        <v>0</v>
      </c>
      <c r="G254" s="249">
        <f>IF(PD_utmark!$G$7=0," ",PD_utmark!G253)</f>
        <v>0</v>
      </c>
      <c r="H254" s="252">
        <f>IF(PD_utmark!$G$7=0," ",PD_utmark!H253)</f>
        <v>0</v>
      </c>
      <c r="I254" s="249">
        <f>IF(PD_utmark!$G$7=0," ",PD_utmark!I253)</f>
        <v>0</v>
      </c>
      <c r="J254" s="250">
        <f>IF(PD_utmark!$G$7=0," ",PD_utmark!J253)</f>
        <v>0</v>
      </c>
      <c r="K254" s="251">
        <f>IF(PD_utmark!$G$7=0," ",PD_utmark!K253)</f>
        <v>0</v>
      </c>
      <c r="L254" s="252">
        <f>IF(PD_utmark!$G$7=0," ",PD_utmark!L253)</f>
        <v>0</v>
      </c>
    </row>
    <row r="255" spans="2:12" x14ac:dyDescent="0.2">
      <c r="B255" s="248" t="str">
        <f>IF(PD_utmark!B254=0," ",PD_utmark!B254)</f>
        <v xml:space="preserve"> </v>
      </c>
      <c r="C255" s="249" t="str">
        <f>IF(PD_utmark!C254=0," ",PD_utmark!C254)</f>
        <v xml:space="preserve"> </v>
      </c>
      <c r="D255" s="250" t="str">
        <f>IF(PD_utmark!D254=0," ",PD_utmark!D254)</f>
        <v xml:space="preserve"> </v>
      </c>
      <c r="E255" s="251">
        <f>IF(PD_utmark!$G$7=0," ",PD_utmark!E254)</f>
        <v>0</v>
      </c>
      <c r="F255" s="252">
        <f>IF(PD_utmark!$G$7=0," ",PD_utmark!F254)</f>
        <v>0</v>
      </c>
      <c r="G255" s="249">
        <f>IF(PD_utmark!$G$7=0," ",PD_utmark!G254)</f>
        <v>0</v>
      </c>
      <c r="H255" s="252">
        <f>IF(PD_utmark!$G$7=0," ",PD_utmark!H254)</f>
        <v>0</v>
      </c>
      <c r="I255" s="249">
        <f>IF(PD_utmark!$G$7=0," ",PD_utmark!I254)</f>
        <v>0</v>
      </c>
      <c r="J255" s="250">
        <f>IF(PD_utmark!$G$7=0," ",PD_utmark!J254)</f>
        <v>0</v>
      </c>
      <c r="K255" s="251">
        <f>IF(PD_utmark!$G$7=0," ",PD_utmark!K254)</f>
        <v>0</v>
      </c>
      <c r="L255" s="252">
        <f>IF(PD_utmark!$G$7=0," ",PD_utmark!L254)</f>
        <v>0</v>
      </c>
    </row>
    <row r="256" spans="2:12" x14ac:dyDescent="0.2">
      <c r="B256" s="248" t="str">
        <f>IF(PD_utmark!B255=0," ",PD_utmark!B255)</f>
        <v xml:space="preserve"> </v>
      </c>
      <c r="C256" s="249" t="str">
        <f>IF(PD_utmark!C255=0," ",PD_utmark!C255)</f>
        <v xml:space="preserve"> </v>
      </c>
      <c r="D256" s="250" t="str">
        <f>IF(PD_utmark!D255=0," ",PD_utmark!D255)</f>
        <v xml:space="preserve"> </v>
      </c>
      <c r="E256" s="251">
        <f>IF(PD_utmark!$G$7=0," ",PD_utmark!E255)</f>
        <v>0</v>
      </c>
      <c r="F256" s="252">
        <f>IF(PD_utmark!$G$7=0," ",PD_utmark!F255)</f>
        <v>0</v>
      </c>
      <c r="G256" s="249">
        <f>IF(PD_utmark!$G$7=0," ",PD_utmark!G255)</f>
        <v>0</v>
      </c>
      <c r="H256" s="252">
        <f>IF(PD_utmark!$G$7=0," ",PD_utmark!H255)</f>
        <v>0</v>
      </c>
      <c r="I256" s="249">
        <f>IF(PD_utmark!$G$7=0," ",PD_utmark!I255)</f>
        <v>0</v>
      </c>
      <c r="J256" s="250">
        <f>IF(PD_utmark!$G$7=0," ",PD_utmark!J255)</f>
        <v>0</v>
      </c>
      <c r="K256" s="251">
        <f>IF(PD_utmark!$G$7=0," ",PD_utmark!K255)</f>
        <v>0</v>
      </c>
      <c r="L256" s="252">
        <f>IF(PD_utmark!$G$7=0," ",PD_utmark!L255)</f>
        <v>0</v>
      </c>
    </row>
    <row r="257" spans="2:12" x14ac:dyDescent="0.2">
      <c r="B257" s="248" t="str">
        <f>IF(PD_utmark!B256=0," ",PD_utmark!B256)</f>
        <v xml:space="preserve"> </v>
      </c>
      <c r="C257" s="249" t="str">
        <f>IF(PD_utmark!C256=0," ",PD_utmark!C256)</f>
        <v xml:space="preserve"> </v>
      </c>
      <c r="D257" s="250" t="str">
        <f>IF(PD_utmark!D256=0," ",PD_utmark!D256)</f>
        <v xml:space="preserve"> </v>
      </c>
      <c r="E257" s="251">
        <f>IF(PD_utmark!$G$7=0," ",PD_utmark!E256)</f>
        <v>0</v>
      </c>
      <c r="F257" s="252">
        <f>IF(PD_utmark!$G$7=0," ",PD_utmark!F256)</f>
        <v>0</v>
      </c>
      <c r="G257" s="249">
        <f>IF(PD_utmark!$G$7=0," ",PD_utmark!G256)</f>
        <v>0</v>
      </c>
      <c r="H257" s="252">
        <f>IF(PD_utmark!$G$7=0," ",PD_utmark!H256)</f>
        <v>0</v>
      </c>
      <c r="I257" s="249">
        <f>IF(PD_utmark!$G$7=0," ",PD_utmark!I256)</f>
        <v>0</v>
      </c>
      <c r="J257" s="250">
        <f>IF(PD_utmark!$G$7=0," ",PD_utmark!J256)</f>
        <v>0</v>
      </c>
      <c r="K257" s="251">
        <f>IF(PD_utmark!$G$7=0," ",PD_utmark!K256)</f>
        <v>0</v>
      </c>
      <c r="L257" s="252">
        <f>IF(PD_utmark!$G$7=0," ",PD_utmark!L256)</f>
        <v>0</v>
      </c>
    </row>
    <row r="258" spans="2:12" x14ac:dyDescent="0.2">
      <c r="B258" s="248" t="str">
        <f>IF(PD_utmark!B257=0," ",PD_utmark!B257)</f>
        <v xml:space="preserve"> </v>
      </c>
      <c r="C258" s="249" t="str">
        <f>IF(PD_utmark!C257=0," ",PD_utmark!C257)</f>
        <v xml:space="preserve"> </v>
      </c>
      <c r="D258" s="250" t="str">
        <f>IF(PD_utmark!D257=0," ",PD_utmark!D257)</f>
        <v xml:space="preserve"> </v>
      </c>
      <c r="E258" s="251">
        <f>IF(PD_utmark!$G$7=0," ",PD_utmark!E257)</f>
        <v>0</v>
      </c>
      <c r="F258" s="252">
        <f>IF(PD_utmark!$G$7=0," ",PD_utmark!F257)</f>
        <v>0</v>
      </c>
      <c r="G258" s="249">
        <f>IF(PD_utmark!$G$7=0," ",PD_utmark!G257)</f>
        <v>0</v>
      </c>
      <c r="H258" s="252">
        <f>IF(PD_utmark!$G$7=0," ",PD_utmark!H257)</f>
        <v>0</v>
      </c>
      <c r="I258" s="249">
        <f>IF(PD_utmark!$G$7=0," ",PD_utmark!I257)</f>
        <v>0</v>
      </c>
      <c r="J258" s="250">
        <f>IF(PD_utmark!$G$7=0," ",PD_utmark!J257)</f>
        <v>0</v>
      </c>
      <c r="K258" s="251">
        <f>IF(PD_utmark!$G$7=0," ",PD_utmark!K257)</f>
        <v>0</v>
      </c>
      <c r="L258" s="252">
        <f>IF(PD_utmark!$G$7=0," ",PD_utmark!L257)</f>
        <v>0</v>
      </c>
    </row>
    <row r="259" spans="2:12" x14ac:dyDescent="0.2">
      <c r="B259" s="248" t="str">
        <f>IF(PD_utmark!B258=0," ",PD_utmark!B258)</f>
        <v xml:space="preserve"> </v>
      </c>
      <c r="C259" s="249" t="str">
        <f>IF(PD_utmark!C258=0," ",PD_utmark!C258)</f>
        <v xml:space="preserve"> </v>
      </c>
      <c r="D259" s="250" t="str">
        <f>IF(PD_utmark!D258=0," ",PD_utmark!D258)</f>
        <v xml:space="preserve"> </v>
      </c>
      <c r="E259" s="251">
        <f>IF(PD_utmark!$G$7=0," ",PD_utmark!E258)</f>
        <v>0</v>
      </c>
      <c r="F259" s="252">
        <f>IF(PD_utmark!$G$7=0," ",PD_utmark!F258)</f>
        <v>0</v>
      </c>
      <c r="G259" s="249">
        <f>IF(PD_utmark!$G$7=0," ",PD_utmark!G258)</f>
        <v>0</v>
      </c>
      <c r="H259" s="252">
        <f>IF(PD_utmark!$G$7=0," ",PD_utmark!H258)</f>
        <v>0</v>
      </c>
      <c r="I259" s="249">
        <f>IF(PD_utmark!$G$7=0," ",PD_utmark!I258)</f>
        <v>0</v>
      </c>
      <c r="J259" s="250">
        <f>IF(PD_utmark!$G$7=0," ",PD_utmark!J258)</f>
        <v>0</v>
      </c>
      <c r="K259" s="251">
        <f>IF(PD_utmark!$G$7=0," ",PD_utmark!K258)</f>
        <v>0</v>
      </c>
      <c r="L259" s="252">
        <f>IF(PD_utmark!$G$7=0," ",PD_utmark!L258)</f>
        <v>0</v>
      </c>
    </row>
    <row r="260" spans="2:12" x14ac:dyDescent="0.2">
      <c r="B260" s="248" t="str">
        <f>IF(PD_utmark!B259=0," ",PD_utmark!B259)</f>
        <v xml:space="preserve"> </v>
      </c>
      <c r="C260" s="249" t="str">
        <f>IF(PD_utmark!C259=0," ",PD_utmark!C259)</f>
        <v xml:space="preserve"> </v>
      </c>
      <c r="D260" s="250" t="str">
        <f>IF(PD_utmark!D259=0," ",PD_utmark!D259)</f>
        <v xml:space="preserve"> </v>
      </c>
      <c r="E260" s="251">
        <f>IF(PD_utmark!$G$7=0," ",PD_utmark!E259)</f>
        <v>0</v>
      </c>
      <c r="F260" s="252">
        <f>IF(PD_utmark!$G$7=0," ",PD_utmark!F259)</f>
        <v>0</v>
      </c>
      <c r="G260" s="249">
        <f>IF(PD_utmark!$G$7=0," ",PD_utmark!G259)</f>
        <v>0</v>
      </c>
      <c r="H260" s="252">
        <f>IF(PD_utmark!$G$7=0," ",PD_utmark!H259)</f>
        <v>0</v>
      </c>
      <c r="I260" s="249">
        <f>IF(PD_utmark!$G$7=0," ",PD_utmark!I259)</f>
        <v>0</v>
      </c>
      <c r="J260" s="250">
        <f>IF(PD_utmark!$G$7=0," ",PD_utmark!J259)</f>
        <v>0</v>
      </c>
      <c r="K260" s="251">
        <f>IF(PD_utmark!$G$7=0," ",PD_utmark!K259)</f>
        <v>0</v>
      </c>
      <c r="L260" s="252">
        <f>IF(PD_utmark!$G$7=0," ",PD_utmark!L259)</f>
        <v>0</v>
      </c>
    </row>
    <row r="261" spans="2:12" x14ac:dyDescent="0.2">
      <c r="B261" s="248" t="str">
        <f>IF(PD_utmark!B260=0," ",PD_utmark!B260)</f>
        <v xml:space="preserve"> </v>
      </c>
      <c r="C261" s="249" t="str">
        <f>IF(PD_utmark!C260=0," ",PD_utmark!C260)</f>
        <v xml:space="preserve"> </v>
      </c>
      <c r="D261" s="250" t="str">
        <f>IF(PD_utmark!D260=0," ",PD_utmark!D260)</f>
        <v xml:space="preserve"> </v>
      </c>
      <c r="E261" s="251">
        <f>IF(PD_utmark!$G$7=0," ",PD_utmark!E260)</f>
        <v>0</v>
      </c>
      <c r="F261" s="252">
        <f>IF(PD_utmark!$G$7=0," ",PD_utmark!F260)</f>
        <v>0</v>
      </c>
      <c r="G261" s="249">
        <f>IF(PD_utmark!$G$7=0," ",PD_utmark!G260)</f>
        <v>0</v>
      </c>
      <c r="H261" s="252">
        <f>IF(PD_utmark!$G$7=0," ",PD_utmark!H260)</f>
        <v>0</v>
      </c>
      <c r="I261" s="249">
        <f>IF(PD_utmark!$G$7=0," ",PD_utmark!I260)</f>
        <v>0</v>
      </c>
      <c r="J261" s="250">
        <f>IF(PD_utmark!$G$7=0," ",PD_utmark!J260)</f>
        <v>0</v>
      </c>
      <c r="K261" s="251">
        <f>IF(PD_utmark!$G$7=0," ",PD_utmark!K260)</f>
        <v>0</v>
      </c>
      <c r="L261" s="252">
        <f>IF(PD_utmark!$G$7=0," ",PD_utmark!L260)</f>
        <v>0</v>
      </c>
    </row>
    <row r="262" spans="2:12" x14ac:dyDescent="0.2">
      <c r="B262" s="248" t="str">
        <f>IF(PD_utmark!B261=0," ",PD_utmark!B261)</f>
        <v xml:space="preserve"> </v>
      </c>
      <c r="C262" s="249" t="str">
        <f>IF(PD_utmark!C261=0," ",PD_utmark!C261)</f>
        <v xml:space="preserve"> </v>
      </c>
      <c r="D262" s="250" t="str">
        <f>IF(PD_utmark!D261=0," ",PD_utmark!D261)</f>
        <v xml:space="preserve"> </v>
      </c>
      <c r="E262" s="251">
        <f>IF(PD_utmark!$G$7=0," ",PD_utmark!E261)</f>
        <v>0</v>
      </c>
      <c r="F262" s="252">
        <f>IF(PD_utmark!$G$7=0," ",PD_utmark!F261)</f>
        <v>0</v>
      </c>
      <c r="G262" s="249">
        <f>IF(PD_utmark!$G$7=0," ",PD_utmark!G261)</f>
        <v>0</v>
      </c>
      <c r="H262" s="252">
        <f>IF(PD_utmark!$G$7=0," ",PD_utmark!H261)</f>
        <v>0</v>
      </c>
      <c r="I262" s="249">
        <f>IF(PD_utmark!$G$7=0," ",PD_utmark!I261)</f>
        <v>0</v>
      </c>
      <c r="J262" s="250">
        <f>IF(PD_utmark!$G$7=0," ",PD_utmark!J261)</f>
        <v>0</v>
      </c>
      <c r="K262" s="251">
        <f>IF(PD_utmark!$G$7=0," ",PD_utmark!K261)</f>
        <v>0</v>
      </c>
      <c r="L262" s="252">
        <f>IF(PD_utmark!$G$7=0," ",PD_utmark!L261)</f>
        <v>0</v>
      </c>
    </row>
    <row r="263" spans="2:12" x14ac:dyDescent="0.2">
      <c r="B263" s="248" t="str">
        <f>IF(PD_utmark!B262=0," ",PD_utmark!B262)</f>
        <v xml:space="preserve"> </v>
      </c>
      <c r="C263" s="249" t="str">
        <f>IF(PD_utmark!C262=0," ",PD_utmark!C262)</f>
        <v xml:space="preserve"> </v>
      </c>
      <c r="D263" s="250" t="str">
        <f>IF(PD_utmark!D262=0," ",PD_utmark!D262)</f>
        <v xml:space="preserve"> </v>
      </c>
      <c r="E263" s="251">
        <f>IF(PD_utmark!$G$7=0," ",PD_utmark!E262)</f>
        <v>0</v>
      </c>
      <c r="F263" s="252">
        <f>IF(PD_utmark!$G$7=0," ",PD_utmark!F262)</f>
        <v>0</v>
      </c>
      <c r="G263" s="249">
        <f>IF(PD_utmark!$G$7=0," ",PD_utmark!G262)</f>
        <v>0</v>
      </c>
      <c r="H263" s="252">
        <f>IF(PD_utmark!$G$7=0," ",PD_utmark!H262)</f>
        <v>0</v>
      </c>
      <c r="I263" s="249">
        <f>IF(PD_utmark!$G$7=0," ",PD_utmark!I262)</f>
        <v>0</v>
      </c>
      <c r="J263" s="250">
        <f>IF(PD_utmark!$G$7=0," ",PD_utmark!J262)</f>
        <v>0</v>
      </c>
      <c r="K263" s="251">
        <f>IF(PD_utmark!$G$7=0," ",PD_utmark!K262)</f>
        <v>0</v>
      </c>
      <c r="L263" s="252">
        <f>IF(PD_utmark!$G$7=0," ",PD_utmark!L262)</f>
        <v>0</v>
      </c>
    </row>
    <row r="264" spans="2:12" x14ac:dyDescent="0.2">
      <c r="B264" s="248" t="str">
        <f>IF(PD_utmark!B263=0," ",PD_utmark!B263)</f>
        <v xml:space="preserve"> </v>
      </c>
      <c r="C264" s="249" t="str">
        <f>IF(PD_utmark!C263=0," ",PD_utmark!C263)</f>
        <v xml:space="preserve"> </v>
      </c>
      <c r="D264" s="250" t="str">
        <f>IF(PD_utmark!D263=0," ",PD_utmark!D263)</f>
        <v xml:space="preserve"> </v>
      </c>
      <c r="E264" s="251">
        <f>IF(PD_utmark!$G$7=0," ",PD_utmark!E263)</f>
        <v>0</v>
      </c>
      <c r="F264" s="252">
        <f>IF(PD_utmark!$G$7=0," ",PD_utmark!F263)</f>
        <v>0</v>
      </c>
      <c r="G264" s="249">
        <f>IF(PD_utmark!$G$7=0," ",PD_utmark!G263)</f>
        <v>0</v>
      </c>
      <c r="H264" s="252">
        <f>IF(PD_utmark!$G$7=0," ",PD_utmark!H263)</f>
        <v>0</v>
      </c>
      <c r="I264" s="249">
        <f>IF(PD_utmark!$G$7=0," ",PD_utmark!I263)</f>
        <v>0</v>
      </c>
      <c r="J264" s="250">
        <f>IF(PD_utmark!$G$7=0," ",PD_utmark!J263)</f>
        <v>0</v>
      </c>
      <c r="K264" s="251">
        <f>IF(PD_utmark!$G$7=0," ",PD_utmark!K263)</f>
        <v>0</v>
      </c>
      <c r="L264" s="252">
        <f>IF(PD_utmark!$G$7=0," ",PD_utmark!L263)</f>
        <v>0</v>
      </c>
    </row>
    <row r="265" spans="2:12" x14ac:dyDescent="0.2">
      <c r="B265" s="248" t="str">
        <f>IF(PD_utmark!B264=0," ",PD_utmark!B264)</f>
        <v xml:space="preserve"> </v>
      </c>
      <c r="C265" s="249" t="str">
        <f>IF(PD_utmark!C264=0," ",PD_utmark!C264)</f>
        <v xml:space="preserve"> </v>
      </c>
      <c r="D265" s="250" t="str">
        <f>IF(PD_utmark!D264=0," ",PD_utmark!D264)</f>
        <v xml:space="preserve"> </v>
      </c>
      <c r="E265" s="251">
        <f>IF(PD_utmark!$G$7=0," ",PD_utmark!E264)</f>
        <v>0</v>
      </c>
      <c r="F265" s="252">
        <f>IF(PD_utmark!$G$7=0," ",PD_utmark!F264)</f>
        <v>0</v>
      </c>
      <c r="G265" s="249">
        <f>IF(PD_utmark!$G$7=0," ",PD_utmark!G264)</f>
        <v>0</v>
      </c>
      <c r="H265" s="252">
        <f>IF(PD_utmark!$G$7=0," ",PD_utmark!H264)</f>
        <v>0</v>
      </c>
      <c r="I265" s="249">
        <f>IF(PD_utmark!$G$7=0," ",PD_utmark!I264)</f>
        <v>0</v>
      </c>
      <c r="J265" s="250">
        <f>IF(PD_utmark!$G$7=0," ",PD_utmark!J264)</f>
        <v>0</v>
      </c>
      <c r="K265" s="251">
        <f>IF(PD_utmark!$G$7=0," ",PD_utmark!K264)</f>
        <v>0</v>
      </c>
      <c r="L265" s="252">
        <f>IF(PD_utmark!$G$7=0," ",PD_utmark!L264)</f>
        <v>0</v>
      </c>
    </row>
    <row r="266" spans="2:12" x14ac:dyDescent="0.2">
      <c r="B266" s="248" t="str">
        <f>IF(PD_utmark!B265=0," ",PD_utmark!B265)</f>
        <v xml:space="preserve"> </v>
      </c>
      <c r="C266" s="249" t="str">
        <f>IF(PD_utmark!C265=0," ",PD_utmark!C265)</f>
        <v xml:space="preserve"> </v>
      </c>
      <c r="D266" s="250" t="str">
        <f>IF(PD_utmark!D265=0," ",PD_utmark!D265)</f>
        <v xml:space="preserve"> </v>
      </c>
      <c r="E266" s="251">
        <f>IF(PD_utmark!$G$7=0," ",PD_utmark!E265)</f>
        <v>0</v>
      </c>
      <c r="F266" s="252">
        <f>IF(PD_utmark!$G$7=0," ",PD_utmark!F265)</f>
        <v>0</v>
      </c>
      <c r="G266" s="249">
        <f>IF(PD_utmark!$G$7=0," ",PD_utmark!G265)</f>
        <v>0</v>
      </c>
      <c r="H266" s="252">
        <f>IF(PD_utmark!$G$7=0," ",PD_utmark!H265)</f>
        <v>0</v>
      </c>
      <c r="I266" s="249">
        <f>IF(PD_utmark!$G$7=0," ",PD_utmark!I265)</f>
        <v>0</v>
      </c>
      <c r="J266" s="250">
        <f>IF(PD_utmark!$G$7=0," ",PD_utmark!J265)</f>
        <v>0</v>
      </c>
      <c r="K266" s="251">
        <f>IF(PD_utmark!$G$7=0," ",PD_utmark!K265)</f>
        <v>0</v>
      </c>
      <c r="L266" s="252">
        <f>IF(PD_utmark!$G$7=0," ",PD_utmark!L265)</f>
        <v>0</v>
      </c>
    </row>
    <row r="267" spans="2:12" x14ac:dyDescent="0.2">
      <c r="B267" s="248" t="str">
        <f>IF(PD_utmark!B266=0," ",PD_utmark!B266)</f>
        <v xml:space="preserve"> </v>
      </c>
      <c r="C267" s="249" t="str">
        <f>IF(PD_utmark!C266=0," ",PD_utmark!C266)</f>
        <v xml:space="preserve"> </v>
      </c>
      <c r="D267" s="250" t="str">
        <f>IF(PD_utmark!D266=0," ",PD_utmark!D266)</f>
        <v xml:space="preserve"> </v>
      </c>
      <c r="E267" s="251">
        <f>IF(PD_utmark!$G$7=0," ",PD_utmark!E266)</f>
        <v>0</v>
      </c>
      <c r="F267" s="252">
        <f>IF(PD_utmark!$G$7=0," ",PD_utmark!F266)</f>
        <v>0</v>
      </c>
      <c r="G267" s="249">
        <f>IF(PD_utmark!$G$7=0," ",PD_utmark!G266)</f>
        <v>0</v>
      </c>
      <c r="H267" s="252">
        <f>IF(PD_utmark!$G$7=0," ",PD_utmark!H266)</f>
        <v>0</v>
      </c>
      <c r="I267" s="249">
        <f>IF(PD_utmark!$G$7=0," ",PD_utmark!I266)</f>
        <v>0</v>
      </c>
      <c r="J267" s="250">
        <f>IF(PD_utmark!$G$7=0," ",PD_utmark!J266)</f>
        <v>0</v>
      </c>
      <c r="K267" s="251">
        <f>IF(PD_utmark!$G$7=0," ",PD_utmark!K266)</f>
        <v>0</v>
      </c>
      <c r="L267" s="252">
        <f>IF(PD_utmark!$G$7=0," ",PD_utmark!L266)</f>
        <v>0</v>
      </c>
    </row>
    <row r="268" spans="2:12" x14ac:dyDescent="0.2">
      <c r="B268" s="248" t="str">
        <f>IF(PD_utmark!B267=0," ",PD_utmark!B267)</f>
        <v xml:space="preserve"> </v>
      </c>
      <c r="C268" s="249" t="str">
        <f>IF(PD_utmark!C267=0," ",PD_utmark!C267)</f>
        <v xml:space="preserve"> </v>
      </c>
      <c r="D268" s="250" t="str">
        <f>IF(PD_utmark!D267=0," ",PD_utmark!D267)</f>
        <v xml:space="preserve"> </v>
      </c>
      <c r="E268" s="251">
        <f>IF(PD_utmark!$G$7=0," ",PD_utmark!E267)</f>
        <v>0</v>
      </c>
      <c r="F268" s="252">
        <f>IF(PD_utmark!$G$7=0," ",PD_utmark!F267)</f>
        <v>0</v>
      </c>
      <c r="G268" s="249">
        <f>IF(PD_utmark!$G$7=0," ",PD_utmark!G267)</f>
        <v>0</v>
      </c>
      <c r="H268" s="252">
        <f>IF(PD_utmark!$G$7=0," ",PD_utmark!H267)</f>
        <v>0</v>
      </c>
      <c r="I268" s="249">
        <f>IF(PD_utmark!$G$7=0," ",PD_utmark!I267)</f>
        <v>0</v>
      </c>
      <c r="J268" s="250">
        <f>IF(PD_utmark!$G$7=0," ",PD_utmark!J267)</f>
        <v>0</v>
      </c>
      <c r="K268" s="251">
        <f>IF(PD_utmark!$G$7=0," ",PD_utmark!K267)</f>
        <v>0</v>
      </c>
      <c r="L268" s="252">
        <f>IF(PD_utmark!$G$7=0," ",PD_utmark!L267)</f>
        <v>0</v>
      </c>
    </row>
    <row r="269" spans="2:12" x14ac:dyDescent="0.2">
      <c r="B269" s="248" t="str">
        <f>IF(PD_utmark!B268=0," ",PD_utmark!B268)</f>
        <v xml:space="preserve"> </v>
      </c>
      <c r="C269" s="249" t="str">
        <f>IF(PD_utmark!C268=0," ",PD_utmark!C268)</f>
        <v xml:space="preserve"> </v>
      </c>
      <c r="D269" s="250" t="str">
        <f>IF(PD_utmark!D268=0," ",PD_utmark!D268)</f>
        <v xml:space="preserve"> </v>
      </c>
      <c r="E269" s="251">
        <f>IF(PD_utmark!$G$7=0," ",PD_utmark!E268)</f>
        <v>0</v>
      </c>
      <c r="F269" s="252">
        <f>IF(PD_utmark!$G$7=0," ",PD_utmark!F268)</f>
        <v>0</v>
      </c>
      <c r="G269" s="249">
        <f>IF(PD_utmark!$G$7=0," ",PD_utmark!G268)</f>
        <v>0</v>
      </c>
      <c r="H269" s="252">
        <f>IF(PD_utmark!$G$7=0," ",PD_utmark!H268)</f>
        <v>0</v>
      </c>
      <c r="I269" s="249">
        <f>IF(PD_utmark!$G$7=0," ",PD_utmark!I268)</f>
        <v>0</v>
      </c>
      <c r="J269" s="250">
        <f>IF(PD_utmark!$G$7=0," ",PD_utmark!J268)</f>
        <v>0</v>
      </c>
      <c r="K269" s="251">
        <f>IF(PD_utmark!$G$7=0," ",PD_utmark!K268)</f>
        <v>0</v>
      </c>
      <c r="L269" s="252">
        <f>IF(PD_utmark!$G$7=0," ",PD_utmark!L268)</f>
        <v>0</v>
      </c>
    </row>
    <row r="270" spans="2:12" x14ac:dyDescent="0.2">
      <c r="B270" s="248" t="str">
        <f>IF(PD_utmark!B269=0," ",PD_utmark!B269)</f>
        <v xml:space="preserve"> </v>
      </c>
      <c r="C270" s="249" t="str">
        <f>IF(PD_utmark!C269=0," ",PD_utmark!C269)</f>
        <v xml:space="preserve"> </v>
      </c>
      <c r="D270" s="250" t="str">
        <f>IF(PD_utmark!D269=0," ",PD_utmark!D269)</f>
        <v xml:space="preserve"> </v>
      </c>
      <c r="E270" s="251">
        <f>IF(PD_utmark!$G$7=0," ",PD_utmark!E269)</f>
        <v>0</v>
      </c>
      <c r="F270" s="252">
        <f>IF(PD_utmark!$G$7=0," ",PD_utmark!F269)</f>
        <v>0</v>
      </c>
      <c r="G270" s="249">
        <f>IF(PD_utmark!$G$7=0," ",PD_utmark!G269)</f>
        <v>0</v>
      </c>
      <c r="H270" s="252">
        <f>IF(PD_utmark!$G$7=0," ",PD_utmark!H269)</f>
        <v>0</v>
      </c>
      <c r="I270" s="249">
        <f>IF(PD_utmark!$G$7=0," ",PD_utmark!I269)</f>
        <v>0</v>
      </c>
      <c r="J270" s="250">
        <f>IF(PD_utmark!$G$7=0," ",PD_utmark!J269)</f>
        <v>0</v>
      </c>
      <c r="K270" s="251">
        <f>IF(PD_utmark!$G$7=0," ",PD_utmark!K269)</f>
        <v>0</v>
      </c>
      <c r="L270" s="252">
        <f>IF(PD_utmark!$G$7=0," ",PD_utmark!L269)</f>
        <v>0</v>
      </c>
    </row>
    <row r="271" spans="2:12" x14ac:dyDescent="0.2">
      <c r="B271" s="248" t="str">
        <f>IF(PD_utmark!B270=0," ",PD_utmark!B270)</f>
        <v xml:space="preserve"> </v>
      </c>
      <c r="C271" s="249" t="str">
        <f>IF(PD_utmark!C270=0," ",PD_utmark!C270)</f>
        <v xml:space="preserve"> </v>
      </c>
      <c r="D271" s="250" t="str">
        <f>IF(PD_utmark!D270=0," ",PD_utmark!D270)</f>
        <v xml:space="preserve"> </v>
      </c>
      <c r="E271" s="251">
        <f>IF(PD_utmark!$G$7=0," ",PD_utmark!E270)</f>
        <v>0</v>
      </c>
      <c r="F271" s="252">
        <f>IF(PD_utmark!$G$7=0," ",PD_utmark!F270)</f>
        <v>0</v>
      </c>
      <c r="G271" s="249">
        <f>IF(PD_utmark!$G$7=0," ",PD_utmark!G270)</f>
        <v>0</v>
      </c>
      <c r="H271" s="252">
        <f>IF(PD_utmark!$G$7=0," ",PD_utmark!H270)</f>
        <v>0</v>
      </c>
      <c r="I271" s="249">
        <f>IF(PD_utmark!$G$7=0," ",PD_utmark!I270)</f>
        <v>0</v>
      </c>
      <c r="J271" s="250">
        <f>IF(PD_utmark!$G$7=0," ",PD_utmark!J270)</f>
        <v>0</v>
      </c>
      <c r="K271" s="251">
        <f>IF(PD_utmark!$G$7=0," ",PD_utmark!K270)</f>
        <v>0</v>
      </c>
      <c r="L271" s="252">
        <f>IF(PD_utmark!$G$7=0," ",PD_utmark!L270)</f>
        <v>0</v>
      </c>
    </row>
    <row r="272" spans="2:12" x14ac:dyDescent="0.2">
      <c r="B272" s="248" t="str">
        <f>IF(PD_utmark!B271=0," ",PD_utmark!B271)</f>
        <v xml:space="preserve"> </v>
      </c>
      <c r="C272" s="249" t="str">
        <f>IF(PD_utmark!C271=0," ",PD_utmark!C271)</f>
        <v xml:space="preserve"> </v>
      </c>
      <c r="D272" s="250" t="str">
        <f>IF(PD_utmark!D271=0," ",PD_utmark!D271)</f>
        <v xml:space="preserve"> </v>
      </c>
      <c r="E272" s="251">
        <f>IF(PD_utmark!$G$7=0," ",PD_utmark!E271)</f>
        <v>0</v>
      </c>
      <c r="F272" s="252">
        <f>IF(PD_utmark!$G$7=0," ",PD_utmark!F271)</f>
        <v>0</v>
      </c>
      <c r="G272" s="249">
        <f>IF(PD_utmark!$G$7=0," ",PD_utmark!G271)</f>
        <v>0</v>
      </c>
      <c r="H272" s="252">
        <f>IF(PD_utmark!$G$7=0," ",PD_utmark!H271)</f>
        <v>0</v>
      </c>
      <c r="I272" s="249">
        <f>IF(PD_utmark!$G$7=0," ",PD_utmark!I271)</f>
        <v>0</v>
      </c>
      <c r="J272" s="250">
        <f>IF(PD_utmark!$G$7=0," ",PD_utmark!J271)</f>
        <v>0</v>
      </c>
      <c r="K272" s="251">
        <f>IF(PD_utmark!$G$7=0," ",PD_utmark!K271)</f>
        <v>0</v>
      </c>
      <c r="L272" s="252">
        <f>IF(PD_utmark!$G$7=0," ",PD_utmark!L271)</f>
        <v>0</v>
      </c>
    </row>
    <row r="273" spans="2:12" x14ac:dyDescent="0.2">
      <c r="B273" s="248" t="str">
        <f>IF(PD_utmark!B272=0," ",PD_utmark!B272)</f>
        <v xml:space="preserve"> </v>
      </c>
      <c r="C273" s="249" t="str">
        <f>IF(PD_utmark!C272=0," ",PD_utmark!C272)</f>
        <v xml:space="preserve"> </v>
      </c>
      <c r="D273" s="250" t="str">
        <f>IF(PD_utmark!D272=0," ",PD_utmark!D272)</f>
        <v xml:space="preserve"> </v>
      </c>
      <c r="E273" s="251">
        <f>IF(PD_utmark!$G$7=0," ",PD_utmark!E272)</f>
        <v>0</v>
      </c>
      <c r="F273" s="252">
        <f>IF(PD_utmark!$G$7=0," ",PD_utmark!F272)</f>
        <v>0</v>
      </c>
      <c r="G273" s="249">
        <f>IF(PD_utmark!$G$7=0," ",PD_utmark!G272)</f>
        <v>0</v>
      </c>
      <c r="H273" s="252">
        <f>IF(PD_utmark!$G$7=0," ",PD_utmark!H272)</f>
        <v>0</v>
      </c>
      <c r="I273" s="249">
        <f>IF(PD_utmark!$G$7=0," ",PD_utmark!I272)</f>
        <v>0</v>
      </c>
      <c r="J273" s="250">
        <f>IF(PD_utmark!$G$7=0," ",PD_utmark!J272)</f>
        <v>0</v>
      </c>
      <c r="K273" s="251">
        <f>IF(PD_utmark!$G$7=0," ",PD_utmark!K272)</f>
        <v>0</v>
      </c>
      <c r="L273" s="252">
        <f>IF(PD_utmark!$G$7=0," ",PD_utmark!L272)</f>
        <v>0</v>
      </c>
    </row>
    <row r="274" spans="2:12" x14ac:dyDescent="0.2">
      <c r="B274" s="248" t="str">
        <f>IF(PD_utmark!B273=0," ",PD_utmark!B273)</f>
        <v xml:space="preserve"> </v>
      </c>
      <c r="C274" s="249" t="str">
        <f>IF(PD_utmark!C273=0," ",PD_utmark!C273)</f>
        <v xml:space="preserve"> </v>
      </c>
      <c r="D274" s="250" t="str">
        <f>IF(PD_utmark!D273=0," ",PD_utmark!D273)</f>
        <v xml:space="preserve"> </v>
      </c>
      <c r="E274" s="251">
        <f>IF(PD_utmark!$G$7=0," ",PD_utmark!E273)</f>
        <v>0</v>
      </c>
      <c r="F274" s="252">
        <f>IF(PD_utmark!$G$7=0," ",PD_utmark!F273)</f>
        <v>0</v>
      </c>
      <c r="G274" s="249">
        <f>IF(PD_utmark!$G$7=0," ",PD_utmark!G273)</f>
        <v>0</v>
      </c>
      <c r="H274" s="252">
        <f>IF(PD_utmark!$G$7=0," ",PD_utmark!H273)</f>
        <v>0</v>
      </c>
      <c r="I274" s="249">
        <f>IF(PD_utmark!$G$7=0," ",PD_utmark!I273)</f>
        <v>0</v>
      </c>
      <c r="J274" s="250">
        <f>IF(PD_utmark!$G$7=0," ",PD_utmark!J273)</f>
        <v>0</v>
      </c>
      <c r="K274" s="251">
        <f>IF(PD_utmark!$G$7=0," ",PD_utmark!K273)</f>
        <v>0</v>
      </c>
      <c r="L274" s="252">
        <f>IF(PD_utmark!$G$7=0," ",PD_utmark!L273)</f>
        <v>0</v>
      </c>
    </row>
    <row r="275" spans="2:12" x14ac:dyDescent="0.2">
      <c r="B275" s="248" t="str">
        <f>IF(PD_utmark!B274=0," ",PD_utmark!B274)</f>
        <v xml:space="preserve"> </v>
      </c>
      <c r="C275" s="249" t="str">
        <f>IF(PD_utmark!C274=0," ",PD_utmark!C274)</f>
        <v xml:space="preserve"> </v>
      </c>
      <c r="D275" s="250" t="str">
        <f>IF(PD_utmark!D274=0," ",PD_utmark!D274)</f>
        <v xml:space="preserve"> </v>
      </c>
      <c r="E275" s="251">
        <f>IF(PD_utmark!$G$7=0," ",PD_utmark!E274)</f>
        <v>0</v>
      </c>
      <c r="F275" s="252">
        <f>IF(PD_utmark!$G$7=0," ",PD_utmark!F274)</f>
        <v>0</v>
      </c>
      <c r="G275" s="249">
        <f>IF(PD_utmark!$G$7=0," ",PD_utmark!G274)</f>
        <v>0</v>
      </c>
      <c r="H275" s="252">
        <f>IF(PD_utmark!$G$7=0," ",PD_utmark!H274)</f>
        <v>0</v>
      </c>
      <c r="I275" s="249">
        <f>IF(PD_utmark!$G$7=0," ",PD_utmark!I274)</f>
        <v>0</v>
      </c>
      <c r="J275" s="250">
        <f>IF(PD_utmark!$G$7=0," ",PD_utmark!J274)</f>
        <v>0</v>
      </c>
      <c r="K275" s="251">
        <f>IF(PD_utmark!$G$7=0," ",PD_utmark!K274)</f>
        <v>0</v>
      </c>
      <c r="L275" s="252">
        <f>IF(PD_utmark!$G$7=0," ",PD_utmark!L274)</f>
        <v>0</v>
      </c>
    </row>
    <row r="276" spans="2:12" x14ac:dyDescent="0.2">
      <c r="B276" s="248" t="str">
        <f>IF(PD_utmark!B275=0," ",PD_utmark!B275)</f>
        <v xml:space="preserve"> </v>
      </c>
      <c r="C276" s="249" t="str">
        <f>IF(PD_utmark!C275=0," ",PD_utmark!C275)</f>
        <v xml:space="preserve"> </v>
      </c>
      <c r="D276" s="250" t="str">
        <f>IF(PD_utmark!D275=0," ",PD_utmark!D275)</f>
        <v xml:space="preserve"> </v>
      </c>
      <c r="E276" s="251">
        <f>IF(PD_utmark!$G$7=0," ",PD_utmark!E275)</f>
        <v>0</v>
      </c>
      <c r="F276" s="252">
        <f>IF(PD_utmark!$G$7=0," ",PD_utmark!F275)</f>
        <v>0</v>
      </c>
      <c r="G276" s="249">
        <f>IF(PD_utmark!$G$7=0," ",PD_utmark!G275)</f>
        <v>0</v>
      </c>
      <c r="H276" s="252">
        <f>IF(PD_utmark!$G$7=0," ",PD_utmark!H275)</f>
        <v>0</v>
      </c>
      <c r="I276" s="249">
        <f>IF(PD_utmark!$G$7=0," ",PD_utmark!I275)</f>
        <v>0</v>
      </c>
      <c r="J276" s="250">
        <f>IF(PD_utmark!$G$7=0," ",PD_utmark!J275)</f>
        <v>0</v>
      </c>
      <c r="K276" s="251">
        <f>IF(PD_utmark!$G$7=0," ",PD_utmark!K275)</f>
        <v>0</v>
      </c>
      <c r="L276" s="252">
        <f>IF(PD_utmark!$G$7=0," ",PD_utmark!L275)</f>
        <v>0</v>
      </c>
    </row>
    <row r="277" spans="2:12" x14ac:dyDescent="0.2">
      <c r="B277" s="248" t="str">
        <f>IF(PD_utmark!B276=0," ",PD_utmark!B276)</f>
        <v xml:space="preserve"> </v>
      </c>
      <c r="C277" s="249" t="str">
        <f>IF(PD_utmark!C276=0," ",PD_utmark!C276)</f>
        <v xml:space="preserve"> </v>
      </c>
      <c r="D277" s="250" t="str">
        <f>IF(PD_utmark!D276=0," ",PD_utmark!D276)</f>
        <v xml:space="preserve"> </v>
      </c>
      <c r="E277" s="251">
        <f>IF(PD_utmark!$G$7=0," ",PD_utmark!E276)</f>
        <v>0</v>
      </c>
      <c r="F277" s="252">
        <f>IF(PD_utmark!$G$7=0," ",PD_utmark!F276)</f>
        <v>0</v>
      </c>
      <c r="G277" s="249">
        <f>IF(PD_utmark!$G$7=0," ",PD_utmark!G276)</f>
        <v>0</v>
      </c>
      <c r="H277" s="252">
        <f>IF(PD_utmark!$G$7=0," ",PD_utmark!H276)</f>
        <v>0</v>
      </c>
      <c r="I277" s="249">
        <f>IF(PD_utmark!$G$7=0," ",PD_utmark!I276)</f>
        <v>0</v>
      </c>
      <c r="J277" s="250">
        <f>IF(PD_utmark!$G$7=0," ",PD_utmark!J276)</f>
        <v>0</v>
      </c>
      <c r="K277" s="251">
        <f>IF(PD_utmark!$G$7=0," ",PD_utmark!K276)</f>
        <v>0</v>
      </c>
      <c r="L277" s="252">
        <f>IF(PD_utmark!$G$7=0," ",PD_utmark!L276)</f>
        <v>0</v>
      </c>
    </row>
    <row r="278" spans="2:12" x14ac:dyDescent="0.2">
      <c r="B278" s="248" t="str">
        <f>IF(PD_utmark!B277=0," ",PD_utmark!B277)</f>
        <v xml:space="preserve"> </v>
      </c>
      <c r="C278" s="249" t="str">
        <f>IF(PD_utmark!C277=0," ",PD_utmark!C277)</f>
        <v xml:space="preserve"> </v>
      </c>
      <c r="D278" s="250" t="str">
        <f>IF(PD_utmark!D277=0," ",PD_utmark!D277)</f>
        <v xml:space="preserve"> </v>
      </c>
      <c r="E278" s="251">
        <f>IF(PD_utmark!$G$7=0," ",PD_utmark!E277)</f>
        <v>0</v>
      </c>
      <c r="F278" s="252">
        <f>IF(PD_utmark!$G$7=0," ",PD_utmark!F277)</f>
        <v>0</v>
      </c>
      <c r="G278" s="249">
        <f>IF(PD_utmark!$G$7=0," ",PD_utmark!G277)</f>
        <v>0</v>
      </c>
      <c r="H278" s="252">
        <f>IF(PD_utmark!$G$7=0," ",PD_utmark!H277)</f>
        <v>0</v>
      </c>
      <c r="I278" s="249">
        <f>IF(PD_utmark!$G$7=0," ",PD_utmark!I277)</f>
        <v>0</v>
      </c>
      <c r="J278" s="250">
        <f>IF(PD_utmark!$G$7=0," ",PD_utmark!J277)</f>
        <v>0</v>
      </c>
      <c r="K278" s="251">
        <f>IF(PD_utmark!$G$7=0," ",PD_utmark!K277)</f>
        <v>0</v>
      </c>
      <c r="L278" s="252">
        <f>IF(PD_utmark!$G$7=0," ",PD_utmark!L277)</f>
        <v>0</v>
      </c>
    </row>
    <row r="279" spans="2:12" x14ac:dyDescent="0.2">
      <c r="B279" s="248" t="str">
        <f>IF(PD_utmark!B278=0," ",PD_utmark!B278)</f>
        <v xml:space="preserve"> </v>
      </c>
      <c r="C279" s="249" t="str">
        <f>IF(PD_utmark!C278=0," ",PD_utmark!C278)</f>
        <v xml:space="preserve"> </v>
      </c>
      <c r="D279" s="250" t="str">
        <f>IF(PD_utmark!D278=0," ",PD_utmark!D278)</f>
        <v xml:space="preserve"> </v>
      </c>
      <c r="E279" s="251">
        <f>IF(PD_utmark!$G$7=0," ",PD_utmark!E278)</f>
        <v>0</v>
      </c>
      <c r="F279" s="252">
        <f>IF(PD_utmark!$G$7=0," ",PD_utmark!F278)</f>
        <v>0</v>
      </c>
      <c r="G279" s="249">
        <f>IF(PD_utmark!$G$7=0," ",PD_utmark!G278)</f>
        <v>0</v>
      </c>
      <c r="H279" s="252">
        <f>IF(PD_utmark!$G$7=0," ",PD_utmark!H278)</f>
        <v>0</v>
      </c>
      <c r="I279" s="249">
        <f>IF(PD_utmark!$G$7=0," ",PD_utmark!I278)</f>
        <v>0</v>
      </c>
      <c r="J279" s="250">
        <f>IF(PD_utmark!$G$7=0," ",PD_utmark!J278)</f>
        <v>0</v>
      </c>
      <c r="K279" s="251">
        <f>IF(PD_utmark!$G$7=0," ",PD_utmark!K278)</f>
        <v>0</v>
      </c>
      <c r="L279" s="252">
        <f>IF(PD_utmark!$G$7=0," ",PD_utmark!L278)</f>
        <v>0</v>
      </c>
    </row>
    <row r="280" spans="2:12" x14ac:dyDescent="0.2">
      <c r="B280" s="248" t="str">
        <f>IF(PD_utmark!B279=0," ",PD_utmark!B279)</f>
        <v xml:space="preserve"> </v>
      </c>
      <c r="C280" s="249" t="str">
        <f>IF(PD_utmark!C279=0," ",PD_utmark!C279)</f>
        <v xml:space="preserve"> </v>
      </c>
      <c r="D280" s="250" t="str">
        <f>IF(PD_utmark!D279=0," ",PD_utmark!D279)</f>
        <v xml:space="preserve"> </v>
      </c>
      <c r="E280" s="251">
        <f>IF(PD_utmark!$G$7=0," ",PD_utmark!E279)</f>
        <v>0</v>
      </c>
      <c r="F280" s="252">
        <f>IF(PD_utmark!$G$7=0," ",PD_utmark!F279)</f>
        <v>0</v>
      </c>
      <c r="G280" s="249">
        <f>IF(PD_utmark!$G$7=0," ",PD_utmark!G279)</f>
        <v>0</v>
      </c>
      <c r="H280" s="252">
        <f>IF(PD_utmark!$G$7=0," ",PD_utmark!H279)</f>
        <v>0</v>
      </c>
      <c r="I280" s="249">
        <f>IF(PD_utmark!$G$7=0," ",PD_utmark!I279)</f>
        <v>0</v>
      </c>
      <c r="J280" s="250">
        <f>IF(PD_utmark!$G$7=0," ",PD_utmark!J279)</f>
        <v>0</v>
      </c>
      <c r="K280" s="251">
        <f>IF(PD_utmark!$G$7=0," ",PD_utmark!K279)</f>
        <v>0</v>
      </c>
      <c r="L280" s="252">
        <f>IF(PD_utmark!$G$7=0," ",PD_utmark!L279)</f>
        <v>0</v>
      </c>
    </row>
    <row r="281" spans="2:12" x14ac:dyDescent="0.2">
      <c r="B281" s="248" t="str">
        <f>IF(PD_utmark!B280=0," ",PD_utmark!B280)</f>
        <v xml:space="preserve"> </v>
      </c>
      <c r="C281" s="249" t="str">
        <f>IF(PD_utmark!C280=0," ",PD_utmark!C280)</f>
        <v xml:space="preserve"> </v>
      </c>
      <c r="D281" s="250" t="str">
        <f>IF(PD_utmark!D280=0," ",PD_utmark!D280)</f>
        <v xml:space="preserve"> </v>
      </c>
      <c r="E281" s="251">
        <f>IF(PD_utmark!$G$7=0," ",PD_utmark!E280)</f>
        <v>0</v>
      </c>
      <c r="F281" s="252">
        <f>IF(PD_utmark!$G$7=0," ",PD_utmark!F280)</f>
        <v>0</v>
      </c>
      <c r="G281" s="249">
        <f>IF(PD_utmark!$G$7=0," ",PD_utmark!G280)</f>
        <v>0</v>
      </c>
      <c r="H281" s="252">
        <f>IF(PD_utmark!$G$7=0," ",PD_utmark!H280)</f>
        <v>0</v>
      </c>
      <c r="I281" s="249">
        <f>IF(PD_utmark!$G$7=0," ",PD_utmark!I280)</f>
        <v>0</v>
      </c>
      <c r="J281" s="250">
        <f>IF(PD_utmark!$G$7=0," ",PD_utmark!J280)</f>
        <v>0</v>
      </c>
      <c r="K281" s="251">
        <f>IF(PD_utmark!$G$7=0," ",PD_utmark!K280)</f>
        <v>0</v>
      </c>
      <c r="L281" s="252">
        <f>IF(PD_utmark!$G$7=0," ",PD_utmark!L280)</f>
        <v>0</v>
      </c>
    </row>
    <row r="282" spans="2:12" x14ac:dyDescent="0.2">
      <c r="B282" s="248" t="str">
        <f>IF(PD_utmark!B281=0," ",PD_utmark!B281)</f>
        <v xml:space="preserve"> </v>
      </c>
      <c r="C282" s="249" t="str">
        <f>IF(PD_utmark!C281=0," ",PD_utmark!C281)</f>
        <v xml:space="preserve"> </v>
      </c>
      <c r="D282" s="250" t="str">
        <f>IF(PD_utmark!D281=0," ",PD_utmark!D281)</f>
        <v xml:space="preserve"> </v>
      </c>
      <c r="E282" s="251">
        <f>IF(PD_utmark!$G$7=0," ",PD_utmark!E281)</f>
        <v>0</v>
      </c>
      <c r="F282" s="252">
        <f>IF(PD_utmark!$G$7=0," ",PD_utmark!F281)</f>
        <v>0</v>
      </c>
      <c r="G282" s="249">
        <f>IF(PD_utmark!$G$7=0," ",PD_utmark!G281)</f>
        <v>0</v>
      </c>
      <c r="H282" s="252">
        <f>IF(PD_utmark!$G$7=0," ",PD_utmark!H281)</f>
        <v>0</v>
      </c>
      <c r="I282" s="249">
        <f>IF(PD_utmark!$G$7=0," ",PD_utmark!I281)</f>
        <v>0</v>
      </c>
      <c r="J282" s="250">
        <f>IF(PD_utmark!$G$7=0," ",PD_utmark!J281)</f>
        <v>0</v>
      </c>
      <c r="K282" s="251">
        <f>IF(PD_utmark!$G$7=0," ",PD_utmark!K281)</f>
        <v>0</v>
      </c>
      <c r="L282" s="252">
        <f>IF(PD_utmark!$G$7=0," ",PD_utmark!L281)</f>
        <v>0</v>
      </c>
    </row>
    <row r="283" spans="2:12" x14ac:dyDescent="0.2">
      <c r="B283" s="248" t="str">
        <f>IF(PD_utmark!B282=0," ",PD_utmark!B282)</f>
        <v xml:space="preserve"> </v>
      </c>
      <c r="C283" s="249" t="str">
        <f>IF(PD_utmark!C282=0," ",PD_utmark!C282)</f>
        <v xml:space="preserve"> </v>
      </c>
      <c r="D283" s="250" t="str">
        <f>IF(PD_utmark!D282=0," ",PD_utmark!D282)</f>
        <v xml:space="preserve"> </v>
      </c>
      <c r="E283" s="251">
        <f>IF(PD_utmark!$G$7=0," ",PD_utmark!E282)</f>
        <v>0</v>
      </c>
      <c r="F283" s="252">
        <f>IF(PD_utmark!$G$7=0," ",PD_utmark!F282)</f>
        <v>0</v>
      </c>
      <c r="G283" s="249">
        <f>IF(PD_utmark!$G$7=0," ",PD_utmark!G282)</f>
        <v>0</v>
      </c>
      <c r="H283" s="252">
        <f>IF(PD_utmark!$G$7=0," ",PD_utmark!H282)</f>
        <v>0</v>
      </c>
      <c r="I283" s="249">
        <f>IF(PD_utmark!$G$7=0," ",PD_utmark!I282)</f>
        <v>0</v>
      </c>
      <c r="J283" s="250">
        <f>IF(PD_utmark!$G$7=0," ",PD_utmark!J282)</f>
        <v>0</v>
      </c>
      <c r="K283" s="251">
        <f>IF(PD_utmark!$G$7=0," ",PD_utmark!K282)</f>
        <v>0</v>
      </c>
      <c r="L283" s="252">
        <f>IF(PD_utmark!$G$7=0," ",PD_utmark!L282)</f>
        <v>0</v>
      </c>
    </row>
    <row r="284" spans="2:12" x14ac:dyDescent="0.2">
      <c r="B284" s="248" t="str">
        <f>IF(PD_utmark!B283=0," ",PD_utmark!B283)</f>
        <v xml:space="preserve"> </v>
      </c>
      <c r="C284" s="249" t="str">
        <f>IF(PD_utmark!C283=0," ",PD_utmark!C283)</f>
        <v xml:space="preserve"> </v>
      </c>
      <c r="D284" s="250" t="str">
        <f>IF(PD_utmark!D283=0," ",PD_utmark!D283)</f>
        <v xml:space="preserve"> </v>
      </c>
      <c r="E284" s="251">
        <f>IF(PD_utmark!$G$7=0," ",PD_utmark!E283)</f>
        <v>0</v>
      </c>
      <c r="F284" s="252">
        <f>IF(PD_utmark!$G$7=0," ",PD_utmark!F283)</f>
        <v>0</v>
      </c>
      <c r="G284" s="249">
        <f>IF(PD_utmark!$G$7=0," ",PD_utmark!G283)</f>
        <v>0</v>
      </c>
      <c r="H284" s="252">
        <f>IF(PD_utmark!$G$7=0," ",PD_utmark!H283)</f>
        <v>0</v>
      </c>
      <c r="I284" s="249">
        <f>IF(PD_utmark!$G$7=0," ",PD_utmark!I283)</f>
        <v>0</v>
      </c>
      <c r="J284" s="250">
        <f>IF(PD_utmark!$G$7=0," ",PD_utmark!J283)</f>
        <v>0</v>
      </c>
      <c r="K284" s="251">
        <f>IF(PD_utmark!$G$7=0," ",PD_utmark!K283)</f>
        <v>0</v>
      </c>
      <c r="L284" s="252">
        <f>IF(PD_utmark!$G$7=0," ",PD_utmark!L283)</f>
        <v>0</v>
      </c>
    </row>
    <row r="285" spans="2:12" x14ac:dyDescent="0.2">
      <c r="B285" s="248" t="str">
        <f>IF(PD_utmark!B284=0," ",PD_utmark!B284)</f>
        <v xml:space="preserve"> </v>
      </c>
      <c r="C285" s="249" t="str">
        <f>IF(PD_utmark!C284=0," ",PD_utmark!C284)</f>
        <v xml:space="preserve"> </v>
      </c>
      <c r="D285" s="250" t="str">
        <f>IF(PD_utmark!D284=0," ",PD_utmark!D284)</f>
        <v xml:space="preserve"> </v>
      </c>
      <c r="E285" s="251">
        <f>IF(PD_utmark!$G$7=0," ",PD_utmark!E284)</f>
        <v>0</v>
      </c>
      <c r="F285" s="252">
        <f>IF(PD_utmark!$G$7=0," ",PD_utmark!F284)</f>
        <v>0</v>
      </c>
      <c r="G285" s="249">
        <f>IF(PD_utmark!$G$7=0," ",PD_utmark!G284)</f>
        <v>0</v>
      </c>
      <c r="H285" s="252">
        <f>IF(PD_utmark!$G$7=0," ",PD_utmark!H284)</f>
        <v>0</v>
      </c>
      <c r="I285" s="249">
        <f>IF(PD_utmark!$G$7=0," ",PD_utmark!I284)</f>
        <v>0</v>
      </c>
      <c r="J285" s="250">
        <f>IF(PD_utmark!$G$7=0," ",PD_utmark!J284)</f>
        <v>0</v>
      </c>
      <c r="K285" s="251">
        <f>IF(PD_utmark!$G$7=0," ",PD_utmark!K284)</f>
        <v>0</v>
      </c>
      <c r="L285" s="252">
        <f>IF(PD_utmark!$G$7=0," ",PD_utmark!L284)</f>
        <v>0</v>
      </c>
    </row>
    <row r="286" spans="2:12" x14ac:dyDescent="0.2">
      <c r="B286" s="248" t="str">
        <f>IF(PD_utmark!B285=0," ",PD_utmark!B285)</f>
        <v xml:space="preserve"> </v>
      </c>
      <c r="C286" s="249" t="str">
        <f>IF(PD_utmark!C285=0," ",PD_utmark!C285)</f>
        <v xml:space="preserve"> </v>
      </c>
      <c r="D286" s="250" t="str">
        <f>IF(PD_utmark!D285=0," ",PD_utmark!D285)</f>
        <v xml:space="preserve"> </v>
      </c>
      <c r="E286" s="251">
        <f>IF(PD_utmark!$G$7=0," ",PD_utmark!E285)</f>
        <v>0</v>
      </c>
      <c r="F286" s="252">
        <f>IF(PD_utmark!$G$7=0," ",PD_utmark!F285)</f>
        <v>0</v>
      </c>
      <c r="G286" s="249">
        <f>IF(PD_utmark!$G$7=0," ",PD_utmark!G285)</f>
        <v>0</v>
      </c>
      <c r="H286" s="252">
        <f>IF(PD_utmark!$G$7=0," ",PD_utmark!H285)</f>
        <v>0</v>
      </c>
      <c r="I286" s="249">
        <f>IF(PD_utmark!$G$7=0," ",PD_utmark!I285)</f>
        <v>0</v>
      </c>
      <c r="J286" s="250">
        <f>IF(PD_utmark!$G$7=0," ",PD_utmark!J285)</f>
        <v>0</v>
      </c>
      <c r="K286" s="251">
        <f>IF(PD_utmark!$G$7=0," ",PD_utmark!K285)</f>
        <v>0</v>
      </c>
      <c r="L286" s="252">
        <f>IF(PD_utmark!$G$7=0," ",PD_utmark!L285)</f>
        <v>0</v>
      </c>
    </row>
    <row r="287" spans="2:12" x14ac:dyDescent="0.2">
      <c r="B287" s="248" t="str">
        <f>IF(PD_utmark!B286=0," ",PD_utmark!B286)</f>
        <v xml:space="preserve"> </v>
      </c>
      <c r="C287" s="249" t="str">
        <f>IF(PD_utmark!C286=0," ",PD_utmark!C286)</f>
        <v xml:space="preserve"> </v>
      </c>
      <c r="D287" s="250" t="str">
        <f>IF(PD_utmark!D286=0," ",PD_utmark!D286)</f>
        <v xml:space="preserve"> </v>
      </c>
      <c r="E287" s="251">
        <f>IF(PD_utmark!$G$7=0," ",PD_utmark!E286)</f>
        <v>0</v>
      </c>
      <c r="F287" s="252">
        <f>IF(PD_utmark!$G$7=0," ",PD_utmark!F286)</f>
        <v>0</v>
      </c>
      <c r="G287" s="249">
        <f>IF(PD_utmark!$G$7=0," ",PD_utmark!G286)</f>
        <v>0</v>
      </c>
      <c r="H287" s="252">
        <f>IF(PD_utmark!$G$7=0," ",PD_utmark!H286)</f>
        <v>0</v>
      </c>
      <c r="I287" s="249">
        <f>IF(PD_utmark!$G$7=0," ",PD_utmark!I286)</f>
        <v>0</v>
      </c>
      <c r="J287" s="250">
        <f>IF(PD_utmark!$G$7=0," ",PD_utmark!J286)</f>
        <v>0</v>
      </c>
      <c r="K287" s="251">
        <f>IF(PD_utmark!$G$7=0," ",PD_utmark!K286)</f>
        <v>0</v>
      </c>
      <c r="L287" s="252">
        <f>IF(PD_utmark!$G$7=0," ",PD_utmark!L286)</f>
        <v>0</v>
      </c>
    </row>
    <row r="288" spans="2:12" x14ac:dyDescent="0.2">
      <c r="B288" s="248" t="str">
        <f>IF(PD_utmark!B287=0," ",PD_utmark!B287)</f>
        <v xml:space="preserve"> </v>
      </c>
      <c r="C288" s="249" t="str">
        <f>IF(PD_utmark!C287=0," ",PD_utmark!C287)</f>
        <v xml:space="preserve"> </v>
      </c>
      <c r="D288" s="250" t="str">
        <f>IF(PD_utmark!D287=0," ",PD_utmark!D287)</f>
        <v xml:space="preserve"> </v>
      </c>
      <c r="E288" s="251">
        <f>IF(PD_utmark!$G$7=0," ",PD_utmark!E287)</f>
        <v>0</v>
      </c>
      <c r="F288" s="252">
        <f>IF(PD_utmark!$G$7=0," ",PD_utmark!F287)</f>
        <v>0</v>
      </c>
      <c r="G288" s="249">
        <f>IF(PD_utmark!$G$7=0," ",PD_utmark!G287)</f>
        <v>0</v>
      </c>
      <c r="H288" s="252">
        <f>IF(PD_utmark!$G$7=0," ",PD_utmark!H287)</f>
        <v>0</v>
      </c>
      <c r="I288" s="249">
        <f>IF(PD_utmark!$G$7=0," ",PD_utmark!I287)</f>
        <v>0</v>
      </c>
      <c r="J288" s="250">
        <f>IF(PD_utmark!$G$7=0," ",PD_utmark!J287)</f>
        <v>0</v>
      </c>
      <c r="K288" s="251">
        <f>IF(PD_utmark!$G$7=0," ",PD_utmark!K287)</f>
        <v>0</v>
      </c>
      <c r="L288" s="252">
        <f>IF(PD_utmark!$G$7=0," ",PD_utmark!L287)</f>
        <v>0</v>
      </c>
    </row>
    <row r="289" spans="2:12" x14ac:dyDescent="0.2">
      <c r="B289" s="248" t="str">
        <f>IF(PD_utmark!B288=0," ",PD_utmark!B288)</f>
        <v xml:space="preserve"> </v>
      </c>
      <c r="C289" s="249" t="str">
        <f>IF(PD_utmark!C288=0," ",PD_utmark!C288)</f>
        <v xml:space="preserve"> </v>
      </c>
      <c r="D289" s="250" t="str">
        <f>IF(PD_utmark!D288=0," ",PD_utmark!D288)</f>
        <v xml:space="preserve"> </v>
      </c>
      <c r="E289" s="251">
        <f>IF(PD_utmark!$G$7=0," ",PD_utmark!E288)</f>
        <v>0</v>
      </c>
      <c r="F289" s="252">
        <f>IF(PD_utmark!$G$7=0," ",PD_utmark!F288)</f>
        <v>0</v>
      </c>
      <c r="G289" s="249">
        <f>IF(PD_utmark!$G$7=0," ",PD_utmark!G288)</f>
        <v>0</v>
      </c>
      <c r="H289" s="252">
        <f>IF(PD_utmark!$G$7=0," ",PD_utmark!H288)</f>
        <v>0</v>
      </c>
      <c r="I289" s="249">
        <f>IF(PD_utmark!$G$7=0," ",PD_utmark!I288)</f>
        <v>0</v>
      </c>
      <c r="J289" s="250">
        <f>IF(PD_utmark!$G$7=0," ",PD_utmark!J288)</f>
        <v>0</v>
      </c>
      <c r="K289" s="251">
        <f>IF(PD_utmark!$G$7=0," ",PD_utmark!K288)</f>
        <v>0</v>
      </c>
      <c r="L289" s="252">
        <f>IF(PD_utmark!$G$7=0," ",PD_utmark!L288)</f>
        <v>0</v>
      </c>
    </row>
    <row r="290" spans="2:12" x14ac:dyDescent="0.2">
      <c r="B290" s="248" t="str">
        <f>IF(PD_utmark!B289=0," ",PD_utmark!B289)</f>
        <v xml:space="preserve"> </v>
      </c>
      <c r="C290" s="249" t="str">
        <f>IF(PD_utmark!C289=0," ",PD_utmark!C289)</f>
        <v xml:space="preserve"> </v>
      </c>
      <c r="D290" s="250" t="str">
        <f>IF(PD_utmark!D289=0," ",PD_utmark!D289)</f>
        <v xml:space="preserve"> </v>
      </c>
      <c r="E290" s="251">
        <f>IF(PD_utmark!$G$7=0," ",PD_utmark!E289)</f>
        <v>0</v>
      </c>
      <c r="F290" s="252">
        <f>IF(PD_utmark!$G$7=0," ",PD_utmark!F289)</f>
        <v>0</v>
      </c>
      <c r="G290" s="249">
        <f>IF(PD_utmark!$G$7=0," ",PD_utmark!G289)</f>
        <v>0</v>
      </c>
      <c r="H290" s="252">
        <f>IF(PD_utmark!$G$7=0," ",PD_utmark!H289)</f>
        <v>0</v>
      </c>
      <c r="I290" s="249">
        <f>IF(PD_utmark!$G$7=0," ",PD_utmark!I289)</f>
        <v>0</v>
      </c>
      <c r="J290" s="250">
        <f>IF(PD_utmark!$G$7=0," ",PD_utmark!J289)</f>
        <v>0</v>
      </c>
      <c r="K290" s="251">
        <f>IF(PD_utmark!$G$7=0," ",PD_utmark!K289)</f>
        <v>0</v>
      </c>
      <c r="L290" s="252">
        <f>IF(PD_utmark!$G$7=0," ",PD_utmark!L289)</f>
        <v>0</v>
      </c>
    </row>
    <row r="291" spans="2:12" x14ac:dyDescent="0.2">
      <c r="B291" s="248" t="str">
        <f>IF(PD_utmark!B290=0," ",PD_utmark!B290)</f>
        <v xml:space="preserve"> </v>
      </c>
      <c r="C291" s="249" t="str">
        <f>IF(PD_utmark!C290=0," ",PD_utmark!C290)</f>
        <v xml:space="preserve"> </v>
      </c>
      <c r="D291" s="250" t="str">
        <f>IF(PD_utmark!D290=0," ",PD_utmark!D290)</f>
        <v xml:space="preserve"> </v>
      </c>
      <c r="E291" s="251">
        <f>IF(PD_utmark!$G$7=0," ",PD_utmark!E290)</f>
        <v>0</v>
      </c>
      <c r="F291" s="252">
        <f>IF(PD_utmark!$G$7=0," ",PD_utmark!F290)</f>
        <v>0</v>
      </c>
      <c r="G291" s="249">
        <f>IF(PD_utmark!$G$7=0," ",PD_utmark!G290)</f>
        <v>0</v>
      </c>
      <c r="H291" s="252">
        <f>IF(PD_utmark!$G$7=0," ",PD_utmark!H290)</f>
        <v>0</v>
      </c>
      <c r="I291" s="249">
        <f>IF(PD_utmark!$G$7=0," ",PD_utmark!I290)</f>
        <v>0</v>
      </c>
      <c r="J291" s="250">
        <f>IF(PD_utmark!$G$7=0," ",PD_utmark!J290)</f>
        <v>0</v>
      </c>
      <c r="K291" s="251">
        <f>IF(PD_utmark!$G$7=0," ",PD_utmark!K290)</f>
        <v>0</v>
      </c>
      <c r="L291" s="252">
        <f>IF(PD_utmark!$G$7=0," ",PD_utmark!L290)</f>
        <v>0</v>
      </c>
    </row>
    <row r="292" spans="2:12" x14ac:dyDescent="0.2">
      <c r="B292" s="248" t="str">
        <f>IF(PD_utmark!B291=0," ",PD_utmark!B291)</f>
        <v xml:space="preserve"> </v>
      </c>
      <c r="C292" s="249" t="str">
        <f>IF(PD_utmark!C291=0," ",PD_utmark!C291)</f>
        <v xml:space="preserve"> </v>
      </c>
      <c r="D292" s="250" t="str">
        <f>IF(PD_utmark!D291=0," ",PD_utmark!D291)</f>
        <v xml:space="preserve"> </v>
      </c>
      <c r="E292" s="251">
        <f>IF(PD_utmark!$G$7=0," ",PD_utmark!E291)</f>
        <v>0</v>
      </c>
      <c r="F292" s="252">
        <f>IF(PD_utmark!$G$7=0," ",PD_utmark!F291)</f>
        <v>0</v>
      </c>
      <c r="G292" s="249">
        <f>IF(PD_utmark!$G$7=0," ",PD_utmark!G291)</f>
        <v>0</v>
      </c>
      <c r="H292" s="252">
        <f>IF(PD_utmark!$G$7=0," ",PD_utmark!H291)</f>
        <v>0</v>
      </c>
      <c r="I292" s="249">
        <f>IF(PD_utmark!$G$7=0," ",PD_utmark!I291)</f>
        <v>0</v>
      </c>
      <c r="J292" s="250">
        <f>IF(PD_utmark!$G$7=0," ",PD_utmark!J291)</f>
        <v>0</v>
      </c>
      <c r="K292" s="251">
        <f>IF(PD_utmark!$G$7=0," ",PD_utmark!K291)</f>
        <v>0</v>
      </c>
      <c r="L292" s="252">
        <f>IF(PD_utmark!$G$7=0," ",PD_utmark!L291)</f>
        <v>0</v>
      </c>
    </row>
    <row r="293" spans="2:12" x14ac:dyDescent="0.2">
      <c r="B293" s="248" t="str">
        <f>IF(PD_utmark!B292=0," ",PD_utmark!B292)</f>
        <v xml:space="preserve"> </v>
      </c>
      <c r="C293" s="249" t="str">
        <f>IF(PD_utmark!C292=0," ",PD_utmark!C292)</f>
        <v xml:space="preserve"> </v>
      </c>
      <c r="D293" s="250" t="str">
        <f>IF(PD_utmark!D292=0," ",PD_utmark!D292)</f>
        <v xml:space="preserve"> </v>
      </c>
      <c r="E293" s="251">
        <f>IF(PD_utmark!$G$7=0," ",PD_utmark!E292)</f>
        <v>0</v>
      </c>
      <c r="F293" s="252">
        <f>IF(PD_utmark!$G$7=0," ",PD_utmark!F292)</f>
        <v>0</v>
      </c>
      <c r="G293" s="249">
        <f>IF(PD_utmark!$G$7=0," ",PD_utmark!G292)</f>
        <v>0</v>
      </c>
      <c r="H293" s="252">
        <f>IF(PD_utmark!$G$7=0," ",PD_utmark!H292)</f>
        <v>0</v>
      </c>
      <c r="I293" s="249">
        <f>IF(PD_utmark!$G$7=0," ",PD_utmark!I292)</f>
        <v>0</v>
      </c>
      <c r="J293" s="250">
        <f>IF(PD_utmark!$G$7=0," ",PD_utmark!J292)</f>
        <v>0</v>
      </c>
      <c r="K293" s="251">
        <f>IF(PD_utmark!$G$7=0," ",PD_utmark!K292)</f>
        <v>0</v>
      </c>
      <c r="L293" s="252">
        <f>IF(PD_utmark!$G$7=0," ",PD_utmark!L292)</f>
        <v>0</v>
      </c>
    </row>
    <row r="294" spans="2:12" x14ac:dyDescent="0.2">
      <c r="B294" s="248" t="str">
        <f>IF(PD_utmark!B293=0," ",PD_utmark!B293)</f>
        <v xml:space="preserve"> </v>
      </c>
      <c r="C294" s="249" t="str">
        <f>IF(PD_utmark!C293=0," ",PD_utmark!C293)</f>
        <v xml:space="preserve"> </v>
      </c>
      <c r="D294" s="250" t="str">
        <f>IF(PD_utmark!D293=0," ",PD_utmark!D293)</f>
        <v xml:space="preserve"> </v>
      </c>
      <c r="E294" s="251">
        <f>IF(PD_utmark!$G$7=0," ",PD_utmark!E293)</f>
        <v>0</v>
      </c>
      <c r="F294" s="252">
        <f>IF(PD_utmark!$G$7=0," ",PD_utmark!F293)</f>
        <v>0</v>
      </c>
      <c r="G294" s="249">
        <f>IF(PD_utmark!$G$7=0," ",PD_utmark!G293)</f>
        <v>0</v>
      </c>
      <c r="H294" s="252">
        <f>IF(PD_utmark!$G$7=0," ",PD_utmark!H293)</f>
        <v>0</v>
      </c>
      <c r="I294" s="249">
        <f>IF(PD_utmark!$G$7=0," ",PD_utmark!I293)</f>
        <v>0</v>
      </c>
      <c r="J294" s="250">
        <f>IF(PD_utmark!$G$7=0," ",PD_utmark!J293)</f>
        <v>0</v>
      </c>
      <c r="K294" s="251">
        <f>IF(PD_utmark!$G$7=0," ",PD_utmark!K293)</f>
        <v>0</v>
      </c>
      <c r="L294" s="252">
        <f>IF(PD_utmark!$G$7=0," ",PD_utmark!L293)</f>
        <v>0</v>
      </c>
    </row>
    <row r="295" spans="2:12" x14ac:dyDescent="0.2">
      <c r="B295" s="248" t="str">
        <f>IF(PD_utmark!B294=0," ",PD_utmark!B294)</f>
        <v xml:space="preserve"> </v>
      </c>
      <c r="C295" s="249" t="str">
        <f>IF(PD_utmark!C294=0," ",PD_utmark!C294)</f>
        <v xml:space="preserve"> </v>
      </c>
      <c r="D295" s="250" t="str">
        <f>IF(PD_utmark!D294=0," ",PD_utmark!D294)</f>
        <v xml:space="preserve"> </v>
      </c>
      <c r="E295" s="251">
        <f>IF(PD_utmark!$G$7=0," ",PD_utmark!E294)</f>
        <v>0</v>
      </c>
      <c r="F295" s="252">
        <f>IF(PD_utmark!$G$7=0," ",PD_utmark!F294)</f>
        <v>0</v>
      </c>
      <c r="G295" s="249">
        <f>IF(PD_utmark!$G$7=0," ",PD_utmark!G294)</f>
        <v>0</v>
      </c>
      <c r="H295" s="252">
        <f>IF(PD_utmark!$G$7=0," ",PD_utmark!H294)</f>
        <v>0</v>
      </c>
      <c r="I295" s="249">
        <f>IF(PD_utmark!$G$7=0," ",PD_utmark!I294)</f>
        <v>0</v>
      </c>
      <c r="J295" s="250">
        <f>IF(PD_utmark!$G$7=0," ",PD_utmark!J294)</f>
        <v>0</v>
      </c>
      <c r="K295" s="251">
        <f>IF(PD_utmark!$G$7=0," ",PD_utmark!K294)</f>
        <v>0</v>
      </c>
      <c r="L295" s="252">
        <f>IF(PD_utmark!$G$7=0," ",PD_utmark!L294)</f>
        <v>0</v>
      </c>
    </row>
    <row r="296" spans="2:12" x14ac:dyDescent="0.2">
      <c r="B296" s="248" t="str">
        <f>IF(PD_utmark!B295=0," ",PD_utmark!B295)</f>
        <v xml:space="preserve"> </v>
      </c>
      <c r="C296" s="249" t="str">
        <f>IF(PD_utmark!C295=0," ",PD_utmark!C295)</f>
        <v xml:space="preserve"> </v>
      </c>
      <c r="D296" s="250" t="str">
        <f>IF(PD_utmark!D295=0," ",PD_utmark!D295)</f>
        <v xml:space="preserve"> </v>
      </c>
      <c r="E296" s="251">
        <f>IF(PD_utmark!$G$7=0," ",PD_utmark!E295)</f>
        <v>0</v>
      </c>
      <c r="F296" s="252">
        <f>IF(PD_utmark!$G$7=0," ",PD_utmark!F295)</f>
        <v>0</v>
      </c>
      <c r="G296" s="249">
        <f>IF(PD_utmark!$G$7=0," ",PD_utmark!G295)</f>
        <v>0</v>
      </c>
      <c r="H296" s="252">
        <f>IF(PD_utmark!$G$7=0," ",PD_utmark!H295)</f>
        <v>0</v>
      </c>
      <c r="I296" s="249">
        <f>IF(PD_utmark!$G$7=0," ",PD_utmark!I295)</f>
        <v>0</v>
      </c>
      <c r="J296" s="250">
        <f>IF(PD_utmark!$G$7=0," ",PD_utmark!J295)</f>
        <v>0</v>
      </c>
      <c r="K296" s="251">
        <f>IF(PD_utmark!$G$7=0," ",PD_utmark!K295)</f>
        <v>0</v>
      </c>
      <c r="L296" s="252">
        <f>IF(PD_utmark!$G$7=0," ",PD_utmark!L295)</f>
        <v>0</v>
      </c>
    </row>
    <row r="297" spans="2:12" x14ac:dyDescent="0.2">
      <c r="B297" s="248" t="str">
        <f>IF(PD_utmark!B296=0," ",PD_utmark!B296)</f>
        <v xml:space="preserve"> </v>
      </c>
      <c r="C297" s="249" t="str">
        <f>IF(PD_utmark!C296=0," ",PD_utmark!C296)</f>
        <v xml:space="preserve"> </v>
      </c>
      <c r="D297" s="250" t="str">
        <f>IF(PD_utmark!D296=0," ",PD_utmark!D296)</f>
        <v xml:space="preserve"> </v>
      </c>
      <c r="E297" s="251">
        <f>IF(PD_utmark!$G$7=0," ",PD_utmark!E296)</f>
        <v>0</v>
      </c>
      <c r="F297" s="252">
        <f>IF(PD_utmark!$G$7=0," ",PD_utmark!F296)</f>
        <v>0</v>
      </c>
      <c r="G297" s="249">
        <f>IF(PD_utmark!$G$7=0," ",PD_utmark!G296)</f>
        <v>0</v>
      </c>
      <c r="H297" s="252">
        <f>IF(PD_utmark!$G$7=0," ",PD_utmark!H296)</f>
        <v>0</v>
      </c>
      <c r="I297" s="249">
        <f>IF(PD_utmark!$G$7=0," ",PD_utmark!I296)</f>
        <v>0</v>
      </c>
      <c r="J297" s="250">
        <f>IF(PD_utmark!$G$7=0," ",PD_utmark!J296)</f>
        <v>0</v>
      </c>
      <c r="K297" s="251">
        <f>IF(PD_utmark!$G$7=0," ",PD_utmark!K296)</f>
        <v>0</v>
      </c>
      <c r="L297" s="252">
        <f>IF(PD_utmark!$G$7=0," ",PD_utmark!L296)</f>
        <v>0</v>
      </c>
    </row>
    <row r="298" spans="2:12" x14ac:dyDescent="0.2">
      <c r="B298" s="248" t="str">
        <f>IF(PD_utmark!B297=0," ",PD_utmark!B297)</f>
        <v xml:space="preserve"> </v>
      </c>
      <c r="C298" s="249" t="str">
        <f>IF(PD_utmark!C297=0," ",PD_utmark!C297)</f>
        <v xml:space="preserve"> </v>
      </c>
      <c r="D298" s="250" t="str">
        <f>IF(PD_utmark!D297=0," ",PD_utmark!D297)</f>
        <v xml:space="preserve"> </v>
      </c>
      <c r="E298" s="251">
        <f>IF(PD_utmark!$G$7=0," ",PD_utmark!E297)</f>
        <v>0</v>
      </c>
      <c r="F298" s="252">
        <f>IF(PD_utmark!$G$7=0," ",PD_utmark!F297)</f>
        <v>0</v>
      </c>
      <c r="G298" s="249">
        <f>IF(PD_utmark!$G$7=0," ",PD_utmark!G297)</f>
        <v>0</v>
      </c>
      <c r="H298" s="252">
        <f>IF(PD_utmark!$G$7=0," ",PD_utmark!H297)</f>
        <v>0</v>
      </c>
      <c r="I298" s="249">
        <f>IF(PD_utmark!$G$7=0," ",PD_utmark!I297)</f>
        <v>0</v>
      </c>
      <c r="J298" s="250">
        <f>IF(PD_utmark!$G$7=0," ",PD_utmark!J297)</f>
        <v>0</v>
      </c>
      <c r="K298" s="251">
        <f>IF(PD_utmark!$G$7=0," ",PD_utmark!K297)</f>
        <v>0</v>
      </c>
      <c r="L298" s="252">
        <f>IF(PD_utmark!$G$7=0," ",PD_utmark!L297)</f>
        <v>0</v>
      </c>
    </row>
    <row r="299" spans="2:12" x14ac:dyDescent="0.2">
      <c r="B299" s="248" t="str">
        <f>IF(PD_utmark!B298=0," ",PD_utmark!B298)</f>
        <v xml:space="preserve"> </v>
      </c>
      <c r="C299" s="249" t="str">
        <f>IF(PD_utmark!C298=0," ",PD_utmark!C298)</f>
        <v xml:space="preserve"> </v>
      </c>
      <c r="D299" s="250" t="str">
        <f>IF(PD_utmark!D298=0," ",PD_utmark!D298)</f>
        <v xml:space="preserve"> </v>
      </c>
      <c r="E299" s="251">
        <f>IF(PD_utmark!$G$7=0," ",PD_utmark!E298)</f>
        <v>0</v>
      </c>
      <c r="F299" s="252">
        <f>IF(PD_utmark!$G$7=0," ",PD_utmark!F298)</f>
        <v>0</v>
      </c>
      <c r="G299" s="249">
        <f>IF(PD_utmark!$G$7=0," ",PD_utmark!G298)</f>
        <v>0</v>
      </c>
      <c r="H299" s="252">
        <f>IF(PD_utmark!$G$7=0," ",PD_utmark!H298)</f>
        <v>0</v>
      </c>
      <c r="I299" s="249">
        <f>IF(PD_utmark!$G$7=0," ",PD_utmark!I298)</f>
        <v>0</v>
      </c>
      <c r="J299" s="250">
        <f>IF(PD_utmark!$G$7=0," ",PD_utmark!J298)</f>
        <v>0</v>
      </c>
      <c r="K299" s="251">
        <f>IF(PD_utmark!$G$7=0," ",PD_utmark!K298)</f>
        <v>0</v>
      </c>
      <c r="L299" s="252">
        <f>IF(PD_utmark!$G$7=0," ",PD_utmark!L298)</f>
        <v>0</v>
      </c>
    </row>
    <row r="300" spans="2:12" x14ac:dyDescent="0.2">
      <c r="B300" s="248" t="str">
        <f>IF(PD_utmark!B299=0," ",PD_utmark!B299)</f>
        <v xml:space="preserve"> </v>
      </c>
      <c r="C300" s="249" t="str">
        <f>IF(PD_utmark!C299=0," ",PD_utmark!C299)</f>
        <v xml:space="preserve"> </v>
      </c>
      <c r="D300" s="250" t="str">
        <f>IF(PD_utmark!D299=0," ",PD_utmark!D299)</f>
        <v xml:space="preserve"> </v>
      </c>
      <c r="E300" s="251">
        <f>IF(PD_utmark!$G$7=0," ",PD_utmark!E299)</f>
        <v>0</v>
      </c>
      <c r="F300" s="252">
        <f>IF(PD_utmark!$G$7=0," ",PD_utmark!F299)</f>
        <v>0</v>
      </c>
      <c r="G300" s="249">
        <f>IF(PD_utmark!$G$7=0," ",PD_utmark!G299)</f>
        <v>0</v>
      </c>
      <c r="H300" s="252">
        <f>IF(PD_utmark!$G$7=0," ",PD_utmark!H299)</f>
        <v>0</v>
      </c>
      <c r="I300" s="249">
        <f>IF(PD_utmark!$G$7=0," ",PD_utmark!I299)</f>
        <v>0</v>
      </c>
      <c r="J300" s="250">
        <f>IF(PD_utmark!$G$7=0," ",PD_utmark!J299)</f>
        <v>0</v>
      </c>
      <c r="K300" s="251">
        <f>IF(PD_utmark!$G$7=0," ",PD_utmark!K299)</f>
        <v>0</v>
      </c>
      <c r="L300" s="252">
        <f>IF(PD_utmark!$G$7=0," ",PD_utmark!L299)</f>
        <v>0</v>
      </c>
    </row>
    <row r="301" spans="2:12" x14ac:dyDescent="0.2">
      <c r="B301" s="248" t="str">
        <f>IF(PD_utmark!B300=0," ",PD_utmark!B300)</f>
        <v xml:space="preserve"> </v>
      </c>
      <c r="C301" s="249" t="str">
        <f>IF(PD_utmark!C300=0," ",PD_utmark!C300)</f>
        <v xml:space="preserve"> </v>
      </c>
      <c r="D301" s="250" t="str">
        <f>IF(PD_utmark!D300=0," ",PD_utmark!D300)</f>
        <v xml:space="preserve"> </v>
      </c>
      <c r="E301" s="251">
        <f>IF(PD_utmark!$G$7=0," ",PD_utmark!E300)</f>
        <v>0</v>
      </c>
      <c r="F301" s="252">
        <f>IF(PD_utmark!$G$7=0," ",PD_utmark!F300)</f>
        <v>0</v>
      </c>
      <c r="G301" s="249">
        <f>IF(PD_utmark!$G$7=0," ",PD_utmark!G300)</f>
        <v>0</v>
      </c>
      <c r="H301" s="252">
        <f>IF(PD_utmark!$G$7=0," ",PD_utmark!H300)</f>
        <v>0</v>
      </c>
      <c r="I301" s="249">
        <f>IF(PD_utmark!$G$7=0," ",PD_utmark!I300)</f>
        <v>0</v>
      </c>
      <c r="J301" s="250">
        <f>IF(PD_utmark!$G$7=0," ",PD_utmark!J300)</f>
        <v>0</v>
      </c>
      <c r="K301" s="251">
        <f>IF(PD_utmark!$G$7=0," ",PD_utmark!K300)</f>
        <v>0</v>
      </c>
      <c r="L301" s="252">
        <f>IF(PD_utmark!$G$7=0," ",PD_utmark!L300)</f>
        <v>0</v>
      </c>
    </row>
    <row r="302" spans="2:12" x14ac:dyDescent="0.2">
      <c r="B302" s="248" t="str">
        <f>IF(PD_utmark!B301=0," ",PD_utmark!B301)</f>
        <v xml:space="preserve"> </v>
      </c>
      <c r="C302" s="249" t="str">
        <f>IF(PD_utmark!C301=0," ",PD_utmark!C301)</f>
        <v xml:space="preserve"> </v>
      </c>
      <c r="D302" s="250" t="str">
        <f>IF(PD_utmark!D301=0," ",PD_utmark!D301)</f>
        <v xml:space="preserve"> </v>
      </c>
      <c r="E302" s="251">
        <f>IF(PD_utmark!$G$7=0," ",PD_utmark!E301)</f>
        <v>0</v>
      </c>
      <c r="F302" s="252">
        <f>IF(PD_utmark!$G$7=0," ",PD_utmark!F301)</f>
        <v>0</v>
      </c>
      <c r="G302" s="249">
        <f>IF(PD_utmark!$G$7=0," ",PD_utmark!G301)</f>
        <v>0</v>
      </c>
      <c r="H302" s="252">
        <f>IF(PD_utmark!$G$7=0," ",PD_utmark!H301)</f>
        <v>0</v>
      </c>
      <c r="I302" s="249">
        <f>IF(PD_utmark!$G$7=0," ",PD_utmark!I301)</f>
        <v>0</v>
      </c>
      <c r="J302" s="250">
        <f>IF(PD_utmark!$G$7=0," ",PD_utmark!J301)</f>
        <v>0</v>
      </c>
      <c r="K302" s="251">
        <f>IF(PD_utmark!$G$7=0," ",PD_utmark!K301)</f>
        <v>0</v>
      </c>
      <c r="L302" s="252">
        <f>IF(PD_utmark!$G$7=0," ",PD_utmark!L301)</f>
        <v>0</v>
      </c>
    </row>
    <row r="303" spans="2:12" x14ac:dyDescent="0.2">
      <c r="B303" s="248" t="str">
        <f>IF(PD_utmark!B302=0," ",PD_utmark!B302)</f>
        <v xml:space="preserve"> </v>
      </c>
      <c r="C303" s="249" t="str">
        <f>IF(PD_utmark!C302=0," ",PD_utmark!C302)</f>
        <v xml:space="preserve"> </v>
      </c>
      <c r="D303" s="250" t="str">
        <f>IF(PD_utmark!D302=0," ",PD_utmark!D302)</f>
        <v xml:space="preserve"> </v>
      </c>
      <c r="E303" s="251">
        <f>IF(PD_utmark!$G$7=0," ",PD_utmark!E302)</f>
        <v>0</v>
      </c>
      <c r="F303" s="252">
        <f>IF(PD_utmark!$G$7=0," ",PD_utmark!F302)</f>
        <v>0</v>
      </c>
      <c r="G303" s="249">
        <f>IF(PD_utmark!$G$7=0," ",PD_utmark!G302)</f>
        <v>0</v>
      </c>
      <c r="H303" s="252">
        <f>IF(PD_utmark!$G$7=0," ",PD_utmark!H302)</f>
        <v>0</v>
      </c>
      <c r="I303" s="249">
        <f>IF(PD_utmark!$G$7=0," ",PD_utmark!I302)</f>
        <v>0</v>
      </c>
      <c r="J303" s="250">
        <f>IF(PD_utmark!$G$7=0," ",PD_utmark!J302)</f>
        <v>0</v>
      </c>
      <c r="K303" s="251">
        <f>IF(PD_utmark!$G$7=0," ",PD_utmark!K302)</f>
        <v>0</v>
      </c>
      <c r="L303" s="252">
        <f>IF(PD_utmark!$G$7=0," ",PD_utmark!L302)</f>
        <v>0</v>
      </c>
    </row>
    <row r="304" spans="2:12" x14ac:dyDescent="0.2">
      <c r="B304" s="248" t="str">
        <f>IF(PD_utmark!B303=0," ",PD_utmark!B303)</f>
        <v xml:space="preserve"> </v>
      </c>
      <c r="C304" s="249" t="str">
        <f>IF(PD_utmark!C303=0," ",PD_utmark!C303)</f>
        <v xml:space="preserve"> </v>
      </c>
      <c r="D304" s="250" t="str">
        <f>IF(PD_utmark!D303=0," ",PD_utmark!D303)</f>
        <v xml:space="preserve"> </v>
      </c>
      <c r="E304" s="251">
        <f>IF(PD_utmark!$G$7=0," ",PD_utmark!E303)</f>
        <v>0</v>
      </c>
      <c r="F304" s="252">
        <f>IF(PD_utmark!$G$7=0," ",PD_utmark!F303)</f>
        <v>0</v>
      </c>
      <c r="G304" s="249">
        <f>IF(PD_utmark!$G$7=0," ",PD_utmark!G303)</f>
        <v>0</v>
      </c>
      <c r="H304" s="252">
        <f>IF(PD_utmark!$G$7=0," ",PD_utmark!H303)</f>
        <v>0</v>
      </c>
      <c r="I304" s="249">
        <f>IF(PD_utmark!$G$7=0," ",PD_utmark!I303)</f>
        <v>0</v>
      </c>
      <c r="J304" s="250">
        <f>IF(PD_utmark!$G$7=0," ",PD_utmark!J303)</f>
        <v>0</v>
      </c>
      <c r="K304" s="251">
        <f>IF(PD_utmark!$G$7=0," ",PD_utmark!K303)</f>
        <v>0</v>
      </c>
      <c r="L304" s="252">
        <f>IF(PD_utmark!$G$7=0," ",PD_utmark!L303)</f>
        <v>0</v>
      </c>
    </row>
    <row r="305" spans="2:12" x14ac:dyDescent="0.2">
      <c r="B305" s="248" t="str">
        <f>IF(PD_utmark!B304=0," ",PD_utmark!B304)</f>
        <v xml:space="preserve"> </v>
      </c>
      <c r="C305" s="249" t="str">
        <f>IF(PD_utmark!C304=0," ",PD_utmark!C304)</f>
        <v xml:space="preserve"> </v>
      </c>
      <c r="D305" s="250" t="str">
        <f>IF(PD_utmark!D304=0," ",PD_utmark!D304)</f>
        <v xml:space="preserve"> </v>
      </c>
      <c r="E305" s="251">
        <f>IF(PD_utmark!$G$7=0," ",PD_utmark!E304)</f>
        <v>0</v>
      </c>
      <c r="F305" s="252">
        <f>IF(PD_utmark!$G$7=0," ",PD_utmark!F304)</f>
        <v>0</v>
      </c>
      <c r="G305" s="249">
        <f>IF(PD_utmark!$G$7=0," ",PD_utmark!G304)</f>
        <v>0</v>
      </c>
      <c r="H305" s="252">
        <f>IF(PD_utmark!$G$7=0," ",PD_utmark!H304)</f>
        <v>0</v>
      </c>
      <c r="I305" s="249">
        <f>IF(PD_utmark!$G$7=0," ",PD_utmark!I304)</f>
        <v>0</v>
      </c>
      <c r="J305" s="250">
        <f>IF(PD_utmark!$G$7=0," ",PD_utmark!J304)</f>
        <v>0</v>
      </c>
      <c r="K305" s="251">
        <f>IF(PD_utmark!$G$7=0," ",PD_utmark!K304)</f>
        <v>0</v>
      </c>
      <c r="L305" s="252">
        <f>IF(PD_utmark!$G$7=0," ",PD_utmark!L304)</f>
        <v>0</v>
      </c>
    </row>
    <row r="306" spans="2:12" x14ac:dyDescent="0.2">
      <c r="B306" s="248" t="str">
        <f>IF(PD_utmark!B305=0," ",PD_utmark!B305)</f>
        <v xml:space="preserve"> </v>
      </c>
      <c r="C306" s="249" t="str">
        <f>IF(PD_utmark!C305=0," ",PD_utmark!C305)</f>
        <v xml:space="preserve"> </v>
      </c>
      <c r="D306" s="250" t="str">
        <f>IF(PD_utmark!D305=0," ",PD_utmark!D305)</f>
        <v xml:space="preserve"> </v>
      </c>
      <c r="E306" s="251">
        <f>IF(PD_utmark!$G$7=0," ",PD_utmark!E305)</f>
        <v>0</v>
      </c>
      <c r="F306" s="252">
        <f>IF(PD_utmark!$G$7=0," ",PD_utmark!F305)</f>
        <v>0</v>
      </c>
      <c r="G306" s="249">
        <f>IF(PD_utmark!$G$7=0," ",PD_utmark!G305)</f>
        <v>0</v>
      </c>
      <c r="H306" s="252">
        <f>IF(PD_utmark!$G$7=0," ",PD_utmark!H305)</f>
        <v>0</v>
      </c>
      <c r="I306" s="249">
        <f>IF(PD_utmark!$G$7=0," ",PD_utmark!I305)</f>
        <v>0</v>
      </c>
      <c r="J306" s="250">
        <f>IF(PD_utmark!$G$7=0," ",PD_utmark!J305)</f>
        <v>0</v>
      </c>
      <c r="K306" s="251">
        <f>IF(PD_utmark!$G$7=0," ",PD_utmark!K305)</f>
        <v>0</v>
      </c>
      <c r="L306" s="252">
        <f>IF(PD_utmark!$G$7=0," ",PD_utmark!L305)</f>
        <v>0</v>
      </c>
    </row>
    <row r="307" spans="2:12" x14ac:dyDescent="0.2">
      <c r="B307" s="248" t="str">
        <f>IF(PD_utmark!B306=0," ",PD_utmark!B306)</f>
        <v xml:space="preserve"> </v>
      </c>
      <c r="C307" s="249" t="str">
        <f>IF(PD_utmark!C306=0," ",PD_utmark!C306)</f>
        <v xml:space="preserve"> </v>
      </c>
      <c r="D307" s="250" t="str">
        <f>IF(PD_utmark!D306=0," ",PD_utmark!D306)</f>
        <v xml:space="preserve"> </v>
      </c>
      <c r="E307" s="251">
        <f>IF(PD_utmark!$G$7=0," ",PD_utmark!E306)</f>
        <v>0</v>
      </c>
      <c r="F307" s="252">
        <f>IF(PD_utmark!$G$7=0," ",PD_utmark!F306)</f>
        <v>0</v>
      </c>
      <c r="G307" s="249">
        <f>IF(PD_utmark!$G$7=0," ",PD_utmark!G306)</f>
        <v>0</v>
      </c>
      <c r="H307" s="252">
        <f>IF(PD_utmark!$G$7=0," ",PD_utmark!H306)</f>
        <v>0</v>
      </c>
      <c r="I307" s="249">
        <f>IF(PD_utmark!$G$7=0," ",PD_utmark!I306)</f>
        <v>0</v>
      </c>
      <c r="J307" s="250">
        <f>IF(PD_utmark!$G$7=0," ",PD_utmark!J306)</f>
        <v>0</v>
      </c>
      <c r="K307" s="251">
        <f>IF(PD_utmark!$G$7=0," ",PD_utmark!K306)</f>
        <v>0</v>
      </c>
      <c r="L307" s="252">
        <f>IF(PD_utmark!$G$7=0," ",PD_utmark!L306)</f>
        <v>0</v>
      </c>
    </row>
    <row r="308" spans="2:12" x14ac:dyDescent="0.2">
      <c r="B308" s="248" t="str">
        <f>IF(PD_utmark!B307=0," ",PD_utmark!B307)</f>
        <v xml:space="preserve"> </v>
      </c>
      <c r="C308" s="249" t="str">
        <f>IF(PD_utmark!C307=0," ",PD_utmark!C307)</f>
        <v xml:space="preserve"> </v>
      </c>
      <c r="D308" s="250" t="str">
        <f>IF(PD_utmark!D307=0," ",PD_utmark!D307)</f>
        <v xml:space="preserve"> </v>
      </c>
      <c r="E308" s="251">
        <f>IF(PD_utmark!$G$7=0," ",PD_utmark!E307)</f>
        <v>0</v>
      </c>
      <c r="F308" s="252">
        <f>IF(PD_utmark!$G$7=0," ",PD_utmark!F307)</f>
        <v>0</v>
      </c>
      <c r="G308" s="249">
        <f>IF(PD_utmark!$G$7=0," ",PD_utmark!G307)</f>
        <v>0</v>
      </c>
      <c r="H308" s="252">
        <f>IF(PD_utmark!$G$7=0," ",PD_utmark!H307)</f>
        <v>0</v>
      </c>
      <c r="I308" s="249">
        <f>IF(PD_utmark!$G$7=0," ",PD_utmark!I307)</f>
        <v>0</v>
      </c>
      <c r="J308" s="250">
        <f>IF(PD_utmark!$G$7=0," ",PD_utmark!J307)</f>
        <v>0</v>
      </c>
      <c r="K308" s="251">
        <f>IF(PD_utmark!$G$7=0," ",PD_utmark!K307)</f>
        <v>0</v>
      </c>
      <c r="L308" s="252">
        <f>IF(PD_utmark!$G$7=0," ",PD_utmark!L307)</f>
        <v>0</v>
      </c>
    </row>
    <row r="309" spans="2:12" x14ac:dyDescent="0.2">
      <c r="B309" s="248" t="str">
        <f>IF(PD_utmark!B308=0," ",PD_utmark!B308)</f>
        <v xml:space="preserve"> </v>
      </c>
      <c r="C309" s="249" t="str">
        <f>IF(PD_utmark!C308=0," ",PD_utmark!C308)</f>
        <v xml:space="preserve"> </v>
      </c>
      <c r="D309" s="250" t="str">
        <f>IF(PD_utmark!D308=0," ",PD_utmark!D308)</f>
        <v xml:space="preserve"> </v>
      </c>
      <c r="E309" s="251">
        <f>IF(PD_utmark!$G$7=0," ",PD_utmark!E308)</f>
        <v>0</v>
      </c>
      <c r="F309" s="252">
        <f>IF(PD_utmark!$G$7=0," ",PD_utmark!F308)</f>
        <v>0</v>
      </c>
      <c r="G309" s="249">
        <f>IF(PD_utmark!$G$7=0," ",PD_utmark!G308)</f>
        <v>0</v>
      </c>
      <c r="H309" s="252">
        <f>IF(PD_utmark!$G$7=0," ",PD_utmark!H308)</f>
        <v>0</v>
      </c>
      <c r="I309" s="249">
        <f>IF(PD_utmark!$G$7=0," ",PD_utmark!I308)</f>
        <v>0</v>
      </c>
      <c r="J309" s="250">
        <f>IF(PD_utmark!$G$7=0," ",PD_utmark!J308)</f>
        <v>0</v>
      </c>
      <c r="K309" s="251">
        <f>IF(PD_utmark!$G$7=0," ",PD_utmark!K308)</f>
        <v>0</v>
      </c>
      <c r="L309" s="252">
        <f>IF(PD_utmark!$G$7=0," ",PD_utmark!L308)</f>
        <v>0</v>
      </c>
    </row>
    <row r="310" spans="2:12" x14ac:dyDescent="0.2">
      <c r="B310" s="248" t="str">
        <f>IF(PD_utmark!B309=0," ",PD_utmark!B309)</f>
        <v xml:space="preserve"> </v>
      </c>
      <c r="C310" s="249" t="str">
        <f>IF(PD_utmark!C309=0," ",PD_utmark!C309)</f>
        <v xml:space="preserve"> </v>
      </c>
      <c r="D310" s="250" t="str">
        <f>IF(PD_utmark!D309=0," ",PD_utmark!D309)</f>
        <v xml:space="preserve"> </v>
      </c>
      <c r="E310" s="251">
        <f>IF(PD_utmark!$G$7=0," ",PD_utmark!E309)</f>
        <v>0</v>
      </c>
      <c r="F310" s="252">
        <f>IF(PD_utmark!$G$7=0," ",PD_utmark!F309)</f>
        <v>0</v>
      </c>
      <c r="G310" s="249">
        <f>IF(PD_utmark!$G$7=0," ",PD_utmark!G309)</f>
        <v>0</v>
      </c>
      <c r="H310" s="252">
        <f>IF(PD_utmark!$G$7=0," ",PD_utmark!H309)</f>
        <v>0</v>
      </c>
      <c r="I310" s="249">
        <f>IF(PD_utmark!$G$7=0," ",PD_utmark!I309)</f>
        <v>0</v>
      </c>
      <c r="J310" s="250">
        <f>IF(PD_utmark!$G$7=0," ",PD_utmark!J309)</f>
        <v>0</v>
      </c>
      <c r="K310" s="251">
        <f>IF(PD_utmark!$G$7=0," ",PD_utmark!K309)</f>
        <v>0</v>
      </c>
      <c r="L310" s="252">
        <f>IF(PD_utmark!$G$7=0," ",PD_utmark!L309)</f>
        <v>0</v>
      </c>
    </row>
    <row r="311" spans="2:12" x14ac:dyDescent="0.2">
      <c r="B311" s="248" t="str">
        <f>IF(PD_utmark!B310=0," ",PD_utmark!B310)</f>
        <v xml:space="preserve"> </v>
      </c>
      <c r="C311" s="249" t="str">
        <f>IF(PD_utmark!C310=0," ",PD_utmark!C310)</f>
        <v xml:space="preserve"> </v>
      </c>
      <c r="D311" s="250" t="str">
        <f>IF(PD_utmark!D310=0," ",PD_utmark!D310)</f>
        <v xml:space="preserve"> </v>
      </c>
      <c r="E311" s="251">
        <f>IF(PD_utmark!$G$7=0," ",PD_utmark!E310)</f>
        <v>0</v>
      </c>
      <c r="F311" s="252">
        <f>IF(PD_utmark!$G$7=0," ",PD_utmark!F310)</f>
        <v>0</v>
      </c>
      <c r="G311" s="249">
        <f>IF(PD_utmark!$G$7=0," ",PD_utmark!G310)</f>
        <v>0</v>
      </c>
      <c r="H311" s="252">
        <f>IF(PD_utmark!$G$7=0," ",PD_utmark!H310)</f>
        <v>0</v>
      </c>
      <c r="I311" s="249">
        <f>IF(PD_utmark!$G$7=0," ",PD_utmark!I310)</f>
        <v>0</v>
      </c>
      <c r="J311" s="250">
        <f>IF(PD_utmark!$G$7=0," ",PD_utmark!J310)</f>
        <v>0</v>
      </c>
      <c r="K311" s="251">
        <f>IF(PD_utmark!$G$7=0," ",PD_utmark!K310)</f>
        <v>0</v>
      </c>
      <c r="L311" s="252">
        <f>IF(PD_utmark!$G$7=0," ",PD_utmark!L310)</f>
        <v>0</v>
      </c>
    </row>
    <row r="312" spans="2:12" x14ac:dyDescent="0.2">
      <c r="B312" s="248" t="str">
        <f>IF(PD_utmark!B311=0," ",PD_utmark!B311)</f>
        <v xml:space="preserve"> </v>
      </c>
      <c r="C312" s="249" t="str">
        <f>IF(PD_utmark!C311=0," ",PD_utmark!C311)</f>
        <v xml:space="preserve"> </v>
      </c>
      <c r="D312" s="250" t="str">
        <f>IF(PD_utmark!D311=0," ",PD_utmark!D311)</f>
        <v xml:space="preserve"> </v>
      </c>
      <c r="E312" s="251">
        <f>IF(PD_utmark!$G$7=0," ",PD_utmark!E311)</f>
        <v>0</v>
      </c>
      <c r="F312" s="252">
        <f>IF(PD_utmark!$G$7=0," ",PD_utmark!F311)</f>
        <v>0</v>
      </c>
      <c r="G312" s="249">
        <f>IF(PD_utmark!$G$7=0," ",PD_utmark!G311)</f>
        <v>0</v>
      </c>
      <c r="H312" s="252">
        <f>IF(PD_utmark!$G$7=0," ",PD_utmark!H311)</f>
        <v>0</v>
      </c>
      <c r="I312" s="249">
        <f>IF(PD_utmark!$G$7=0," ",PD_utmark!I311)</f>
        <v>0</v>
      </c>
      <c r="J312" s="250">
        <f>IF(PD_utmark!$G$7=0," ",PD_utmark!J311)</f>
        <v>0</v>
      </c>
      <c r="K312" s="251">
        <f>IF(PD_utmark!$G$7=0," ",PD_utmark!K311)</f>
        <v>0</v>
      </c>
      <c r="L312" s="252">
        <f>IF(PD_utmark!$G$7=0," ",PD_utmark!L311)</f>
        <v>0</v>
      </c>
    </row>
    <row r="313" spans="2:12" x14ac:dyDescent="0.2">
      <c r="B313" s="248" t="str">
        <f>IF(PD_utmark!B312=0," ",PD_utmark!B312)</f>
        <v xml:space="preserve"> </v>
      </c>
      <c r="C313" s="249" t="str">
        <f>IF(PD_utmark!C312=0," ",PD_utmark!C312)</f>
        <v xml:space="preserve"> </v>
      </c>
      <c r="D313" s="250" t="str">
        <f>IF(PD_utmark!D312=0," ",PD_utmark!D312)</f>
        <v xml:space="preserve"> </v>
      </c>
      <c r="E313" s="251">
        <f>IF(PD_utmark!$G$7=0," ",PD_utmark!E312)</f>
        <v>0</v>
      </c>
      <c r="F313" s="252">
        <f>IF(PD_utmark!$G$7=0," ",PD_utmark!F312)</f>
        <v>0</v>
      </c>
      <c r="G313" s="249">
        <f>IF(PD_utmark!$G$7=0," ",PD_utmark!G312)</f>
        <v>0</v>
      </c>
      <c r="H313" s="252">
        <f>IF(PD_utmark!$G$7=0," ",PD_utmark!H312)</f>
        <v>0</v>
      </c>
      <c r="I313" s="249">
        <f>IF(PD_utmark!$G$7=0," ",PD_utmark!I312)</f>
        <v>0</v>
      </c>
      <c r="J313" s="250">
        <f>IF(PD_utmark!$G$7=0," ",PD_utmark!J312)</f>
        <v>0</v>
      </c>
      <c r="K313" s="251">
        <f>IF(PD_utmark!$G$7=0," ",PD_utmark!K312)</f>
        <v>0</v>
      </c>
      <c r="L313" s="252">
        <f>IF(PD_utmark!$G$7=0," ",PD_utmark!L312)</f>
        <v>0</v>
      </c>
    </row>
    <row r="314" spans="2:12" x14ac:dyDescent="0.2">
      <c r="B314" s="248" t="str">
        <f>IF(PD_utmark!B313=0," ",PD_utmark!B313)</f>
        <v xml:space="preserve"> </v>
      </c>
      <c r="C314" s="249" t="str">
        <f>IF(PD_utmark!C313=0," ",PD_utmark!C313)</f>
        <v xml:space="preserve"> </v>
      </c>
      <c r="D314" s="250" t="str">
        <f>IF(PD_utmark!D313=0," ",PD_utmark!D313)</f>
        <v xml:space="preserve"> </v>
      </c>
      <c r="E314" s="251">
        <f>IF(PD_utmark!$G$7=0," ",PD_utmark!E313)</f>
        <v>0</v>
      </c>
      <c r="F314" s="252">
        <f>IF(PD_utmark!$G$7=0," ",PD_utmark!F313)</f>
        <v>0</v>
      </c>
      <c r="G314" s="249">
        <f>IF(PD_utmark!$G$7=0," ",PD_utmark!G313)</f>
        <v>0</v>
      </c>
      <c r="H314" s="252">
        <f>IF(PD_utmark!$G$7=0," ",PD_utmark!H313)</f>
        <v>0</v>
      </c>
      <c r="I314" s="249">
        <f>IF(PD_utmark!$G$7=0," ",PD_utmark!I313)</f>
        <v>0</v>
      </c>
      <c r="J314" s="250">
        <f>IF(PD_utmark!$G$7=0," ",PD_utmark!J313)</f>
        <v>0</v>
      </c>
      <c r="K314" s="251">
        <f>IF(PD_utmark!$G$7=0," ",PD_utmark!K313)</f>
        <v>0</v>
      </c>
      <c r="L314" s="252">
        <f>IF(PD_utmark!$G$7=0," ",PD_utmark!L313)</f>
        <v>0</v>
      </c>
    </row>
    <row r="315" spans="2:12" x14ac:dyDescent="0.2">
      <c r="B315" s="248" t="str">
        <f>IF(PD_utmark!B314=0," ",PD_utmark!B314)</f>
        <v xml:space="preserve"> </v>
      </c>
      <c r="C315" s="249" t="str">
        <f>IF(PD_utmark!C314=0," ",PD_utmark!C314)</f>
        <v xml:space="preserve"> </v>
      </c>
      <c r="D315" s="250" t="str">
        <f>IF(PD_utmark!D314=0," ",PD_utmark!D314)</f>
        <v xml:space="preserve"> </v>
      </c>
      <c r="E315" s="251">
        <f>IF(PD_utmark!$G$7=0," ",PD_utmark!E314)</f>
        <v>0</v>
      </c>
      <c r="F315" s="252">
        <f>IF(PD_utmark!$G$7=0," ",PD_utmark!F314)</f>
        <v>0</v>
      </c>
      <c r="G315" s="249">
        <f>IF(PD_utmark!$G$7=0," ",PD_utmark!G314)</f>
        <v>0</v>
      </c>
      <c r="H315" s="252">
        <f>IF(PD_utmark!$G$7=0," ",PD_utmark!H314)</f>
        <v>0</v>
      </c>
      <c r="I315" s="249">
        <f>IF(PD_utmark!$G$7=0," ",PD_utmark!I314)</f>
        <v>0</v>
      </c>
      <c r="J315" s="250">
        <f>IF(PD_utmark!$G$7=0," ",PD_utmark!J314)</f>
        <v>0</v>
      </c>
      <c r="K315" s="251">
        <f>IF(PD_utmark!$G$7=0," ",PD_utmark!K314)</f>
        <v>0</v>
      </c>
      <c r="L315" s="252">
        <f>IF(PD_utmark!$G$7=0," ",PD_utmark!L314)</f>
        <v>0</v>
      </c>
    </row>
    <row r="316" spans="2:12" x14ac:dyDescent="0.2">
      <c r="B316" s="248" t="str">
        <f>IF(PD_utmark!B315=0," ",PD_utmark!B315)</f>
        <v xml:space="preserve"> </v>
      </c>
      <c r="C316" s="249" t="str">
        <f>IF(PD_utmark!C315=0," ",PD_utmark!C315)</f>
        <v xml:space="preserve"> </v>
      </c>
      <c r="D316" s="250" t="str">
        <f>IF(PD_utmark!D315=0," ",PD_utmark!D315)</f>
        <v xml:space="preserve"> </v>
      </c>
      <c r="E316" s="251">
        <f>IF(PD_utmark!$G$7=0," ",PD_utmark!E315)</f>
        <v>0</v>
      </c>
      <c r="F316" s="252">
        <f>IF(PD_utmark!$G$7=0," ",PD_utmark!F315)</f>
        <v>0</v>
      </c>
      <c r="G316" s="249">
        <f>IF(PD_utmark!$G$7=0," ",PD_utmark!G315)</f>
        <v>0</v>
      </c>
      <c r="H316" s="252">
        <f>IF(PD_utmark!$G$7=0," ",PD_utmark!H315)</f>
        <v>0</v>
      </c>
      <c r="I316" s="249">
        <f>IF(PD_utmark!$G$7=0," ",PD_utmark!I315)</f>
        <v>0</v>
      </c>
      <c r="J316" s="250">
        <f>IF(PD_utmark!$G$7=0," ",PD_utmark!J315)</f>
        <v>0</v>
      </c>
      <c r="K316" s="251">
        <f>IF(PD_utmark!$G$7=0," ",PD_utmark!K315)</f>
        <v>0</v>
      </c>
      <c r="L316" s="252">
        <f>IF(PD_utmark!$G$7=0," ",PD_utmark!L315)</f>
        <v>0</v>
      </c>
    </row>
    <row r="317" spans="2:12" x14ac:dyDescent="0.2">
      <c r="B317" s="248" t="str">
        <f>IF(PD_utmark!B316=0," ",PD_utmark!B316)</f>
        <v xml:space="preserve"> </v>
      </c>
      <c r="C317" s="249" t="str">
        <f>IF(PD_utmark!C316=0," ",PD_utmark!C316)</f>
        <v xml:space="preserve"> </v>
      </c>
      <c r="D317" s="250" t="str">
        <f>IF(PD_utmark!D316=0," ",PD_utmark!D316)</f>
        <v xml:space="preserve"> </v>
      </c>
      <c r="E317" s="251">
        <f>IF(PD_utmark!$G$7=0," ",PD_utmark!E316)</f>
        <v>0</v>
      </c>
      <c r="F317" s="252">
        <f>IF(PD_utmark!$G$7=0," ",PD_utmark!F316)</f>
        <v>0</v>
      </c>
      <c r="G317" s="249">
        <f>IF(PD_utmark!$G$7=0," ",PD_utmark!G316)</f>
        <v>0</v>
      </c>
      <c r="H317" s="252">
        <f>IF(PD_utmark!$G$7=0," ",PD_utmark!H316)</f>
        <v>0</v>
      </c>
      <c r="I317" s="249">
        <f>IF(PD_utmark!$G$7=0," ",PD_utmark!I316)</f>
        <v>0</v>
      </c>
      <c r="J317" s="250">
        <f>IF(PD_utmark!$G$7=0," ",PD_utmark!J316)</f>
        <v>0</v>
      </c>
      <c r="K317" s="251">
        <f>IF(PD_utmark!$G$7=0," ",PD_utmark!K316)</f>
        <v>0</v>
      </c>
      <c r="L317" s="252">
        <f>IF(PD_utmark!$G$7=0," ",PD_utmark!L316)</f>
        <v>0</v>
      </c>
    </row>
    <row r="318" spans="2:12" x14ac:dyDescent="0.2">
      <c r="B318" s="248" t="str">
        <f>IF(PD_utmark!B317=0," ",PD_utmark!B317)</f>
        <v xml:space="preserve"> </v>
      </c>
      <c r="C318" s="249" t="str">
        <f>IF(PD_utmark!C317=0," ",PD_utmark!C317)</f>
        <v xml:space="preserve"> </v>
      </c>
      <c r="D318" s="250" t="str">
        <f>IF(PD_utmark!D317=0," ",PD_utmark!D317)</f>
        <v xml:space="preserve"> </v>
      </c>
      <c r="E318" s="251">
        <f>IF(PD_utmark!$G$7=0," ",PD_utmark!E317)</f>
        <v>0</v>
      </c>
      <c r="F318" s="252">
        <f>IF(PD_utmark!$G$7=0," ",PD_utmark!F317)</f>
        <v>0</v>
      </c>
      <c r="G318" s="249">
        <f>IF(PD_utmark!$G$7=0," ",PD_utmark!G317)</f>
        <v>0</v>
      </c>
      <c r="H318" s="252">
        <f>IF(PD_utmark!$G$7=0," ",PD_utmark!H317)</f>
        <v>0</v>
      </c>
      <c r="I318" s="249">
        <f>IF(PD_utmark!$G$7=0," ",PD_utmark!I317)</f>
        <v>0</v>
      </c>
      <c r="J318" s="250">
        <f>IF(PD_utmark!$G$7=0," ",PD_utmark!J317)</f>
        <v>0</v>
      </c>
      <c r="K318" s="251">
        <f>IF(PD_utmark!$G$7=0," ",PD_utmark!K317)</f>
        <v>0</v>
      </c>
      <c r="L318" s="252">
        <f>IF(PD_utmark!$G$7=0," ",PD_utmark!L317)</f>
        <v>0</v>
      </c>
    </row>
    <row r="319" spans="2:12" x14ac:dyDescent="0.2">
      <c r="B319" s="248" t="str">
        <f>IF(PD_utmark!B318=0," ",PD_utmark!B318)</f>
        <v xml:space="preserve"> </v>
      </c>
      <c r="C319" s="249" t="str">
        <f>IF(PD_utmark!C318=0," ",PD_utmark!C318)</f>
        <v xml:space="preserve"> </v>
      </c>
      <c r="D319" s="250" t="str">
        <f>IF(PD_utmark!D318=0," ",PD_utmark!D318)</f>
        <v xml:space="preserve"> </v>
      </c>
      <c r="E319" s="251">
        <f>IF(PD_utmark!$G$7=0," ",PD_utmark!E318)</f>
        <v>0</v>
      </c>
      <c r="F319" s="252">
        <f>IF(PD_utmark!$G$7=0," ",PD_utmark!F318)</f>
        <v>0</v>
      </c>
      <c r="G319" s="249">
        <f>IF(PD_utmark!$G$7=0," ",PD_utmark!G318)</f>
        <v>0</v>
      </c>
      <c r="H319" s="252">
        <f>IF(PD_utmark!$G$7=0," ",PD_utmark!H318)</f>
        <v>0</v>
      </c>
      <c r="I319" s="249">
        <f>IF(PD_utmark!$G$7=0," ",PD_utmark!I318)</f>
        <v>0</v>
      </c>
      <c r="J319" s="250">
        <f>IF(PD_utmark!$G$7=0," ",PD_utmark!J318)</f>
        <v>0</v>
      </c>
      <c r="K319" s="251">
        <f>IF(PD_utmark!$G$7=0," ",PD_utmark!K318)</f>
        <v>0</v>
      </c>
      <c r="L319" s="252">
        <f>IF(PD_utmark!$G$7=0," ",PD_utmark!L318)</f>
        <v>0</v>
      </c>
    </row>
    <row r="320" spans="2:12" x14ac:dyDescent="0.2">
      <c r="B320" s="248" t="str">
        <f>IF(PD_utmark!B319=0," ",PD_utmark!B319)</f>
        <v xml:space="preserve"> </v>
      </c>
      <c r="C320" s="249" t="str">
        <f>IF(PD_utmark!C319=0," ",PD_utmark!C319)</f>
        <v xml:space="preserve"> </v>
      </c>
      <c r="D320" s="250" t="str">
        <f>IF(PD_utmark!D319=0," ",PD_utmark!D319)</f>
        <v xml:space="preserve"> </v>
      </c>
      <c r="E320" s="251">
        <f>IF(PD_utmark!$G$7=0," ",PD_utmark!E319)</f>
        <v>0</v>
      </c>
      <c r="F320" s="252">
        <f>IF(PD_utmark!$G$7=0," ",PD_utmark!F319)</f>
        <v>0</v>
      </c>
      <c r="G320" s="249">
        <f>IF(PD_utmark!$G$7=0," ",PD_utmark!G319)</f>
        <v>0</v>
      </c>
      <c r="H320" s="252">
        <f>IF(PD_utmark!$G$7=0," ",PD_utmark!H319)</f>
        <v>0</v>
      </c>
      <c r="I320" s="249">
        <f>IF(PD_utmark!$G$7=0," ",PD_utmark!I319)</f>
        <v>0</v>
      </c>
      <c r="J320" s="250">
        <f>IF(PD_utmark!$G$7=0," ",PD_utmark!J319)</f>
        <v>0</v>
      </c>
      <c r="K320" s="251">
        <f>IF(PD_utmark!$G$7=0," ",PD_utmark!K319)</f>
        <v>0</v>
      </c>
      <c r="L320" s="252">
        <f>IF(PD_utmark!$G$7=0," ",PD_utmark!L319)</f>
        <v>0</v>
      </c>
    </row>
    <row r="321" spans="2:12" x14ac:dyDescent="0.2">
      <c r="B321" s="248" t="str">
        <f>IF(PD_utmark!B320=0," ",PD_utmark!B320)</f>
        <v xml:space="preserve"> </v>
      </c>
      <c r="C321" s="249" t="str">
        <f>IF(PD_utmark!C320=0," ",PD_utmark!C320)</f>
        <v xml:space="preserve"> </v>
      </c>
      <c r="D321" s="250" t="str">
        <f>IF(PD_utmark!D320=0," ",PD_utmark!D320)</f>
        <v xml:space="preserve"> </v>
      </c>
      <c r="E321" s="251">
        <f>IF(PD_utmark!$G$7=0," ",PD_utmark!E320)</f>
        <v>0</v>
      </c>
      <c r="F321" s="252">
        <f>IF(PD_utmark!$G$7=0," ",PD_utmark!F320)</f>
        <v>0</v>
      </c>
      <c r="G321" s="249">
        <f>IF(PD_utmark!$G$7=0," ",PD_utmark!G320)</f>
        <v>0</v>
      </c>
      <c r="H321" s="252">
        <f>IF(PD_utmark!$G$7=0," ",PD_utmark!H320)</f>
        <v>0</v>
      </c>
      <c r="I321" s="249">
        <f>IF(PD_utmark!$G$7=0," ",PD_utmark!I320)</f>
        <v>0</v>
      </c>
      <c r="J321" s="250">
        <f>IF(PD_utmark!$G$7=0," ",PD_utmark!J320)</f>
        <v>0</v>
      </c>
      <c r="K321" s="251">
        <f>IF(PD_utmark!$G$7=0," ",PD_utmark!K320)</f>
        <v>0</v>
      </c>
      <c r="L321" s="252">
        <f>IF(PD_utmark!$G$7=0," ",PD_utmark!L320)</f>
        <v>0</v>
      </c>
    </row>
    <row r="322" spans="2:12" x14ac:dyDescent="0.2">
      <c r="B322" s="248" t="str">
        <f>IF(PD_utmark!B321=0," ",PD_utmark!B321)</f>
        <v xml:space="preserve"> </v>
      </c>
      <c r="C322" s="249" t="str">
        <f>IF(PD_utmark!C321=0," ",PD_utmark!C321)</f>
        <v xml:space="preserve"> </v>
      </c>
      <c r="D322" s="250" t="str">
        <f>IF(PD_utmark!D321=0," ",PD_utmark!D321)</f>
        <v xml:space="preserve"> </v>
      </c>
      <c r="E322" s="251">
        <f>IF(PD_utmark!$G$7=0," ",PD_utmark!E321)</f>
        <v>0</v>
      </c>
      <c r="F322" s="252">
        <f>IF(PD_utmark!$G$7=0," ",PD_utmark!F321)</f>
        <v>0</v>
      </c>
      <c r="G322" s="249">
        <f>IF(PD_utmark!$G$7=0," ",PD_utmark!G321)</f>
        <v>0</v>
      </c>
      <c r="H322" s="252">
        <f>IF(PD_utmark!$G$7=0," ",PD_utmark!H321)</f>
        <v>0</v>
      </c>
      <c r="I322" s="249">
        <f>IF(PD_utmark!$G$7=0," ",PD_utmark!I321)</f>
        <v>0</v>
      </c>
      <c r="J322" s="250">
        <f>IF(PD_utmark!$G$7=0," ",PD_utmark!J321)</f>
        <v>0</v>
      </c>
      <c r="K322" s="251">
        <f>IF(PD_utmark!$G$7=0," ",PD_utmark!K321)</f>
        <v>0</v>
      </c>
      <c r="L322" s="252">
        <f>IF(PD_utmark!$G$7=0," ",PD_utmark!L321)</f>
        <v>0</v>
      </c>
    </row>
    <row r="323" spans="2:12" x14ac:dyDescent="0.2">
      <c r="B323" s="248" t="str">
        <f>IF(PD_utmark!B322=0," ",PD_utmark!B322)</f>
        <v xml:space="preserve"> </v>
      </c>
      <c r="C323" s="249" t="str">
        <f>IF(PD_utmark!C322=0," ",PD_utmark!C322)</f>
        <v xml:space="preserve"> </v>
      </c>
      <c r="D323" s="250" t="str">
        <f>IF(PD_utmark!D322=0," ",PD_utmark!D322)</f>
        <v xml:space="preserve"> </v>
      </c>
      <c r="E323" s="251">
        <f>IF(PD_utmark!$G$7=0," ",PD_utmark!E322)</f>
        <v>0</v>
      </c>
      <c r="F323" s="252">
        <f>IF(PD_utmark!$G$7=0," ",PD_utmark!F322)</f>
        <v>0</v>
      </c>
      <c r="G323" s="249">
        <f>IF(PD_utmark!$G$7=0," ",PD_utmark!G322)</f>
        <v>0</v>
      </c>
      <c r="H323" s="252">
        <f>IF(PD_utmark!$G$7=0," ",PD_utmark!H322)</f>
        <v>0</v>
      </c>
      <c r="I323" s="249">
        <f>IF(PD_utmark!$G$7=0," ",PD_utmark!I322)</f>
        <v>0</v>
      </c>
      <c r="J323" s="250">
        <f>IF(PD_utmark!$G$7=0," ",PD_utmark!J322)</f>
        <v>0</v>
      </c>
      <c r="K323" s="251">
        <f>IF(PD_utmark!$G$7=0," ",PD_utmark!K322)</f>
        <v>0</v>
      </c>
      <c r="L323" s="252">
        <f>IF(PD_utmark!$G$7=0," ",PD_utmark!L322)</f>
        <v>0</v>
      </c>
    </row>
    <row r="324" spans="2:12" x14ac:dyDescent="0.2">
      <c r="B324" s="248" t="str">
        <f>IF(PD_utmark!B323=0," ",PD_utmark!B323)</f>
        <v xml:space="preserve"> </v>
      </c>
      <c r="C324" s="249" t="str">
        <f>IF(PD_utmark!C323=0," ",PD_utmark!C323)</f>
        <v xml:space="preserve"> </v>
      </c>
      <c r="D324" s="250" t="str">
        <f>IF(PD_utmark!D323=0," ",PD_utmark!D323)</f>
        <v xml:space="preserve"> </v>
      </c>
      <c r="E324" s="251">
        <f>IF(PD_utmark!$G$7=0," ",PD_utmark!E323)</f>
        <v>0</v>
      </c>
      <c r="F324" s="252">
        <f>IF(PD_utmark!$G$7=0," ",PD_utmark!F323)</f>
        <v>0</v>
      </c>
      <c r="G324" s="249">
        <f>IF(PD_utmark!$G$7=0," ",PD_utmark!G323)</f>
        <v>0</v>
      </c>
      <c r="H324" s="252">
        <f>IF(PD_utmark!$G$7=0," ",PD_utmark!H323)</f>
        <v>0</v>
      </c>
      <c r="I324" s="249">
        <f>IF(PD_utmark!$G$7=0," ",PD_utmark!I323)</f>
        <v>0</v>
      </c>
      <c r="J324" s="250">
        <f>IF(PD_utmark!$G$7=0," ",PD_utmark!J323)</f>
        <v>0</v>
      </c>
      <c r="K324" s="251">
        <f>IF(PD_utmark!$G$7=0," ",PD_utmark!K323)</f>
        <v>0</v>
      </c>
      <c r="L324" s="252">
        <f>IF(PD_utmark!$G$7=0," ",PD_utmark!L323)</f>
        <v>0</v>
      </c>
    </row>
    <row r="325" spans="2:12" x14ac:dyDescent="0.2">
      <c r="B325" s="248" t="str">
        <f>IF(PD_utmark!B324=0," ",PD_utmark!B324)</f>
        <v xml:space="preserve"> </v>
      </c>
      <c r="C325" s="249" t="str">
        <f>IF(PD_utmark!C324=0," ",PD_utmark!C324)</f>
        <v xml:space="preserve"> </v>
      </c>
      <c r="D325" s="250" t="str">
        <f>IF(PD_utmark!D324=0," ",PD_utmark!D324)</f>
        <v xml:space="preserve"> </v>
      </c>
      <c r="E325" s="251">
        <f>IF(PD_utmark!$G$7=0," ",PD_utmark!E324)</f>
        <v>0</v>
      </c>
      <c r="F325" s="252">
        <f>IF(PD_utmark!$G$7=0," ",PD_utmark!F324)</f>
        <v>0</v>
      </c>
      <c r="G325" s="249">
        <f>IF(PD_utmark!$G$7=0," ",PD_utmark!G324)</f>
        <v>0</v>
      </c>
      <c r="H325" s="252">
        <f>IF(PD_utmark!$G$7=0," ",PD_utmark!H324)</f>
        <v>0</v>
      </c>
      <c r="I325" s="249">
        <f>IF(PD_utmark!$G$7=0," ",PD_utmark!I324)</f>
        <v>0</v>
      </c>
      <c r="J325" s="250">
        <f>IF(PD_utmark!$G$7=0," ",PD_utmark!J324)</f>
        <v>0</v>
      </c>
      <c r="K325" s="251">
        <f>IF(PD_utmark!$G$7=0," ",PD_utmark!K324)</f>
        <v>0</v>
      </c>
      <c r="L325" s="252">
        <f>IF(PD_utmark!$G$7=0," ",PD_utmark!L324)</f>
        <v>0</v>
      </c>
    </row>
    <row r="326" spans="2:12" x14ac:dyDescent="0.2">
      <c r="B326" s="248" t="str">
        <f>IF(PD_utmark!B325=0," ",PD_utmark!B325)</f>
        <v xml:space="preserve"> </v>
      </c>
      <c r="C326" s="249" t="str">
        <f>IF(PD_utmark!C325=0," ",PD_utmark!C325)</f>
        <v xml:space="preserve"> </v>
      </c>
      <c r="D326" s="250" t="str">
        <f>IF(PD_utmark!D325=0," ",PD_utmark!D325)</f>
        <v xml:space="preserve"> </v>
      </c>
      <c r="E326" s="251">
        <f>IF(PD_utmark!$G$7=0," ",PD_utmark!E325)</f>
        <v>0</v>
      </c>
      <c r="F326" s="252">
        <f>IF(PD_utmark!$G$7=0," ",PD_utmark!F325)</f>
        <v>0</v>
      </c>
      <c r="G326" s="249">
        <f>IF(PD_utmark!$G$7=0," ",PD_utmark!G325)</f>
        <v>0</v>
      </c>
      <c r="H326" s="252">
        <f>IF(PD_utmark!$G$7=0," ",PD_utmark!H325)</f>
        <v>0</v>
      </c>
      <c r="I326" s="249">
        <f>IF(PD_utmark!$G$7=0," ",PD_utmark!I325)</f>
        <v>0</v>
      </c>
      <c r="J326" s="250">
        <f>IF(PD_utmark!$G$7=0," ",PD_utmark!J325)</f>
        <v>0</v>
      </c>
      <c r="K326" s="251">
        <f>IF(PD_utmark!$G$7=0," ",PD_utmark!K325)</f>
        <v>0</v>
      </c>
      <c r="L326" s="252">
        <f>IF(PD_utmark!$G$7=0," ",PD_utmark!L325)</f>
        <v>0</v>
      </c>
    </row>
    <row r="327" spans="2:12" x14ac:dyDescent="0.2">
      <c r="B327" s="248" t="str">
        <f>IF(PD_utmark!B326=0," ",PD_utmark!B326)</f>
        <v xml:space="preserve"> </v>
      </c>
      <c r="C327" s="249" t="str">
        <f>IF(PD_utmark!C326=0," ",PD_utmark!C326)</f>
        <v xml:space="preserve"> </v>
      </c>
      <c r="D327" s="250" t="str">
        <f>IF(PD_utmark!D326=0," ",PD_utmark!D326)</f>
        <v xml:space="preserve"> </v>
      </c>
      <c r="E327" s="251">
        <f>IF(PD_utmark!$G$7=0," ",PD_utmark!E326)</f>
        <v>0</v>
      </c>
      <c r="F327" s="252">
        <f>IF(PD_utmark!$G$7=0," ",PD_utmark!F326)</f>
        <v>0</v>
      </c>
      <c r="G327" s="249">
        <f>IF(PD_utmark!$G$7=0," ",PD_utmark!G326)</f>
        <v>0</v>
      </c>
      <c r="H327" s="252">
        <f>IF(PD_utmark!$G$7=0," ",PD_utmark!H326)</f>
        <v>0</v>
      </c>
      <c r="I327" s="249">
        <f>IF(PD_utmark!$G$7=0," ",PD_utmark!I326)</f>
        <v>0</v>
      </c>
      <c r="J327" s="250">
        <f>IF(PD_utmark!$G$7=0," ",PD_utmark!J326)</f>
        <v>0</v>
      </c>
      <c r="K327" s="251">
        <f>IF(PD_utmark!$G$7=0," ",PD_utmark!K326)</f>
        <v>0</v>
      </c>
      <c r="L327" s="252">
        <f>IF(PD_utmark!$G$7=0," ",PD_utmark!L326)</f>
        <v>0</v>
      </c>
    </row>
    <row r="328" spans="2:12" x14ac:dyDescent="0.2">
      <c r="B328" s="248" t="str">
        <f>IF(PD_utmark!B327=0," ",PD_utmark!B327)</f>
        <v xml:space="preserve"> </v>
      </c>
      <c r="C328" s="249" t="str">
        <f>IF(PD_utmark!C327=0," ",PD_utmark!C327)</f>
        <v xml:space="preserve"> </v>
      </c>
      <c r="D328" s="250" t="str">
        <f>IF(PD_utmark!D327=0," ",PD_utmark!D327)</f>
        <v xml:space="preserve"> </v>
      </c>
      <c r="E328" s="251">
        <f>IF(PD_utmark!$G$7=0," ",PD_utmark!E327)</f>
        <v>0</v>
      </c>
      <c r="F328" s="252">
        <f>IF(PD_utmark!$G$7=0," ",PD_utmark!F327)</f>
        <v>0</v>
      </c>
      <c r="G328" s="249">
        <f>IF(PD_utmark!$G$7=0," ",PD_utmark!G327)</f>
        <v>0</v>
      </c>
      <c r="H328" s="252">
        <f>IF(PD_utmark!$G$7=0," ",PD_utmark!H327)</f>
        <v>0</v>
      </c>
      <c r="I328" s="249">
        <f>IF(PD_utmark!$G$7=0," ",PD_utmark!I327)</f>
        <v>0</v>
      </c>
      <c r="J328" s="250">
        <f>IF(PD_utmark!$G$7=0," ",PD_utmark!J327)</f>
        <v>0</v>
      </c>
      <c r="K328" s="251">
        <f>IF(PD_utmark!$G$7=0," ",PD_utmark!K327)</f>
        <v>0</v>
      </c>
      <c r="L328" s="252">
        <f>IF(PD_utmark!$G$7=0," ",PD_utmark!L327)</f>
        <v>0</v>
      </c>
    </row>
    <row r="329" spans="2:12" x14ac:dyDescent="0.2">
      <c r="B329" s="248" t="str">
        <f>IF(PD_utmark!B328=0," ",PD_utmark!B328)</f>
        <v xml:space="preserve"> </v>
      </c>
      <c r="C329" s="249" t="str">
        <f>IF(PD_utmark!C328=0," ",PD_utmark!C328)</f>
        <v xml:space="preserve"> </v>
      </c>
      <c r="D329" s="250" t="str">
        <f>IF(PD_utmark!D328=0," ",PD_utmark!D328)</f>
        <v xml:space="preserve"> </v>
      </c>
      <c r="E329" s="251">
        <f>IF(PD_utmark!$G$7=0," ",PD_utmark!E328)</f>
        <v>0</v>
      </c>
      <c r="F329" s="252">
        <f>IF(PD_utmark!$G$7=0," ",PD_utmark!F328)</f>
        <v>0</v>
      </c>
      <c r="G329" s="249">
        <f>IF(PD_utmark!$G$7=0," ",PD_utmark!G328)</f>
        <v>0</v>
      </c>
      <c r="H329" s="252">
        <f>IF(PD_utmark!$G$7=0," ",PD_utmark!H328)</f>
        <v>0</v>
      </c>
      <c r="I329" s="249">
        <f>IF(PD_utmark!$G$7=0," ",PD_utmark!I328)</f>
        <v>0</v>
      </c>
      <c r="J329" s="250">
        <f>IF(PD_utmark!$G$7=0," ",PD_utmark!J328)</f>
        <v>0</v>
      </c>
      <c r="K329" s="251">
        <f>IF(PD_utmark!$G$7=0," ",PD_utmark!K328)</f>
        <v>0</v>
      </c>
      <c r="L329" s="252">
        <f>IF(PD_utmark!$G$7=0," ",PD_utmark!L328)</f>
        <v>0</v>
      </c>
    </row>
    <row r="330" spans="2:12" x14ac:dyDescent="0.2">
      <c r="B330" s="248" t="str">
        <f>IF(PD_utmark!B329=0," ",PD_utmark!B329)</f>
        <v xml:space="preserve"> </v>
      </c>
      <c r="C330" s="249" t="str">
        <f>IF(PD_utmark!C329=0," ",PD_utmark!C329)</f>
        <v xml:space="preserve"> </v>
      </c>
      <c r="D330" s="250" t="str">
        <f>IF(PD_utmark!D329=0," ",PD_utmark!D329)</f>
        <v xml:space="preserve"> </v>
      </c>
      <c r="E330" s="251">
        <f>IF(PD_utmark!$G$7=0," ",PD_utmark!E329)</f>
        <v>0</v>
      </c>
      <c r="F330" s="252">
        <f>IF(PD_utmark!$G$7=0," ",PD_utmark!F329)</f>
        <v>0</v>
      </c>
      <c r="G330" s="249">
        <f>IF(PD_utmark!$G$7=0," ",PD_utmark!G329)</f>
        <v>0</v>
      </c>
      <c r="H330" s="252">
        <f>IF(PD_utmark!$G$7=0," ",PD_utmark!H329)</f>
        <v>0</v>
      </c>
      <c r="I330" s="249">
        <f>IF(PD_utmark!$G$7=0," ",PD_utmark!I329)</f>
        <v>0</v>
      </c>
      <c r="J330" s="250">
        <f>IF(PD_utmark!$G$7=0," ",PD_utmark!J329)</f>
        <v>0</v>
      </c>
      <c r="K330" s="251">
        <f>IF(PD_utmark!$G$7=0," ",PD_utmark!K329)</f>
        <v>0</v>
      </c>
      <c r="L330" s="252">
        <f>IF(PD_utmark!$G$7=0," ",PD_utmark!L329)</f>
        <v>0</v>
      </c>
    </row>
    <row r="331" spans="2:12" x14ac:dyDescent="0.2">
      <c r="B331" s="248" t="str">
        <f>IF(PD_utmark!B330=0," ",PD_utmark!B330)</f>
        <v xml:space="preserve"> </v>
      </c>
      <c r="C331" s="249" t="str">
        <f>IF(PD_utmark!C330=0," ",PD_utmark!C330)</f>
        <v xml:space="preserve"> </v>
      </c>
      <c r="D331" s="250" t="str">
        <f>IF(PD_utmark!D330=0," ",PD_utmark!D330)</f>
        <v xml:space="preserve"> </v>
      </c>
      <c r="E331" s="251">
        <f>IF(PD_utmark!$G$7=0," ",PD_utmark!E330)</f>
        <v>0</v>
      </c>
      <c r="F331" s="252">
        <f>IF(PD_utmark!$G$7=0," ",PD_utmark!F330)</f>
        <v>0</v>
      </c>
      <c r="G331" s="249">
        <f>IF(PD_utmark!$G$7=0," ",PD_utmark!G330)</f>
        <v>0</v>
      </c>
      <c r="H331" s="252">
        <f>IF(PD_utmark!$G$7=0," ",PD_utmark!H330)</f>
        <v>0</v>
      </c>
      <c r="I331" s="249">
        <f>IF(PD_utmark!$G$7=0," ",PD_utmark!I330)</f>
        <v>0</v>
      </c>
      <c r="J331" s="250">
        <f>IF(PD_utmark!$G$7=0," ",PD_utmark!J330)</f>
        <v>0</v>
      </c>
      <c r="K331" s="251">
        <f>IF(PD_utmark!$G$7=0," ",PD_utmark!K330)</f>
        <v>0</v>
      </c>
      <c r="L331" s="252">
        <f>IF(PD_utmark!$G$7=0," ",PD_utmark!L330)</f>
        <v>0</v>
      </c>
    </row>
    <row r="332" spans="2:12" x14ac:dyDescent="0.2">
      <c r="B332" s="248" t="str">
        <f>IF(PD_utmark!B331=0," ",PD_utmark!B331)</f>
        <v xml:space="preserve"> </v>
      </c>
      <c r="C332" s="249" t="str">
        <f>IF(PD_utmark!C331=0," ",PD_utmark!C331)</f>
        <v xml:space="preserve"> </v>
      </c>
      <c r="D332" s="250" t="str">
        <f>IF(PD_utmark!D331=0," ",PD_utmark!D331)</f>
        <v xml:space="preserve"> </v>
      </c>
      <c r="E332" s="251">
        <f>IF(PD_utmark!$G$7=0," ",PD_utmark!E331)</f>
        <v>0</v>
      </c>
      <c r="F332" s="252">
        <f>IF(PD_utmark!$G$7=0," ",PD_utmark!F331)</f>
        <v>0</v>
      </c>
      <c r="G332" s="249">
        <f>IF(PD_utmark!$G$7=0," ",PD_utmark!G331)</f>
        <v>0</v>
      </c>
      <c r="H332" s="252">
        <f>IF(PD_utmark!$G$7=0," ",PD_utmark!H331)</f>
        <v>0</v>
      </c>
      <c r="I332" s="249">
        <f>IF(PD_utmark!$G$7=0," ",PD_utmark!I331)</f>
        <v>0</v>
      </c>
      <c r="J332" s="250">
        <f>IF(PD_utmark!$G$7=0," ",PD_utmark!J331)</f>
        <v>0</v>
      </c>
      <c r="K332" s="251">
        <f>IF(PD_utmark!$G$7=0," ",PD_utmark!K331)</f>
        <v>0</v>
      </c>
      <c r="L332" s="252">
        <f>IF(PD_utmark!$G$7=0," ",PD_utmark!L331)</f>
        <v>0</v>
      </c>
    </row>
    <row r="333" spans="2:12" x14ac:dyDescent="0.2">
      <c r="B333" s="248" t="str">
        <f>IF(PD_utmark!B332=0," ",PD_utmark!B332)</f>
        <v xml:space="preserve"> </v>
      </c>
      <c r="C333" s="249" t="str">
        <f>IF(PD_utmark!C332=0," ",PD_utmark!C332)</f>
        <v xml:space="preserve"> </v>
      </c>
      <c r="D333" s="250" t="str">
        <f>IF(PD_utmark!D332=0," ",PD_utmark!D332)</f>
        <v xml:space="preserve"> </v>
      </c>
      <c r="E333" s="251">
        <f>IF(PD_utmark!$G$7=0," ",PD_utmark!E332)</f>
        <v>0</v>
      </c>
      <c r="F333" s="252">
        <f>IF(PD_utmark!$G$7=0," ",PD_utmark!F332)</f>
        <v>0</v>
      </c>
      <c r="G333" s="249">
        <f>IF(PD_utmark!$G$7=0," ",PD_utmark!G332)</f>
        <v>0</v>
      </c>
      <c r="H333" s="252">
        <f>IF(PD_utmark!$G$7=0," ",PD_utmark!H332)</f>
        <v>0</v>
      </c>
      <c r="I333" s="249">
        <f>IF(PD_utmark!$G$7=0," ",PD_utmark!I332)</f>
        <v>0</v>
      </c>
      <c r="J333" s="250">
        <f>IF(PD_utmark!$G$7=0," ",PD_utmark!J332)</f>
        <v>0</v>
      </c>
      <c r="K333" s="251">
        <f>IF(PD_utmark!$G$7=0," ",PD_utmark!K332)</f>
        <v>0</v>
      </c>
      <c r="L333" s="252">
        <f>IF(PD_utmark!$G$7=0," ",PD_utmark!L332)</f>
        <v>0</v>
      </c>
    </row>
    <row r="334" spans="2:12" x14ac:dyDescent="0.2">
      <c r="B334" s="248" t="str">
        <f>IF(PD_utmark!B333=0," ",PD_utmark!B333)</f>
        <v xml:space="preserve"> </v>
      </c>
      <c r="C334" s="249" t="str">
        <f>IF(PD_utmark!C333=0," ",PD_utmark!C333)</f>
        <v xml:space="preserve"> </v>
      </c>
      <c r="D334" s="250" t="str">
        <f>IF(PD_utmark!D333=0," ",PD_utmark!D333)</f>
        <v xml:space="preserve"> </v>
      </c>
      <c r="E334" s="251">
        <f>IF(PD_utmark!$G$7=0," ",PD_utmark!E333)</f>
        <v>0</v>
      </c>
      <c r="F334" s="252">
        <f>IF(PD_utmark!$G$7=0," ",PD_utmark!F333)</f>
        <v>0</v>
      </c>
      <c r="G334" s="249">
        <f>IF(PD_utmark!$G$7=0," ",PD_utmark!G333)</f>
        <v>0</v>
      </c>
      <c r="H334" s="252">
        <f>IF(PD_utmark!$G$7=0," ",PD_utmark!H333)</f>
        <v>0</v>
      </c>
      <c r="I334" s="249">
        <f>IF(PD_utmark!$G$7=0," ",PD_utmark!I333)</f>
        <v>0</v>
      </c>
      <c r="J334" s="250">
        <f>IF(PD_utmark!$G$7=0," ",PD_utmark!J333)</f>
        <v>0</v>
      </c>
      <c r="K334" s="251">
        <f>IF(PD_utmark!$G$7=0," ",PD_utmark!K333)</f>
        <v>0</v>
      </c>
      <c r="L334" s="252">
        <f>IF(PD_utmark!$G$7=0," ",PD_utmark!L333)</f>
        <v>0</v>
      </c>
    </row>
    <row r="335" spans="2:12" x14ac:dyDescent="0.2">
      <c r="B335" s="248" t="str">
        <f>IF(PD_utmark!B334=0," ",PD_utmark!B334)</f>
        <v xml:space="preserve"> </v>
      </c>
      <c r="C335" s="249" t="str">
        <f>IF(PD_utmark!C334=0," ",PD_utmark!C334)</f>
        <v xml:space="preserve"> </v>
      </c>
      <c r="D335" s="250" t="str">
        <f>IF(PD_utmark!D334=0," ",PD_utmark!D334)</f>
        <v xml:space="preserve"> </v>
      </c>
      <c r="E335" s="251">
        <f>IF(PD_utmark!$G$7=0," ",PD_utmark!E334)</f>
        <v>0</v>
      </c>
      <c r="F335" s="252">
        <f>IF(PD_utmark!$G$7=0," ",PD_utmark!F334)</f>
        <v>0</v>
      </c>
      <c r="G335" s="249">
        <f>IF(PD_utmark!$G$7=0," ",PD_utmark!G334)</f>
        <v>0</v>
      </c>
      <c r="H335" s="252">
        <f>IF(PD_utmark!$G$7=0," ",PD_utmark!H334)</f>
        <v>0</v>
      </c>
      <c r="I335" s="249">
        <f>IF(PD_utmark!$G$7=0," ",PD_utmark!I334)</f>
        <v>0</v>
      </c>
      <c r="J335" s="250">
        <f>IF(PD_utmark!$G$7=0," ",PD_utmark!J334)</f>
        <v>0</v>
      </c>
      <c r="K335" s="251">
        <f>IF(PD_utmark!$G$7=0," ",PD_utmark!K334)</f>
        <v>0</v>
      </c>
      <c r="L335" s="252">
        <f>IF(PD_utmark!$G$7=0," ",PD_utmark!L334)</f>
        <v>0</v>
      </c>
    </row>
    <row r="336" spans="2:12" x14ac:dyDescent="0.2">
      <c r="B336" s="248" t="str">
        <f>IF(PD_utmark!B335=0," ",PD_utmark!B335)</f>
        <v xml:space="preserve"> </v>
      </c>
      <c r="C336" s="249" t="str">
        <f>IF(PD_utmark!C335=0," ",PD_utmark!C335)</f>
        <v xml:space="preserve"> </v>
      </c>
      <c r="D336" s="250" t="str">
        <f>IF(PD_utmark!D335=0," ",PD_utmark!D335)</f>
        <v xml:space="preserve"> </v>
      </c>
      <c r="E336" s="251">
        <f>IF(PD_utmark!$G$7=0," ",PD_utmark!E335)</f>
        <v>0</v>
      </c>
      <c r="F336" s="252">
        <f>IF(PD_utmark!$G$7=0," ",PD_utmark!F335)</f>
        <v>0</v>
      </c>
      <c r="G336" s="249">
        <f>IF(PD_utmark!$G$7=0," ",PD_utmark!G335)</f>
        <v>0</v>
      </c>
      <c r="H336" s="252">
        <f>IF(PD_utmark!$G$7=0," ",PD_utmark!H335)</f>
        <v>0</v>
      </c>
      <c r="I336" s="249">
        <f>IF(PD_utmark!$G$7=0," ",PD_utmark!I335)</f>
        <v>0</v>
      </c>
      <c r="J336" s="250">
        <f>IF(PD_utmark!$G$7=0," ",PD_utmark!J335)</f>
        <v>0</v>
      </c>
      <c r="K336" s="251">
        <f>IF(PD_utmark!$G$7=0," ",PD_utmark!K335)</f>
        <v>0</v>
      </c>
      <c r="L336" s="252">
        <f>IF(PD_utmark!$G$7=0," ",PD_utmark!L335)</f>
        <v>0</v>
      </c>
    </row>
    <row r="337" spans="2:12" x14ac:dyDescent="0.2">
      <c r="B337" s="248" t="str">
        <f>IF(PD_utmark!B336=0," ",PD_utmark!B336)</f>
        <v xml:space="preserve"> </v>
      </c>
      <c r="C337" s="249" t="str">
        <f>IF(PD_utmark!C336=0," ",PD_utmark!C336)</f>
        <v xml:space="preserve"> </v>
      </c>
      <c r="D337" s="250" t="str">
        <f>IF(PD_utmark!D336=0," ",PD_utmark!D336)</f>
        <v xml:space="preserve"> </v>
      </c>
      <c r="E337" s="251">
        <f>IF(PD_utmark!$G$7=0," ",PD_utmark!E336)</f>
        <v>0</v>
      </c>
      <c r="F337" s="252">
        <f>IF(PD_utmark!$G$7=0," ",PD_utmark!F336)</f>
        <v>0</v>
      </c>
      <c r="G337" s="249">
        <f>IF(PD_utmark!$G$7=0," ",PD_utmark!G336)</f>
        <v>0</v>
      </c>
      <c r="H337" s="252">
        <f>IF(PD_utmark!$G$7=0," ",PD_utmark!H336)</f>
        <v>0</v>
      </c>
      <c r="I337" s="249">
        <f>IF(PD_utmark!$G$7=0," ",PD_utmark!I336)</f>
        <v>0</v>
      </c>
      <c r="J337" s="250">
        <f>IF(PD_utmark!$G$7=0," ",PD_utmark!J336)</f>
        <v>0</v>
      </c>
      <c r="K337" s="251">
        <f>IF(PD_utmark!$G$7=0," ",PD_utmark!K336)</f>
        <v>0</v>
      </c>
      <c r="L337" s="252">
        <f>IF(PD_utmark!$G$7=0," ",PD_utmark!L336)</f>
        <v>0</v>
      </c>
    </row>
    <row r="338" spans="2:12" x14ac:dyDescent="0.2">
      <c r="B338" s="248" t="str">
        <f>IF(PD_utmark!B337=0," ",PD_utmark!B337)</f>
        <v xml:space="preserve"> </v>
      </c>
      <c r="C338" s="249" t="str">
        <f>IF(PD_utmark!C337=0," ",PD_utmark!C337)</f>
        <v xml:space="preserve"> </v>
      </c>
      <c r="D338" s="250" t="str">
        <f>IF(PD_utmark!D337=0," ",PD_utmark!D337)</f>
        <v xml:space="preserve"> </v>
      </c>
      <c r="E338" s="251">
        <f>IF(PD_utmark!$G$7=0," ",PD_utmark!E337)</f>
        <v>0</v>
      </c>
      <c r="F338" s="252">
        <f>IF(PD_utmark!$G$7=0," ",PD_utmark!F337)</f>
        <v>0</v>
      </c>
      <c r="G338" s="249">
        <f>IF(PD_utmark!$G$7=0," ",PD_utmark!G337)</f>
        <v>0</v>
      </c>
      <c r="H338" s="252">
        <f>IF(PD_utmark!$G$7=0," ",PD_utmark!H337)</f>
        <v>0</v>
      </c>
      <c r="I338" s="249">
        <f>IF(PD_utmark!$G$7=0," ",PD_utmark!I337)</f>
        <v>0</v>
      </c>
      <c r="J338" s="250">
        <f>IF(PD_utmark!$G$7=0," ",PD_utmark!J337)</f>
        <v>0</v>
      </c>
      <c r="K338" s="251">
        <f>IF(PD_utmark!$G$7=0," ",PD_utmark!K337)</f>
        <v>0</v>
      </c>
      <c r="L338" s="252">
        <f>IF(PD_utmark!$G$7=0," ",PD_utmark!L337)</f>
        <v>0</v>
      </c>
    </row>
    <row r="339" spans="2:12" x14ac:dyDescent="0.2">
      <c r="B339" s="248" t="str">
        <f>IF(PD_utmark!B338=0," ",PD_utmark!B338)</f>
        <v xml:space="preserve"> </v>
      </c>
      <c r="C339" s="249" t="str">
        <f>IF(PD_utmark!C338=0," ",PD_utmark!C338)</f>
        <v xml:space="preserve"> </v>
      </c>
      <c r="D339" s="250" t="str">
        <f>IF(PD_utmark!D338=0," ",PD_utmark!D338)</f>
        <v xml:space="preserve"> </v>
      </c>
      <c r="E339" s="251">
        <f>IF(PD_utmark!$G$7=0," ",PD_utmark!E338)</f>
        <v>0</v>
      </c>
      <c r="F339" s="252">
        <f>IF(PD_utmark!$G$7=0," ",PD_utmark!F338)</f>
        <v>0</v>
      </c>
      <c r="G339" s="249">
        <f>IF(PD_utmark!$G$7=0," ",PD_utmark!G338)</f>
        <v>0</v>
      </c>
      <c r="H339" s="252">
        <f>IF(PD_utmark!$G$7=0," ",PD_utmark!H338)</f>
        <v>0</v>
      </c>
      <c r="I339" s="249">
        <f>IF(PD_utmark!$G$7=0," ",PD_utmark!I338)</f>
        <v>0</v>
      </c>
      <c r="J339" s="250">
        <f>IF(PD_utmark!$G$7=0," ",PD_utmark!J338)</f>
        <v>0</v>
      </c>
      <c r="K339" s="251">
        <f>IF(PD_utmark!$G$7=0," ",PD_utmark!K338)</f>
        <v>0</v>
      </c>
      <c r="L339" s="252">
        <f>IF(PD_utmark!$G$7=0," ",PD_utmark!L338)</f>
        <v>0</v>
      </c>
    </row>
    <row r="340" spans="2:12" x14ac:dyDescent="0.2">
      <c r="B340" s="248" t="str">
        <f>IF(PD_utmark!B339=0," ",PD_utmark!B339)</f>
        <v xml:space="preserve"> </v>
      </c>
      <c r="C340" s="249" t="str">
        <f>IF(PD_utmark!C339=0," ",PD_utmark!C339)</f>
        <v xml:space="preserve"> </v>
      </c>
      <c r="D340" s="250" t="str">
        <f>IF(PD_utmark!D339=0," ",PD_utmark!D339)</f>
        <v xml:space="preserve"> </v>
      </c>
      <c r="E340" s="251">
        <f>IF(PD_utmark!$G$7=0," ",PD_utmark!E339)</f>
        <v>0</v>
      </c>
      <c r="F340" s="252">
        <f>IF(PD_utmark!$G$7=0," ",PD_utmark!F339)</f>
        <v>0</v>
      </c>
      <c r="G340" s="249">
        <f>IF(PD_utmark!$G$7=0," ",PD_utmark!G339)</f>
        <v>0</v>
      </c>
      <c r="H340" s="252">
        <f>IF(PD_utmark!$G$7=0," ",PD_utmark!H339)</f>
        <v>0</v>
      </c>
      <c r="I340" s="249">
        <f>IF(PD_utmark!$G$7=0," ",PD_utmark!I339)</f>
        <v>0</v>
      </c>
      <c r="J340" s="250">
        <f>IF(PD_utmark!$G$7=0," ",PD_utmark!J339)</f>
        <v>0</v>
      </c>
      <c r="K340" s="251">
        <f>IF(PD_utmark!$G$7=0," ",PD_utmark!K339)</f>
        <v>0</v>
      </c>
      <c r="L340" s="252">
        <f>IF(PD_utmark!$G$7=0," ",PD_utmark!L339)</f>
        <v>0</v>
      </c>
    </row>
    <row r="341" spans="2:12" x14ac:dyDescent="0.2">
      <c r="B341" s="248" t="str">
        <f>IF(PD_utmark!B340=0," ",PD_utmark!B340)</f>
        <v xml:space="preserve"> </v>
      </c>
      <c r="C341" s="249" t="str">
        <f>IF(PD_utmark!C340=0," ",PD_utmark!C340)</f>
        <v xml:space="preserve"> </v>
      </c>
      <c r="D341" s="250" t="str">
        <f>IF(PD_utmark!D340=0," ",PD_utmark!D340)</f>
        <v xml:space="preserve"> </v>
      </c>
      <c r="E341" s="251">
        <f>IF(PD_utmark!$G$7=0," ",PD_utmark!E340)</f>
        <v>0</v>
      </c>
      <c r="F341" s="252">
        <f>IF(PD_utmark!$G$7=0," ",PD_utmark!F340)</f>
        <v>0</v>
      </c>
      <c r="G341" s="249">
        <f>IF(PD_utmark!$G$7=0," ",PD_utmark!G340)</f>
        <v>0</v>
      </c>
      <c r="H341" s="252">
        <f>IF(PD_utmark!$G$7=0," ",PD_utmark!H340)</f>
        <v>0</v>
      </c>
      <c r="I341" s="249">
        <f>IF(PD_utmark!$G$7=0," ",PD_utmark!I340)</f>
        <v>0</v>
      </c>
      <c r="J341" s="250">
        <f>IF(PD_utmark!$G$7=0," ",PD_utmark!J340)</f>
        <v>0</v>
      </c>
      <c r="K341" s="251">
        <f>IF(PD_utmark!$G$7=0," ",PD_utmark!K340)</f>
        <v>0</v>
      </c>
      <c r="L341" s="252">
        <f>IF(PD_utmark!$G$7=0," ",PD_utmark!L340)</f>
        <v>0</v>
      </c>
    </row>
    <row r="342" spans="2:12" x14ac:dyDescent="0.2">
      <c r="B342" s="248" t="str">
        <f>IF(PD_utmark!B341=0," ",PD_utmark!B341)</f>
        <v xml:space="preserve"> </v>
      </c>
      <c r="C342" s="249" t="str">
        <f>IF(PD_utmark!C341=0," ",PD_utmark!C341)</f>
        <v xml:space="preserve"> </v>
      </c>
      <c r="D342" s="250" t="str">
        <f>IF(PD_utmark!D341=0," ",PD_utmark!D341)</f>
        <v xml:space="preserve"> </v>
      </c>
      <c r="E342" s="251">
        <f>IF(PD_utmark!$G$7=0," ",PD_utmark!E341)</f>
        <v>0</v>
      </c>
      <c r="F342" s="252">
        <f>IF(PD_utmark!$G$7=0," ",PD_utmark!F341)</f>
        <v>0</v>
      </c>
      <c r="G342" s="249">
        <f>IF(PD_utmark!$G$7=0," ",PD_utmark!G341)</f>
        <v>0</v>
      </c>
      <c r="H342" s="252">
        <f>IF(PD_utmark!$G$7=0," ",PD_utmark!H341)</f>
        <v>0</v>
      </c>
      <c r="I342" s="249">
        <f>IF(PD_utmark!$G$7=0," ",PD_utmark!I341)</f>
        <v>0</v>
      </c>
      <c r="J342" s="250">
        <f>IF(PD_utmark!$G$7=0," ",PD_utmark!J341)</f>
        <v>0</v>
      </c>
      <c r="K342" s="251">
        <f>IF(PD_utmark!$G$7=0," ",PD_utmark!K341)</f>
        <v>0</v>
      </c>
      <c r="L342" s="252">
        <f>IF(PD_utmark!$G$7=0," ",PD_utmark!L341)</f>
        <v>0</v>
      </c>
    </row>
    <row r="343" spans="2:12" x14ac:dyDescent="0.2">
      <c r="B343" s="248" t="str">
        <f>IF(PD_utmark!B342=0," ",PD_utmark!B342)</f>
        <v xml:space="preserve"> </v>
      </c>
      <c r="C343" s="249" t="str">
        <f>IF(PD_utmark!C342=0," ",PD_utmark!C342)</f>
        <v xml:space="preserve"> </v>
      </c>
      <c r="D343" s="250" t="str">
        <f>IF(PD_utmark!D342=0," ",PD_utmark!D342)</f>
        <v xml:space="preserve"> </v>
      </c>
      <c r="E343" s="251">
        <f>IF(PD_utmark!$G$7=0," ",PD_utmark!E342)</f>
        <v>0</v>
      </c>
      <c r="F343" s="252">
        <f>IF(PD_utmark!$G$7=0," ",PD_utmark!F342)</f>
        <v>0</v>
      </c>
      <c r="G343" s="249">
        <f>IF(PD_utmark!$G$7=0," ",PD_utmark!G342)</f>
        <v>0</v>
      </c>
      <c r="H343" s="252">
        <f>IF(PD_utmark!$G$7=0," ",PD_utmark!H342)</f>
        <v>0</v>
      </c>
      <c r="I343" s="249">
        <f>IF(PD_utmark!$G$7=0," ",PD_utmark!I342)</f>
        <v>0</v>
      </c>
      <c r="J343" s="250">
        <f>IF(PD_utmark!$G$7=0," ",PD_utmark!J342)</f>
        <v>0</v>
      </c>
      <c r="K343" s="251">
        <f>IF(PD_utmark!$G$7=0," ",PD_utmark!K342)</f>
        <v>0</v>
      </c>
      <c r="L343" s="252">
        <f>IF(PD_utmark!$G$7=0," ",PD_utmark!L342)</f>
        <v>0</v>
      </c>
    </row>
    <row r="344" spans="2:12" x14ac:dyDescent="0.2">
      <c r="B344" s="248" t="str">
        <f>IF(PD_utmark!B343=0," ",PD_utmark!B343)</f>
        <v xml:space="preserve"> </v>
      </c>
      <c r="C344" s="249" t="str">
        <f>IF(PD_utmark!C343=0," ",PD_utmark!C343)</f>
        <v xml:space="preserve"> </v>
      </c>
      <c r="D344" s="250" t="str">
        <f>IF(PD_utmark!D343=0," ",PD_utmark!D343)</f>
        <v xml:space="preserve"> </v>
      </c>
      <c r="E344" s="251">
        <f>IF(PD_utmark!$G$7=0," ",PD_utmark!E343)</f>
        <v>0</v>
      </c>
      <c r="F344" s="252">
        <f>IF(PD_utmark!$G$7=0," ",PD_utmark!F343)</f>
        <v>0</v>
      </c>
      <c r="G344" s="249">
        <f>IF(PD_utmark!$G$7=0," ",PD_utmark!G343)</f>
        <v>0</v>
      </c>
      <c r="H344" s="252">
        <f>IF(PD_utmark!$G$7=0," ",PD_utmark!H343)</f>
        <v>0</v>
      </c>
      <c r="I344" s="249">
        <f>IF(PD_utmark!$G$7=0," ",PD_utmark!I343)</f>
        <v>0</v>
      </c>
      <c r="J344" s="250">
        <f>IF(PD_utmark!$G$7=0," ",PD_utmark!J343)</f>
        <v>0</v>
      </c>
      <c r="K344" s="251">
        <f>IF(PD_utmark!$G$7=0," ",PD_utmark!K343)</f>
        <v>0</v>
      </c>
      <c r="L344" s="252">
        <f>IF(PD_utmark!$G$7=0," ",PD_utmark!L343)</f>
        <v>0</v>
      </c>
    </row>
    <row r="345" spans="2:12" x14ac:dyDescent="0.2">
      <c r="B345" s="248" t="str">
        <f>IF(PD_utmark!B344=0," ",PD_utmark!B344)</f>
        <v xml:space="preserve"> </v>
      </c>
      <c r="C345" s="249" t="str">
        <f>IF(PD_utmark!C344=0," ",PD_utmark!C344)</f>
        <v xml:space="preserve"> </v>
      </c>
      <c r="D345" s="250" t="str">
        <f>IF(PD_utmark!D344=0," ",PD_utmark!D344)</f>
        <v xml:space="preserve"> </v>
      </c>
      <c r="E345" s="251">
        <f>IF(PD_utmark!$G$7=0," ",PD_utmark!E344)</f>
        <v>0</v>
      </c>
      <c r="F345" s="252">
        <f>IF(PD_utmark!$G$7=0," ",PD_utmark!F344)</f>
        <v>0</v>
      </c>
      <c r="G345" s="249">
        <f>IF(PD_utmark!$G$7=0," ",PD_utmark!G344)</f>
        <v>0</v>
      </c>
      <c r="H345" s="252">
        <f>IF(PD_utmark!$G$7=0," ",PD_utmark!H344)</f>
        <v>0</v>
      </c>
      <c r="I345" s="249">
        <f>IF(PD_utmark!$G$7=0," ",PD_utmark!I344)</f>
        <v>0</v>
      </c>
      <c r="J345" s="250">
        <f>IF(PD_utmark!$G$7=0," ",PD_utmark!J344)</f>
        <v>0</v>
      </c>
      <c r="K345" s="251">
        <f>IF(PD_utmark!$G$7=0," ",PD_utmark!K344)</f>
        <v>0</v>
      </c>
      <c r="L345" s="252">
        <f>IF(PD_utmark!$G$7=0," ",PD_utmark!L344)</f>
        <v>0</v>
      </c>
    </row>
    <row r="346" spans="2:12" x14ac:dyDescent="0.2">
      <c r="B346" s="248" t="str">
        <f>IF(PD_utmark!B345=0," ",PD_utmark!B345)</f>
        <v xml:space="preserve"> </v>
      </c>
      <c r="C346" s="249" t="str">
        <f>IF(PD_utmark!C345=0," ",PD_utmark!C345)</f>
        <v xml:space="preserve"> </v>
      </c>
      <c r="D346" s="250" t="str">
        <f>IF(PD_utmark!D345=0," ",PD_utmark!D345)</f>
        <v xml:space="preserve"> </v>
      </c>
      <c r="E346" s="251">
        <f>IF(PD_utmark!$G$7=0," ",PD_utmark!E345)</f>
        <v>0</v>
      </c>
      <c r="F346" s="252">
        <f>IF(PD_utmark!$G$7=0," ",PD_utmark!F345)</f>
        <v>0</v>
      </c>
      <c r="G346" s="249">
        <f>IF(PD_utmark!$G$7=0," ",PD_utmark!G345)</f>
        <v>0</v>
      </c>
      <c r="H346" s="252">
        <f>IF(PD_utmark!$G$7=0," ",PD_utmark!H345)</f>
        <v>0</v>
      </c>
      <c r="I346" s="249">
        <f>IF(PD_utmark!$G$7=0," ",PD_utmark!I345)</f>
        <v>0</v>
      </c>
      <c r="J346" s="250">
        <f>IF(PD_utmark!$G$7=0," ",PD_utmark!J345)</f>
        <v>0</v>
      </c>
      <c r="K346" s="251">
        <f>IF(PD_utmark!$G$7=0," ",PD_utmark!K345)</f>
        <v>0</v>
      </c>
      <c r="L346" s="252">
        <f>IF(PD_utmark!$G$7=0," ",PD_utmark!L345)</f>
        <v>0</v>
      </c>
    </row>
    <row r="347" spans="2:12" x14ac:dyDescent="0.2">
      <c r="B347" s="248" t="str">
        <f>IF(PD_utmark!B346=0," ",PD_utmark!B346)</f>
        <v xml:space="preserve"> </v>
      </c>
      <c r="C347" s="249" t="str">
        <f>IF(PD_utmark!C346=0," ",PD_utmark!C346)</f>
        <v xml:space="preserve"> </v>
      </c>
      <c r="D347" s="250" t="str">
        <f>IF(PD_utmark!D346=0," ",PD_utmark!D346)</f>
        <v xml:space="preserve"> </v>
      </c>
      <c r="E347" s="251">
        <f>IF(PD_utmark!$G$7=0," ",PD_utmark!E346)</f>
        <v>0</v>
      </c>
      <c r="F347" s="252">
        <f>IF(PD_utmark!$G$7=0," ",PD_utmark!F346)</f>
        <v>0</v>
      </c>
      <c r="G347" s="249">
        <f>IF(PD_utmark!$G$7=0," ",PD_utmark!G346)</f>
        <v>0</v>
      </c>
      <c r="H347" s="252">
        <f>IF(PD_utmark!$G$7=0," ",PD_utmark!H346)</f>
        <v>0</v>
      </c>
      <c r="I347" s="249">
        <f>IF(PD_utmark!$G$7=0," ",PD_utmark!I346)</f>
        <v>0</v>
      </c>
      <c r="J347" s="250">
        <f>IF(PD_utmark!$G$7=0," ",PD_utmark!J346)</f>
        <v>0</v>
      </c>
      <c r="K347" s="251">
        <f>IF(PD_utmark!$G$7=0," ",PD_utmark!K346)</f>
        <v>0</v>
      </c>
      <c r="L347" s="252">
        <f>IF(PD_utmark!$G$7=0," ",PD_utmark!L346)</f>
        <v>0</v>
      </c>
    </row>
    <row r="348" spans="2:12" x14ac:dyDescent="0.2">
      <c r="B348" s="248" t="str">
        <f>IF(PD_utmark!B347=0," ",PD_utmark!B347)</f>
        <v xml:space="preserve"> </v>
      </c>
      <c r="C348" s="249" t="str">
        <f>IF(PD_utmark!C347=0," ",PD_utmark!C347)</f>
        <v xml:space="preserve"> </v>
      </c>
      <c r="D348" s="250" t="str">
        <f>IF(PD_utmark!D347=0," ",PD_utmark!D347)</f>
        <v xml:space="preserve"> </v>
      </c>
      <c r="E348" s="251">
        <f>IF(PD_utmark!$G$7=0," ",PD_utmark!E347)</f>
        <v>0</v>
      </c>
      <c r="F348" s="252">
        <f>IF(PD_utmark!$G$7=0," ",PD_utmark!F347)</f>
        <v>0</v>
      </c>
      <c r="G348" s="249">
        <f>IF(PD_utmark!$G$7=0," ",PD_utmark!G347)</f>
        <v>0</v>
      </c>
      <c r="H348" s="252">
        <f>IF(PD_utmark!$G$7=0," ",PD_utmark!H347)</f>
        <v>0</v>
      </c>
      <c r="I348" s="249">
        <f>IF(PD_utmark!$G$7=0," ",PD_utmark!I347)</f>
        <v>0</v>
      </c>
      <c r="J348" s="250">
        <f>IF(PD_utmark!$G$7=0," ",PD_utmark!J347)</f>
        <v>0</v>
      </c>
      <c r="K348" s="251">
        <f>IF(PD_utmark!$G$7=0," ",PD_utmark!K347)</f>
        <v>0</v>
      </c>
      <c r="L348" s="252">
        <f>IF(PD_utmark!$G$7=0," ",PD_utmark!L347)</f>
        <v>0</v>
      </c>
    </row>
    <row r="349" spans="2:12" x14ac:dyDescent="0.2">
      <c r="B349" s="248" t="str">
        <f>IF(PD_utmark!B348=0," ",PD_utmark!B348)</f>
        <v xml:space="preserve"> </v>
      </c>
      <c r="C349" s="249" t="str">
        <f>IF(PD_utmark!C348=0," ",PD_utmark!C348)</f>
        <v xml:space="preserve"> </v>
      </c>
      <c r="D349" s="250" t="str">
        <f>IF(PD_utmark!D348=0," ",PD_utmark!D348)</f>
        <v xml:space="preserve"> </v>
      </c>
      <c r="E349" s="251">
        <f>IF(PD_utmark!$G$7=0," ",PD_utmark!E348)</f>
        <v>0</v>
      </c>
      <c r="F349" s="252">
        <f>IF(PD_utmark!$G$7=0," ",PD_utmark!F348)</f>
        <v>0</v>
      </c>
      <c r="G349" s="249">
        <f>IF(PD_utmark!$G$7=0," ",PD_utmark!G348)</f>
        <v>0</v>
      </c>
      <c r="H349" s="252">
        <f>IF(PD_utmark!$G$7=0," ",PD_utmark!H348)</f>
        <v>0</v>
      </c>
      <c r="I349" s="249">
        <f>IF(PD_utmark!$G$7=0," ",PD_utmark!I348)</f>
        <v>0</v>
      </c>
      <c r="J349" s="250">
        <f>IF(PD_utmark!$G$7=0," ",PD_utmark!J348)</f>
        <v>0</v>
      </c>
      <c r="K349" s="251">
        <f>IF(PD_utmark!$G$7=0," ",PD_utmark!K348)</f>
        <v>0</v>
      </c>
      <c r="L349" s="252">
        <f>IF(PD_utmark!$G$7=0," ",PD_utmark!L348)</f>
        <v>0</v>
      </c>
    </row>
    <row r="350" spans="2:12" x14ac:dyDescent="0.2">
      <c r="B350" s="248" t="str">
        <f>IF(PD_utmark!B349=0," ",PD_utmark!B349)</f>
        <v xml:space="preserve"> </v>
      </c>
      <c r="C350" s="249" t="str">
        <f>IF(PD_utmark!C349=0," ",PD_utmark!C349)</f>
        <v xml:space="preserve"> </v>
      </c>
      <c r="D350" s="250" t="str">
        <f>IF(PD_utmark!D349=0," ",PD_utmark!D349)</f>
        <v xml:space="preserve"> </v>
      </c>
      <c r="E350" s="251">
        <f>IF(PD_utmark!$G$7=0," ",PD_utmark!E349)</f>
        <v>0</v>
      </c>
      <c r="F350" s="252">
        <f>IF(PD_utmark!$G$7=0," ",PD_utmark!F349)</f>
        <v>0</v>
      </c>
      <c r="G350" s="249">
        <f>IF(PD_utmark!$G$7=0," ",PD_utmark!G349)</f>
        <v>0</v>
      </c>
      <c r="H350" s="252">
        <f>IF(PD_utmark!$G$7=0," ",PD_utmark!H349)</f>
        <v>0</v>
      </c>
      <c r="I350" s="249">
        <f>IF(PD_utmark!$G$7=0," ",PD_utmark!I349)</f>
        <v>0</v>
      </c>
      <c r="J350" s="250">
        <f>IF(PD_utmark!$G$7=0," ",PD_utmark!J349)</f>
        <v>0</v>
      </c>
      <c r="K350" s="251">
        <f>IF(PD_utmark!$G$7=0," ",PD_utmark!K349)</f>
        <v>0</v>
      </c>
      <c r="L350" s="252">
        <f>IF(PD_utmark!$G$7=0," ",PD_utmark!L349)</f>
        <v>0</v>
      </c>
    </row>
    <row r="351" spans="2:12" x14ac:dyDescent="0.2">
      <c r="B351" s="248" t="str">
        <f>IF(PD_utmark!B350=0," ",PD_utmark!B350)</f>
        <v xml:space="preserve"> </v>
      </c>
      <c r="C351" s="249" t="str">
        <f>IF(PD_utmark!C350=0," ",PD_utmark!C350)</f>
        <v xml:space="preserve"> </v>
      </c>
      <c r="D351" s="250" t="str">
        <f>IF(PD_utmark!D350=0," ",PD_utmark!D350)</f>
        <v xml:space="preserve"> </v>
      </c>
      <c r="E351" s="251">
        <f>IF(PD_utmark!$G$7=0," ",PD_utmark!E350)</f>
        <v>0</v>
      </c>
      <c r="F351" s="252">
        <f>IF(PD_utmark!$G$7=0," ",PD_utmark!F350)</f>
        <v>0</v>
      </c>
      <c r="G351" s="249">
        <f>IF(PD_utmark!$G$7=0," ",PD_utmark!G350)</f>
        <v>0</v>
      </c>
      <c r="H351" s="252">
        <f>IF(PD_utmark!$G$7=0," ",PD_utmark!H350)</f>
        <v>0</v>
      </c>
      <c r="I351" s="249">
        <f>IF(PD_utmark!$G$7=0," ",PD_utmark!I350)</f>
        <v>0</v>
      </c>
      <c r="J351" s="250">
        <f>IF(PD_utmark!$G$7=0," ",PD_utmark!J350)</f>
        <v>0</v>
      </c>
      <c r="K351" s="251">
        <f>IF(PD_utmark!$G$7=0," ",PD_utmark!K350)</f>
        <v>0</v>
      </c>
      <c r="L351" s="252">
        <f>IF(PD_utmark!$G$7=0," ",PD_utmark!L350)</f>
        <v>0</v>
      </c>
    </row>
    <row r="352" spans="2:12" x14ac:dyDescent="0.2">
      <c r="B352" s="248" t="str">
        <f>IF(PD_utmark!B351=0," ",PD_utmark!B351)</f>
        <v xml:space="preserve"> </v>
      </c>
      <c r="C352" s="249" t="str">
        <f>IF(PD_utmark!C351=0," ",PD_utmark!C351)</f>
        <v xml:space="preserve"> </v>
      </c>
      <c r="D352" s="250" t="str">
        <f>IF(PD_utmark!D351=0," ",PD_utmark!D351)</f>
        <v xml:space="preserve"> </v>
      </c>
      <c r="E352" s="251">
        <f>IF(PD_utmark!$G$7=0," ",PD_utmark!E351)</f>
        <v>0</v>
      </c>
      <c r="F352" s="252">
        <f>IF(PD_utmark!$G$7=0," ",PD_utmark!F351)</f>
        <v>0</v>
      </c>
      <c r="G352" s="249">
        <f>IF(PD_utmark!$G$7=0," ",PD_utmark!G351)</f>
        <v>0</v>
      </c>
      <c r="H352" s="252">
        <f>IF(PD_utmark!$G$7=0," ",PD_utmark!H351)</f>
        <v>0</v>
      </c>
      <c r="I352" s="249">
        <f>IF(PD_utmark!$G$7=0," ",PD_utmark!I351)</f>
        <v>0</v>
      </c>
      <c r="J352" s="250">
        <f>IF(PD_utmark!$G$7=0," ",PD_utmark!J351)</f>
        <v>0</v>
      </c>
      <c r="K352" s="251">
        <f>IF(PD_utmark!$G$7=0," ",PD_utmark!K351)</f>
        <v>0</v>
      </c>
      <c r="L352" s="252">
        <f>IF(PD_utmark!$G$7=0," ",PD_utmark!L351)</f>
        <v>0</v>
      </c>
    </row>
    <row r="353" spans="2:12" x14ac:dyDescent="0.2">
      <c r="B353" s="248" t="str">
        <f>IF(PD_utmark!B352=0," ",PD_utmark!B352)</f>
        <v xml:space="preserve"> </v>
      </c>
      <c r="C353" s="249" t="str">
        <f>IF(PD_utmark!C352=0," ",PD_utmark!C352)</f>
        <v xml:space="preserve"> </v>
      </c>
      <c r="D353" s="250" t="str">
        <f>IF(PD_utmark!D352=0," ",PD_utmark!D352)</f>
        <v xml:space="preserve"> </v>
      </c>
      <c r="E353" s="251">
        <f>IF(PD_utmark!$G$7=0," ",PD_utmark!E352)</f>
        <v>0</v>
      </c>
      <c r="F353" s="252">
        <f>IF(PD_utmark!$G$7=0," ",PD_utmark!F352)</f>
        <v>0</v>
      </c>
      <c r="G353" s="249">
        <f>IF(PD_utmark!$G$7=0," ",PD_utmark!G352)</f>
        <v>0</v>
      </c>
      <c r="H353" s="252">
        <f>IF(PD_utmark!$G$7=0," ",PD_utmark!H352)</f>
        <v>0</v>
      </c>
      <c r="I353" s="249">
        <f>IF(PD_utmark!$G$7=0," ",PD_utmark!I352)</f>
        <v>0</v>
      </c>
      <c r="J353" s="250">
        <f>IF(PD_utmark!$G$7=0," ",PD_utmark!J352)</f>
        <v>0</v>
      </c>
      <c r="K353" s="251">
        <f>IF(PD_utmark!$G$7=0," ",PD_utmark!K352)</f>
        <v>0</v>
      </c>
      <c r="L353" s="252">
        <f>IF(PD_utmark!$G$7=0," ",PD_utmark!L352)</f>
        <v>0</v>
      </c>
    </row>
    <row r="354" spans="2:12" x14ac:dyDescent="0.2">
      <c r="B354" s="248" t="str">
        <f>IF(PD_utmark!B353=0," ",PD_utmark!B353)</f>
        <v xml:space="preserve"> </v>
      </c>
      <c r="C354" s="249" t="str">
        <f>IF(PD_utmark!C353=0," ",PD_utmark!C353)</f>
        <v xml:space="preserve"> </v>
      </c>
      <c r="D354" s="250" t="str">
        <f>IF(PD_utmark!D353=0," ",PD_utmark!D353)</f>
        <v xml:space="preserve"> </v>
      </c>
      <c r="E354" s="251">
        <f>IF(PD_utmark!$G$7=0," ",PD_utmark!E353)</f>
        <v>0</v>
      </c>
      <c r="F354" s="252">
        <f>IF(PD_utmark!$G$7=0," ",PD_utmark!F353)</f>
        <v>0</v>
      </c>
      <c r="G354" s="249">
        <f>IF(PD_utmark!$G$7=0," ",PD_utmark!G353)</f>
        <v>0</v>
      </c>
      <c r="H354" s="252">
        <f>IF(PD_utmark!$G$7=0," ",PD_utmark!H353)</f>
        <v>0</v>
      </c>
      <c r="I354" s="249">
        <f>IF(PD_utmark!$G$7=0," ",PD_utmark!I353)</f>
        <v>0</v>
      </c>
      <c r="J354" s="250">
        <f>IF(PD_utmark!$G$7=0," ",PD_utmark!J353)</f>
        <v>0</v>
      </c>
      <c r="K354" s="251">
        <f>IF(PD_utmark!$G$7=0," ",PD_utmark!K353)</f>
        <v>0</v>
      </c>
      <c r="L354" s="252">
        <f>IF(PD_utmark!$G$7=0," ",PD_utmark!L353)</f>
        <v>0</v>
      </c>
    </row>
    <row r="355" spans="2:12" x14ac:dyDescent="0.2">
      <c r="B355" s="248" t="str">
        <f>IF(PD_utmark!B354=0," ",PD_utmark!B354)</f>
        <v xml:space="preserve"> </v>
      </c>
      <c r="C355" s="249" t="str">
        <f>IF(PD_utmark!C354=0," ",PD_utmark!C354)</f>
        <v xml:space="preserve"> </v>
      </c>
      <c r="D355" s="250" t="str">
        <f>IF(PD_utmark!D354=0," ",PD_utmark!D354)</f>
        <v xml:space="preserve"> </v>
      </c>
      <c r="E355" s="251">
        <f>IF(PD_utmark!$G$7=0," ",PD_utmark!E354)</f>
        <v>0</v>
      </c>
      <c r="F355" s="252">
        <f>IF(PD_utmark!$G$7=0," ",PD_utmark!F354)</f>
        <v>0</v>
      </c>
      <c r="G355" s="249">
        <f>IF(PD_utmark!$G$7=0," ",PD_utmark!G354)</f>
        <v>0</v>
      </c>
      <c r="H355" s="252">
        <f>IF(PD_utmark!$G$7=0," ",PD_utmark!H354)</f>
        <v>0</v>
      </c>
      <c r="I355" s="249">
        <f>IF(PD_utmark!$G$7=0," ",PD_utmark!I354)</f>
        <v>0</v>
      </c>
      <c r="J355" s="250">
        <f>IF(PD_utmark!$G$7=0," ",PD_utmark!J354)</f>
        <v>0</v>
      </c>
      <c r="K355" s="251">
        <f>IF(PD_utmark!$G$7=0," ",PD_utmark!K354)</f>
        <v>0</v>
      </c>
      <c r="L355" s="252">
        <f>IF(PD_utmark!$G$7=0," ",PD_utmark!L354)</f>
        <v>0</v>
      </c>
    </row>
    <row r="356" spans="2:12" x14ac:dyDescent="0.2">
      <c r="B356" s="248" t="str">
        <f>IF(PD_utmark!B355=0," ",PD_utmark!B355)</f>
        <v xml:space="preserve"> </v>
      </c>
      <c r="C356" s="249" t="str">
        <f>IF(PD_utmark!C355=0," ",PD_utmark!C355)</f>
        <v xml:space="preserve"> </v>
      </c>
      <c r="D356" s="250" t="str">
        <f>IF(PD_utmark!D355=0," ",PD_utmark!D355)</f>
        <v xml:space="preserve"> </v>
      </c>
      <c r="E356" s="251">
        <f>IF(PD_utmark!$G$7=0," ",PD_utmark!E355)</f>
        <v>0</v>
      </c>
      <c r="F356" s="252">
        <f>IF(PD_utmark!$G$7=0," ",PD_utmark!F355)</f>
        <v>0</v>
      </c>
      <c r="G356" s="249">
        <f>IF(PD_utmark!$G$7=0," ",PD_utmark!G355)</f>
        <v>0</v>
      </c>
      <c r="H356" s="252">
        <f>IF(PD_utmark!$G$7=0," ",PD_utmark!H355)</f>
        <v>0</v>
      </c>
      <c r="I356" s="249">
        <f>IF(PD_utmark!$G$7=0," ",PD_utmark!I355)</f>
        <v>0</v>
      </c>
      <c r="J356" s="250">
        <f>IF(PD_utmark!$G$7=0," ",PD_utmark!J355)</f>
        <v>0</v>
      </c>
      <c r="K356" s="251">
        <f>IF(PD_utmark!$G$7=0," ",PD_utmark!K355)</f>
        <v>0</v>
      </c>
      <c r="L356" s="252">
        <f>IF(PD_utmark!$G$7=0," ",PD_utmark!L355)</f>
        <v>0</v>
      </c>
    </row>
    <row r="357" spans="2:12" x14ac:dyDescent="0.2">
      <c r="B357" s="248" t="str">
        <f>IF(PD_utmark!B356=0," ",PD_utmark!B356)</f>
        <v xml:space="preserve"> </v>
      </c>
      <c r="C357" s="249" t="str">
        <f>IF(PD_utmark!C356=0," ",PD_utmark!C356)</f>
        <v xml:space="preserve"> </v>
      </c>
      <c r="D357" s="250" t="str">
        <f>IF(PD_utmark!D356=0," ",PD_utmark!D356)</f>
        <v xml:space="preserve"> </v>
      </c>
      <c r="E357" s="251">
        <f>IF(PD_utmark!$G$7=0," ",PD_utmark!E356)</f>
        <v>0</v>
      </c>
      <c r="F357" s="252">
        <f>IF(PD_utmark!$G$7=0," ",PD_utmark!F356)</f>
        <v>0</v>
      </c>
      <c r="G357" s="249">
        <f>IF(PD_utmark!$G$7=0," ",PD_utmark!G356)</f>
        <v>0</v>
      </c>
      <c r="H357" s="252">
        <f>IF(PD_utmark!$G$7=0," ",PD_utmark!H356)</f>
        <v>0</v>
      </c>
      <c r="I357" s="249">
        <f>IF(PD_utmark!$G$7=0," ",PD_utmark!I356)</f>
        <v>0</v>
      </c>
      <c r="J357" s="250">
        <f>IF(PD_utmark!$G$7=0," ",PD_utmark!J356)</f>
        <v>0</v>
      </c>
      <c r="K357" s="251">
        <f>IF(PD_utmark!$G$7=0," ",PD_utmark!K356)</f>
        <v>0</v>
      </c>
      <c r="L357" s="252">
        <f>IF(PD_utmark!$G$7=0," ",PD_utmark!L356)</f>
        <v>0</v>
      </c>
    </row>
    <row r="358" spans="2:12" x14ac:dyDescent="0.2">
      <c r="B358" s="248" t="str">
        <f>IF(PD_utmark!B357=0," ",PD_utmark!B357)</f>
        <v xml:space="preserve"> </v>
      </c>
      <c r="C358" s="249" t="str">
        <f>IF(PD_utmark!C357=0," ",PD_utmark!C357)</f>
        <v xml:space="preserve"> </v>
      </c>
      <c r="D358" s="250" t="str">
        <f>IF(PD_utmark!D357=0," ",PD_utmark!D357)</f>
        <v xml:space="preserve"> </v>
      </c>
      <c r="E358" s="251">
        <f>IF(PD_utmark!$G$7=0," ",PD_utmark!E357)</f>
        <v>0</v>
      </c>
      <c r="F358" s="252">
        <f>IF(PD_utmark!$G$7=0," ",PD_utmark!F357)</f>
        <v>0</v>
      </c>
      <c r="G358" s="249">
        <f>IF(PD_utmark!$G$7=0," ",PD_utmark!G357)</f>
        <v>0</v>
      </c>
      <c r="H358" s="252">
        <f>IF(PD_utmark!$G$7=0," ",PD_utmark!H357)</f>
        <v>0</v>
      </c>
      <c r="I358" s="249">
        <f>IF(PD_utmark!$G$7=0," ",PD_utmark!I357)</f>
        <v>0</v>
      </c>
      <c r="J358" s="250">
        <f>IF(PD_utmark!$G$7=0," ",PD_utmark!J357)</f>
        <v>0</v>
      </c>
      <c r="K358" s="251">
        <f>IF(PD_utmark!$G$7=0," ",PD_utmark!K357)</f>
        <v>0</v>
      </c>
      <c r="L358" s="252">
        <f>IF(PD_utmark!$G$7=0," ",PD_utmark!L357)</f>
        <v>0</v>
      </c>
    </row>
    <row r="359" spans="2:12" x14ac:dyDescent="0.2">
      <c r="B359" s="248" t="str">
        <f>IF(PD_utmark!B358=0," ",PD_utmark!B358)</f>
        <v xml:space="preserve"> </v>
      </c>
      <c r="C359" s="249" t="str">
        <f>IF(PD_utmark!C358=0," ",PD_utmark!C358)</f>
        <v xml:space="preserve"> </v>
      </c>
      <c r="D359" s="250" t="str">
        <f>IF(PD_utmark!D358=0," ",PD_utmark!D358)</f>
        <v xml:space="preserve"> </v>
      </c>
      <c r="E359" s="251">
        <f>IF(PD_utmark!$G$7=0," ",PD_utmark!E358)</f>
        <v>0</v>
      </c>
      <c r="F359" s="252">
        <f>IF(PD_utmark!$G$7=0," ",PD_utmark!F358)</f>
        <v>0</v>
      </c>
      <c r="G359" s="249">
        <f>IF(PD_utmark!$G$7=0," ",PD_utmark!G358)</f>
        <v>0</v>
      </c>
      <c r="H359" s="252">
        <f>IF(PD_utmark!$G$7=0," ",PD_utmark!H358)</f>
        <v>0</v>
      </c>
      <c r="I359" s="249">
        <f>IF(PD_utmark!$G$7=0," ",PD_utmark!I358)</f>
        <v>0</v>
      </c>
      <c r="J359" s="250">
        <f>IF(PD_utmark!$G$7=0," ",PD_utmark!J358)</f>
        <v>0</v>
      </c>
      <c r="K359" s="251">
        <f>IF(PD_utmark!$G$7=0," ",PD_utmark!K358)</f>
        <v>0</v>
      </c>
      <c r="L359" s="252">
        <f>IF(PD_utmark!$G$7=0," ",PD_utmark!L358)</f>
        <v>0</v>
      </c>
    </row>
    <row r="360" spans="2:12" x14ac:dyDescent="0.2">
      <c r="B360" s="248" t="str">
        <f>IF(PD_utmark!B359=0," ",PD_utmark!B359)</f>
        <v xml:space="preserve"> </v>
      </c>
      <c r="C360" s="249" t="str">
        <f>IF(PD_utmark!C359=0," ",PD_utmark!C359)</f>
        <v xml:space="preserve"> </v>
      </c>
      <c r="D360" s="250" t="str">
        <f>IF(PD_utmark!D359=0," ",PD_utmark!D359)</f>
        <v xml:space="preserve"> </v>
      </c>
      <c r="E360" s="251">
        <f>IF(PD_utmark!$G$7=0," ",PD_utmark!E359)</f>
        <v>0</v>
      </c>
      <c r="F360" s="252">
        <f>IF(PD_utmark!$G$7=0," ",PD_utmark!F359)</f>
        <v>0</v>
      </c>
      <c r="G360" s="249">
        <f>IF(PD_utmark!$G$7=0," ",PD_utmark!G359)</f>
        <v>0</v>
      </c>
      <c r="H360" s="252">
        <f>IF(PD_utmark!$G$7=0," ",PD_utmark!H359)</f>
        <v>0</v>
      </c>
      <c r="I360" s="249">
        <f>IF(PD_utmark!$G$7=0," ",PD_utmark!I359)</f>
        <v>0</v>
      </c>
      <c r="J360" s="250">
        <f>IF(PD_utmark!$G$7=0," ",PD_utmark!J359)</f>
        <v>0</v>
      </c>
      <c r="K360" s="251">
        <f>IF(PD_utmark!$G$7=0," ",PD_utmark!K359)</f>
        <v>0</v>
      </c>
      <c r="L360" s="252">
        <f>IF(PD_utmark!$G$7=0," ",PD_utmark!L359)</f>
        <v>0</v>
      </c>
    </row>
    <row r="361" spans="2:12" x14ac:dyDescent="0.2">
      <c r="B361" s="248" t="str">
        <f>IF(PD_utmark!B360=0," ",PD_utmark!B360)</f>
        <v xml:space="preserve"> </v>
      </c>
      <c r="C361" s="249" t="str">
        <f>IF(PD_utmark!C360=0," ",PD_utmark!C360)</f>
        <v xml:space="preserve"> </v>
      </c>
      <c r="D361" s="250" t="str">
        <f>IF(PD_utmark!D360=0," ",PD_utmark!D360)</f>
        <v xml:space="preserve"> </v>
      </c>
      <c r="E361" s="251">
        <f>IF(PD_utmark!$G$7=0," ",PD_utmark!E360)</f>
        <v>0</v>
      </c>
      <c r="F361" s="252">
        <f>IF(PD_utmark!$G$7=0," ",PD_utmark!F360)</f>
        <v>0</v>
      </c>
      <c r="G361" s="249">
        <f>IF(PD_utmark!$G$7=0," ",PD_utmark!G360)</f>
        <v>0</v>
      </c>
      <c r="H361" s="252">
        <f>IF(PD_utmark!$G$7=0," ",PD_utmark!H360)</f>
        <v>0</v>
      </c>
      <c r="I361" s="249">
        <f>IF(PD_utmark!$G$7=0," ",PD_utmark!I360)</f>
        <v>0</v>
      </c>
      <c r="J361" s="250">
        <f>IF(PD_utmark!$G$7=0," ",PD_utmark!J360)</f>
        <v>0</v>
      </c>
      <c r="K361" s="251">
        <f>IF(PD_utmark!$G$7=0," ",PD_utmark!K360)</f>
        <v>0</v>
      </c>
      <c r="L361" s="252">
        <f>IF(PD_utmark!$G$7=0," ",PD_utmark!L360)</f>
        <v>0</v>
      </c>
    </row>
    <row r="362" spans="2:12" x14ac:dyDescent="0.2">
      <c r="B362" s="248" t="str">
        <f>IF(PD_utmark!B361=0," ",PD_utmark!B361)</f>
        <v xml:space="preserve"> </v>
      </c>
      <c r="C362" s="249" t="str">
        <f>IF(PD_utmark!C361=0," ",PD_utmark!C361)</f>
        <v xml:space="preserve"> </v>
      </c>
      <c r="D362" s="250" t="str">
        <f>IF(PD_utmark!D361=0," ",PD_utmark!D361)</f>
        <v xml:space="preserve"> </v>
      </c>
      <c r="E362" s="251">
        <f>IF(PD_utmark!$G$7=0," ",PD_utmark!E361)</f>
        <v>0</v>
      </c>
      <c r="F362" s="252">
        <f>IF(PD_utmark!$G$7=0," ",PD_utmark!F361)</f>
        <v>0</v>
      </c>
      <c r="G362" s="249">
        <f>IF(PD_utmark!$G$7=0," ",PD_utmark!G361)</f>
        <v>0</v>
      </c>
      <c r="H362" s="252">
        <f>IF(PD_utmark!$G$7=0," ",PD_utmark!H361)</f>
        <v>0</v>
      </c>
      <c r="I362" s="249">
        <f>IF(PD_utmark!$G$7=0," ",PD_utmark!I361)</f>
        <v>0</v>
      </c>
      <c r="J362" s="250">
        <f>IF(PD_utmark!$G$7=0," ",PD_utmark!J361)</f>
        <v>0</v>
      </c>
      <c r="K362" s="251">
        <f>IF(PD_utmark!$G$7=0," ",PD_utmark!K361)</f>
        <v>0</v>
      </c>
      <c r="L362" s="252">
        <f>IF(PD_utmark!$G$7=0," ",PD_utmark!L361)</f>
        <v>0</v>
      </c>
    </row>
    <row r="363" spans="2:12" x14ac:dyDescent="0.2">
      <c r="B363" s="248" t="str">
        <f>IF(PD_utmark!B362=0," ",PD_utmark!B362)</f>
        <v xml:space="preserve"> </v>
      </c>
      <c r="C363" s="249" t="str">
        <f>IF(PD_utmark!C362=0," ",PD_utmark!C362)</f>
        <v xml:space="preserve"> </v>
      </c>
      <c r="D363" s="250" t="str">
        <f>IF(PD_utmark!D362=0," ",PD_utmark!D362)</f>
        <v xml:space="preserve"> </v>
      </c>
      <c r="E363" s="251">
        <f>IF(PD_utmark!$G$7=0," ",PD_utmark!E362)</f>
        <v>0</v>
      </c>
      <c r="F363" s="252">
        <f>IF(PD_utmark!$G$7=0," ",PD_utmark!F362)</f>
        <v>0</v>
      </c>
      <c r="G363" s="249">
        <f>IF(PD_utmark!$G$7=0," ",PD_utmark!G362)</f>
        <v>0</v>
      </c>
      <c r="H363" s="252">
        <f>IF(PD_utmark!$G$7=0," ",PD_utmark!H362)</f>
        <v>0</v>
      </c>
      <c r="I363" s="249">
        <f>IF(PD_utmark!$G$7=0," ",PD_utmark!I362)</f>
        <v>0</v>
      </c>
      <c r="J363" s="250">
        <f>IF(PD_utmark!$G$7=0," ",PD_utmark!J362)</f>
        <v>0</v>
      </c>
      <c r="K363" s="251">
        <f>IF(PD_utmark!$G$7=0," ",PD_utmark!K362)</f>
        <v>0</v>
      </c>
      <c r="L363" s="252">
        <f>IF(PD_utmark!$G$7=0," ",PD_utmark!L362)</f>
        <v>0</v>
      </c>
    </row>
    <row r="364" spans="2:12" x14ac:dyDescent="0.2">
      <c r="B364" s="248" t="str">
        <f>IF(PD_utmark!B363=0," ",PD_utmark!B363)</f>
        <v xml:space="preserve"> </v>
      </c>
      <c r="C364" s="249" t="str">
        <f>IF(PD_utmark!C363=0," ",PD_utmark!C363)</f>
        <v xml:space="preserve"> </v>
      </c>
      <c r="D364" s="250" t="str">
        <f>IF(PD_utmark!D363=0," ",PD_utmark!D363)</f>
        <v xml:space="preserve"> </v>
      </c>
      <c r="E364" s="251">
        <f>IF(PD_utmark!$G$7=0," ",PD_utmark!E363)</f>
        <v>0</v>
      </c>
      <c r="F364" s="252">
        <f>IF(PD_utmark!$G$7=0," ",PD_utmark!F363)</f>
        <v>0</v>
      </c>
      <c r="G364" s="249">
        <f>IF(PD_utmark!$G$7=0," ",PD_utmark!G363)</f>
        <v>0</v>
      </c>
      <c r="H364" s="252">
        <f>IF(PD_utmark!$G$7=0," ",PD_utmark!H363)</f>
        <v>0</v>
      </c>
      <c r="I364" s="249">
        <f>IF(PD_utmark!$G$7=0," ",PD_utmark!I363)</f>
        <v>0</v>
      </c>
      <c r="J364" s="250">
        <f>IF(PD_utmark!$G$7=0," ",PD_utmark!J363)</f>
        <v>0</v>
      </c>
      <c r="K364" s="251">
        <f>IF(PD_utmark!$G$7=0," ",PD_utmark!K363)</f>
        <v>0</v>
      </c>
      <c r="L364" s="252">
        <f>IF(PD_utmark!$G$7=0," ",PD_utmark!L363)</f>
        <v>0</v>
      </c>
    </row>
    <row r="365" spans="2:12" x14ac:dyDescent="0.2">
      <c r="B365" s="58" t="str">
        <f>IF(PD_utmark!B364=0," ",PD_utmark!B364)</f>
        <v xml:space="preserve"> </v>
      </c>
      <c r="C365" s="58" t="str">
        <f>IF(PD_utmark!C364=0," ",PD_utmark!C364)</f>
        <v xml:space="preserve"> </v>
      </c>
      <c r="D365" s="58" t="str">
        <f>IF(PD_utmark!D364=0," ",PD_utmark!D364)</f>
        <v xml:space="preserve"> </v>
      </c>
      <c r="E365" s="58" t="str">
        <f>IF(PD_utmark!M364=0," ",PD_utmark!M364)</f>
        <v xml:space="preserve"> </v>
      </c>
      <c r="F365" s="58" t="str">
        <f>IF(PD_utmark!N364=0," ",PD_utmark!N364)</f>
        <v xml:space="preserve"> </v>
      </c>
      <c r="G365" s="58" t="str">
        <f>IF(PD_utmark!O364=0," ",PD_utmark!O364)</f>
        <v xml:space="preserve"> </v>
      </c>
    </row>
    <row r="366" spans="2:12" x14ac:dyDescent="0.2">
      <c r="B366" s="58" t="str">
        <f>IF(PD_utmark!B365=0," ",PD_utmark!B365)</f>
        <v xml:space="preserve"> </v>
      </c>
      <c r="C366" s="58" t="str">
        <f>IF(PD_utmark!C365=0," ",PD_utmark!C365)</f>
        <v xml:space="preserve"> </v>
      </c>
      <c r="D366" s="58" t="str">
        <f>IF(PD_utmark!D365=0," ",PD_utmark!D365)</f>
        <v xml:space="preserve"> </v>
      </c>
      <c r="E366" s="58" t="str">
        <f>IF(PD_utmark!M365=0," ",PD_utmark!M365)</f>
        <v xml:space="preserve"> </v>
      </c>
      <c r="F366" s="58" t="str">
        <f>IF(PD_utmark!N365=0," ",PD_utmark!N365)</f>
        <v xml:space="preserve"> </v>
      </c>
      <c r="G366" s="58" t="str">
        <f>IF(PD_utmark!O365=0," ",PD_utmark!O365)</f>
        <v xml:space="preserve"> </v>
      </c>
    </row>
    <row r="367" spans="2:12" x14ac:dyDescent="0.2">
      <c r="B367" s="58" t="str">
        <f>IF(PD_utmark!B366=0," ",PD_utmark!B366)</f>
        <v xml:space="preserve"> </v>
      </c>
      <c r="C367" s="58" t="str">
        <f>IF(PD_utmark!C366=0," ",PD_utmark!C366)</f>
        <v xml:space="preserve"> </v>
      </c>
      <c r="D367" s="58" t="str">
        <f>IF(PD_utmark!D366=0," ",PD_utmark!D366)</f>
        <v xml:space="preserve"> </v>
      </c>
      <c r="E367" s="58" t="str">
        <f>IF(PD_utmark!M366=0," ",PD_utmark!M366)</f>
        <v xml:space="preserve"> </v>
      </c>
      <c r="F367" s="58" t="str">
        <f>IF(PD_utmark!N366=0," ",PD_utmark!N366)</f>
        <v xml:space="preserve"> </v>
      </c>
      <c r="G367" s="58" t="str">
        <f>IF(PD_utmark!O366=0," ",PD_utmark!O366)</f>
        <v xml:space="preserve"> </v>
      </c>
    </row>
    <row r="368" spans="2:12" x14ac:dyDescent="0.2">
      <c r="B368" s="58" t="str">
        <f>IF(PD_utmark!B367=0," ",PD_utmark!B367)</f>
        <v xml:space="preserve"> </v>
      </c>
      <c r="C368" s="58" t="str">
        <f>IF(PD_utmark!C367=0," ",PD_utmark!C367)</f>
        <v xml:space="preserve"> </v>
      </c>
      <c r="D368" s="58" t="str">
        <f>IF(PD_utmark!D367=0," ",PD_utmark!D367)</f>
        <v xml:space="preserve"> </v>
      </c>
      <c r="E368" s="58" t="str">
        <f>IF(PD_utmark!M367=0," ",PD_utmark!M367)</f>
        <v xml:space="preserve"> </v>
      </c>
      <c r="F368" s="58" t="str">
        <f>IF(PD_utmark!N367=0," ",PD_utmark!N367)</f>
        <v xml:space="preserve"> </v>
      </c>
      <c r="G368" s="58" t="str">
        <f>IF(PD_utmark!O367=0," ",PD_utmark!O367)</f>
        <v xml:space="preserve"> </v>
      </c>
    </row>
    <row r="369" spans="2:7" x14ac:dyDescent="0.2">
      <c r="B369" s="58" t="str">
        <f>IF(PD_utmark!B368=0," ",PD_utmark!B368)</f>
        <v xml:space="preserve"> </v>
      </c>
      <c r="C369" s="58" t="str">
        <f>IF(PD_utmark!C368=0," ",PD_utmark!C368)</f>
        <v xml:space="preserve"> </v>
      </c>
      <c r="D369" s="58" t="str">
        <f>IF(PD_utmark!D368=0," ",PD_utmark!D368)</f>
        <v xml:space="preserve"> </v>
      </c>
      <c r="E369" s="58" t="str">
        <f>IF(PD_utmark!M368=0," ",PD_utmark!M368)</f>
        <v xml:space="preserve"> </v>
      </c>
      <c r="F369" s="58" t="str">
        <f>IF(PD_utmark!N368=0," ",PD_utmark!N368)</f>
        <v xml:space="preserve"> </v>
      </c>
      <c r="G369" s="58" t="str">
        <f>IF(PD_utmark!O368=0," ",PD_utmark!O368)</f>
        <v xml:space="preserve"> </v>
      </c>
    </row>
    <row r="370" spans="2:7" x14ac:dyDescent="0.2">
      <c r="B370" s="58" t="str">
        <f>IF(PD_utmark!B369=0," ",PD_utmark!B369)</f>
        <v xml:space="preserve"> </v>
      </c>
      <c r="C370" s="58" t="str">
        <f>IF(PD_utmark!C369=0," ",PD_utmark!C369)</f>
        <v xml:space="preserve"> </v>
      </c>
      <c r="D370" s="58" t="str">
        <f>IF(PD_utmark!D369=0," ",PD_utmark!D369)</f>
        <v xml:space="preserve"> </v>
      </c>
      <c r="E370" s="58" t="str">
        <f>IF(PD_utmark!M369=0," ",PD_utmark!M369)</f>
        <v xml:space="preserve"> </v>
      </c>
      <c r="F370" s="58" t="str">
        <f>IF(PD_utmark!N369=0," ",PD_utmark!N369)</f>
        <v xml:space="preserve"> </v>
      </c>
      <c r="G370" s="58" t="str">
        <f>IF(PD_utmark!O369=0," ",PD_utmark!O369)</f>
        <v xml:space="preserve"> </v>
      </c>
    </row>
  </sheetData>
  <pageMargins left="0.7" right="0.7" top="0.75" bottom="0.75" header="0.3" footer="0.3"/>
  <pageSetup paperSize="9" orientation="portrait" r:id="rId1"/>
  <drawing r:id="rId2"/>
  <extLst>
    <ext xmlns:x14="http://schemas.microsoft.com/office/spreadsheetml/2009/9/main" uri="{A8765BA9-456A-4dab-B4F3-ACF838C121DE}">
      <x14:slicerList>
        <x14:slicer r:id="rId3"/>
      </x14:slicerList>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2F76A-42B0-4B73-8AB3-3DA9064AAB9B}">
  <sheetPr>
    <tabColor theme="4" tint="0.59999389629810485"/>
  </sheetPr>
  <dimension ref="B2:H362"/>
  <sheetViews>
    <sheetView showGridLines="0" showRowColHeaders="0" workbookViewId="0">
      <selection activeCell="B3" sqref="B3:H3"/>
    </sheetView>
  </sheetViews>
  <sheetFormatPr baseColWidth="10" defaultRowHeight="12" x14ac:dyDescent="0.2"/>
  <cols>
    <col min="1" max="1" width="3.6640625" style="58" customWidth="1"/>
    <col min="2" max="2" width="28.5" style="107" customWidth="1"/>
    <col min="3" max="8" width="20.5" style="107" customWidth="1"/>
    <col min="9" max="16384" width="12" style="58"/>
  </cols>
  <sheetData>
    <row r="2" spans="2:8" ht="49.5" customHeight="1" x14ac:dyDescent="0.2">
      <c r="B2" s="337" t="str">
        <f>'P_ Tab_hovedgrupper'!J10</f>
        <v>Arealbruk i hovedgrupper i Trøndelag, kommunevis i 2020 i km2</v>
      </c>
      <c r="C2" s="337"/>
      <c r="D2" s="337"/>
      <c r="E2" s="337"/>
      <c r="F2" s="337"/>
      <c r="G2" s="337"/>
      <c r="H2" s="337"/>
    </row>
    <row r="3" spans="2:8" ht="51" customHeight="1" x14ac:dyDescent="0.2">
      <c r="B3" s="305" t="s">
        <v>253</v>
      </c>
      <c r="C3" s="306" t="str">
        <f>IF('P_ Tab_hovedgrupper'!B5=0," ",'P_ Tab_hovedgrupper'!B5)</f>
        <v>jordbruksareal</v>
      </c>
      <c r="D3" s="306" t="str">
        <f>IF('P_ Tab_hovedgrupper'!C5=0," ",'P_ Tab_hovedgrupper'!C5)</f>
        <v>skogareal</v>
      </c>
      <c r="E3" s="306" t="str">
        <f>IF('P_ Tab_hovedgrupper'!D5=0," ",'P_ Tab_hovedgrupper'!D5)</f>
        <v>bebyggelse og anlegg</v>
      </c>
      <c r="F3" s="306" t="str">
        <f>IF('P_ Tab_hovedgrupper'!E5=0," ",'P_ Tab_hovedgrupper'!E5)</f>
        <v>samferdsel</v>
      </c>
      <c r="G3" s="306" t="str">
        <f>IF('P_ Tab_hovedgrupper'!F5=0," ",'P_ Tab_hovedgrupper'!F5)</f>
        <v>annen utmark</v>
      </c>
      <c r="H3" s="306" t="str">
        <f>IF('P_ Tab_hovedgrupper'!G5=0," ",'P_ Tab_hovedgrupper'!G5)</f>
        <v>Totalsum</v>
      </c>
    </row>
    <row r="4" spans="2:8" x14ac:dyDescent="0.2">
      <c r="B4" s="304" t="str">
        <f>IF('P_ Tab_hovedgrupper'!A6=0," ",'P_ Tab_hovedgrupper'!A6)</f>
        <v>5001 Trondheim</v>
      </c>
      <c r="C4" s="304">
        <f>IF('P_ Tab_hovedgrupper'!B6=0," ",'P_ Tab_hovedgrupper'!B6)</f>
        <v>73.89</v>
      </c>
      <c r="D4" s="304">
        <f>IF('P_ Tab_hovedgrupper'!C6=0," ",'P_ Tab_hovedgrupper'!C6)</f>
        <v>275.74</v>
      </c>
      <c r="E4" s="304">
        <f>IF('P_ Tab_hovedgrupper'!D6=0," ",'P_ Tab_hovedgrupper'!D6)</f>
        <v>52.05</v>
      </c>
      <c r="F4" s="304">
        <f>IF('P_ Tab_hovedgrupper'!E6=0," ",'P_ Tab_hovedgrupper'!E6)</f>
        <v>19.059999999999999</v>
      </c>
      <c r="G4" s="304">
        <f>IF('P_ Tab_hovedgrupper'!F6=0," ",'P_ Tab_hovedgrupper'!F6)</f>
        <v>106.39</v>
      </c>
      <c r="H4" s="304">
        <f>IF('P_ Tab_hovedgrupper'!G6=0," ",'P_ Tab_hovedgrupper'!G6)</f>
        <v>527.13</v>
      </c>
    </row>
    <row r="5" spans="2:8" x14ac:dyDescent="0.2">
      <c r="B5" s="304" t="str">
        <f>IF('P_ Tab_hovedgrupper'!A7=0," ",'P_ Tab_hovedgrupper'!A7)</f>
        <v>5006 Steinkjer</v>
      </c>
      <c r="C5" s="304">
        <f>IF('P_ Tab_hovedgrupper'!B7=0," ",'P_ Tab_hovedgrupper'!B7)</f>
        <v>177.81</v>
      </c>
      <c r="D5" s="304">
        <f>IF('P_ Tab_hovedgrupper'!C7=0," ",'P_ Tab_hovedgrupper'!C7)</f>
        <v>1104.53</v>
      </c>
      <c r="E5" s="304">
        <f>IF('P_ Tab_hovedgrupper'!D7=0," ",'P_ Tab_hovedgrupper'!D7)</f>
        <v>20.65</v>
      </c>
      <c r="F5" s="304">
        <f>IF('P_ Tab_hovedgrupper'!E7=0," ",'P_ Tab_hovedgrupper'!E7)</f>
        <v>16.05</v>
      </c>
      <c r="G5" s="304">
        <f>IF('P_ Tab_hovedgrupper'!F7=0," ",'P_ Tab_hovedgrupper'!F7)</f>
        <v>802.92</v>
      </c>
      <c r="H5" s="304">
        <f>IF('P_ Tab_hovedgrupper'!G7=0," ",'P_ Tab_hovedgrupper'!G7)</f>
        <v>2121.96</v>
      </c>
    </row>
    <row r="6" spans="2:8" x14ac:dyDescent="0.2">
      <c r="B6" s="304" t="str">
        <f>IF('P_ Tab_hovedgrupper'!A8=0," ",'P_ Tab_hovedgrupper'!A8)</f>
        <v>5007 Namsos</v>
      </c>
      <c r="C6" s="304">
        <f>IF('P_ Tab_hovedgrupper'!B8=0," ",'P_ Tab_hovedgrupper'!B8)</f>
        <v>64.790000000000006</v>
      </c>
      <c r="D6" s="304">
        <f>IF('P_ Tab_hovedgrupper'!C8=0," ",'P_ Tab_hovedgrupper'!C8)</f>
        <v>1128.25</v>
      </c>
      <c r="E6" s="304">
        <f>IF('P_ Tab_hovedgrupper'!D8=0," ",'P_ Tab_hovedgrupper'!D8)</f>
        <v>12.34</v>
      </c>
      <c r="F6" s="304">
        <f>IF('P_ Tab_hovedgrupper'!E8=0," ",'P_ Tab_hovedgrupper'!E8)</f>
        <v>12.49</v>
      </c>
      <c r="G6" s="304">
        <f>IF('P_ Tab_hovedgrupper'!F8=0," ",'P_ Tab_hovedgrupper'!F8)</f>
        <v>910.38</v>
      </c>
      <c r="H6" s="304">
        <f>IF('P_ Tab_hovedgrupper'!G8=0," ",'P_ Tab_hovedgrupper'!G8)</f>
        <v>2128.25</v>
      </c>
    </row>
    <row r="7" spans="2:8" x14ac:dyDescent="0.2">
      <c r="B7" s="304" t="str">
        <f>IF('P_ Tab_hovedgrupper'!A9=0," ",'P_ Tab_hovedgrupper'!A9)</f>
        <v>5014 Frøya</v>
      </c>
      <c r="C7" s="304">
        <f>IF('P_ Tab_hovedgrupper'!B9=0," ",'P_ Tab_hovedgrupper'!B9)</f>
        <v>10.38</v>
      </c>
      <c r="D7" s="304">
        <f>IF('P_ Tab_hovedgrupper'!C9=0," ",'P_ Tab_hovedgrupper'!C9)</f>
        <v>4.5199999999999996</v>
      </c>
      <c r="E7" s="304">
        <f>IF('P_ Tab_hovedgrupper'!D9=0," ",'P_ Tab_hovedgrupper'!D9)</f>
        <v>4.4000000000000004</v>
      </c>
      <c r="F7" s="304">
        <f>IF('P_ Tab_hovedgrupper'!E9=0," ",'P_ Tab_hovedgrupper'!E9)</f>
        <v>2.67</v>
      </c>
      <c r="G7" s="304">
        <f>IF('P_ Tab_hovedgrupper'!F9=0," ",'P_ Tab_hovedgrupper'!F9)</f>
        <v>218.09</v>
      </c>
      <c r="H7" s="304">
        <f>IF('P_ Tab_hovedgrupper'!G9=0," ",'P_ Tab_hovedgrupper'!G9)</f>
        <v>240.06</v>
      </c>
    </row>
    <row r="8" spans="2:8" x14ac:dyDescent="0.2">
      <c r="B8" s="304" t="str">
        <f>IF('P_ Tab_hovedgrupper'!A10=0," ",'P_ Tab_hovedgrupper'!A10)</f>
        <v>5020 Osen</v>
      </c>
      <c r="C8" s="304">
        <f>IF('P_ Tab_hovedgrupper'!B10=0," ",'P_ Tab_hovedgrupper'!B10)</f>
        <v>9.1300000000000008</v>
      </c>
      <c r="D8" s="304">
        <f>IF('P_ Tab_hovedgrupper'!C10=0," ",'P_ Tab_hovedgrupper'!C10)</f>
        <v>119.54</v>
      </c>
      <c r="E8" s="304">
        <f>IF('P_ Tab_hovedgrupper'!D10=0," ",'P_ Tab_hovedgrupper'!D10)</f>
        <v>1.6</v>
      </c>
      <c r="F8" s="304">
        <f>IF('P_ Tab_hovedgrupper'!E10=0," ",'P_ Tab_hovedgrupper'!E10)</f>
        <v>1.49</v>
      </c>
      <c r="G8" s="304">
        <f>IF('P_ Tab_hovedgrupper'!F10=0," ",'P_ Tab_hovedgrupper'!F10)</f>
        <v>255.22</v>
      </c>
      <c r="H8" s="304">
        <f>IF('P_ Tab_hovedgrupper'!G10=0," ",'P_ Tab_hovedgrupper'!G10)</f>
        <v>386.98</v>
      </c>
    </row>
    <row r="9" spans="2:8" x14ac:dyDescent="0.2">
      <c r="B9" s="304" t="str">
        <f>IF('P_ Tab_hovedgrupper'!A11=0," ",'P_ Tab_hovedgrupper'!A11)</f>
        <v>5021 Oppdal</v>
      </c>
      <c r="C9" s="304">
        <f>IF('P_ Tab_hovedgrupper'!B11=0," ",'P_ Tab_hovedgrupper'!B11)</f>
        <v>83.28</v>
      </c>
      <c r="D9" s="304">
        <f>IF('P_ Tab_hovedgrupper'!C11=0," ",'P_ Tab_hovedgrupper'!C11)</f>
        <v>360.5</v>
      </c>
      <c r="E9" s="304">
        <f>IF('P_ Tab_hovedgrupper'!D11=0," ",'P_ Tab_hovedgrupper'!D11)</f>
        <v>17</v>
      </c>
      <c r="F9" s="304">
        <f>IF('P_ Tab_hovedgrupper'!E11=0," ",'P_ Tab_hovedgrupper'!E11)</f>
        <v>8.3800000000000008</v>
      </c>
      <c r="G9" s="304">
        <f>IF('P_ Tab_hovedgrupper'!F11=0," ",'P_ Tab_hovedgrupper'!F11)</f>
        <v>1804.94</v>
      </c>
      <c r="H9" s="304">
        <f>IF('P_ Tab_hovedgrupper'!G11=0," ",'P_ Tab_hovedgrupper'!G11)</f>
        <v>2274.1</v>
      </c>
    </row>
    <row r="10" spans="2:8" x14ac:dyDescent="0.2">
      <c r="B10" s="304" t="str">
        <f>IF('P_ Tab_hovedgrupper'!A12=0," ",'P_ Tab_hovedgrupper'!A12)</f>
        <v>5022 Rennebu</v>
      </c>
      <c r="C10" s="304">
        <f>IF('P_ Tab_hovedgrupper'!B12=0," ",'P_ Tab_hovedgrupper'!B12)</f>
        <v>38.76</v>
      </c>
      <c r="D10" s="304">
        <f>IF('P_ Tab_hovedgrupper'!C12=0," ",'P_ Tab_hovedgrupper'!C12)</f>
        <v>411.16</v>
      </c>
      <c r="E10" s="304">
        <f>IF('P_ Tab_hovedgrupper'!D12=0," ",'P_ Tab_hovedgrupper'!D12)</f>
        <v>5.99</v>
      </c>
      <c r="F10" s="304">
        <f>IF('P_ Tab_hovedgrupper'!E12=0," ",'P_ Tab_hovedgrupper'!E12)</f>
        <v>6.16</v>
      </c>
      <c r="G10" s="304">
        <f>IF('P_ Tab_hovedgrupper'!F12=0," ",'P_ Tab_hovedgrupper'!F12)</f>
        <v>485.87</v>
      </c>
      <c r="H10" s="304">
        <f>IF('P_ Tab_hovedgrupper'!G12=0," ",'P_ Tab_hovedgrupper'!G12)</f>
        <v>947.94</v>
      </c>
    </row>
    <row r="11" spans="2:8" x14ac:dyDescent="0.2">
      <c r="B11" s="304" t="str">
        <f>IF('P_ Tab_hovedgrupper'!A13=0," ",'P_ Tab_hovedgrupper'!A13)</f>
        <v>5025 Røros</v>
      </c>
      <c r="C11" s="304">
        <f>IF('P_ Tab_hovedgrupper'!B13=0," ",'P_ Tab_hovedgrupper'!B13)</f>
        <v>29.87</v>
      </c>
      <c r="D11" s="304">
        <f>IF('P_ Tab_hovedgrupper'!C13=0," ",'P_ Tab_hovedgrupper'!C13)</f>
        <v>774.6</v>
      </c>
      <c r="E11" s="304">
        <f>IF('P_ Tab_hovedgrupper'!D13=0," ",'P_ Tab_hovedgrupper'!D13)</f>
        <v>9.9</v>
      </c>
      <c r="F11" s="304">
        <f>IF('P_ Tab_hovedgrupper'!E13=0," ",'P_ Tab_hovedgrupper'!E13)</f>
        <v>8.59</v>
      </c>
      <c r="G11" s="304">
        <f>IF('P_ Tab_hovedgrupper'!F13=0," ",'P_ Tab_hovedgrupper'!F13)</f>
        <v>1133.4100000000001</v>
      </c>
      <c r="H11" s="304">
        <f>IF('P_ Tab_hovedgrupper'!G13=0," ",'P_ Tab_hovedgrupper'!G13)</f>
        <v>1956.37</v>
      </c>
    </row>
    <row r="12" spans="2:8" x14ac:dyDescent="0.2">
      <c r="B12" s="304" t="str">
        <f>IF('P_ Tab_hovedgrupper'!A14=0," ",'P_ Tab_hovedgrupper'!A14)</f>
        <v>5026 Holtålen</v>
      </c>
      <c r="C12" s="304">
        <f>IF('P_ Tab_hovedgrupper'!B14=0," ",'P_ Tab_hovedgrupper'!B14)</f>
        <v>19.739999999999998</v>
      </c>
      <c r="D12" s="304">
        <f>IF('P_ Tab_hovedgrupper'!C14=0," ",'P_ Tab_hovedgrupper'!C14)</f>
        <v>285.08</v>
      </c>
      <c r="E12" s="304">
        <f>IF('P_ Tab_hovedgrupper'!D14=0," ",'P_ Tab_hovedgrupper'!D14)</f>
        <v>4.08</v>
      </c>
      <c r="F12" s="304">
        <f>IF('P_ Tab_hovedgrupper'!E14=0," ",'P_ Tab_hovedgrupper'!E14)</f>
        <v>4.03</v>
      </c>
      <c r="G12" s="304">
        <f>IF('P_ Tab_hovedgrupper'!F14=0," ",'P_ Tab_hovedgrupper'!F14)</f>
        <v>896.58</v>
      </c>
      <c r="H12" s="304">
        <f>IF('P_ Tab_hovedgrupper'!G14=0," ",'P_ Tab_hovedgrupper'!G14)</f>
        <v>1209.51</v>
      </c>
    </row>
    <row r="13" spans="2:8" x14ac:dyDescent="0.2">
      <c r="B13" s="304" t="str">
        <f>IF('P_ Tab_hovedgrupper'!A15=0," ",'P_ Tab_hovedgrupper'!A15)</f>
        <v>5027 Midtre Gauldal</v>
      </c>
      <c r="C13" s="304">
        <f>IF('P_ Tab_hovedgrupper'!B15=0," ",'P_ Tab_hovedgrupper'!B15)</f>
        <v>58.32</v>
      </c>
      <c r="D13" s="304">
        <f>IF('P_ Tab_hovedgrupper'!C15=0," ",'P_ Tab_hovedgrupper'!C15)</f>
        <v>763.63</v>
      </c>
      <c r="E13" s="304">
        <f>IF('P_ Tab_hovedgrupper'!D15=0," ",'P_ Tab_hovedgrupper'!D15)</f>
        <v>8.73</v>
      </c>
      <c r="F13" s="304">
        <f>IF('P_ Tab_hovedgrupper'!E15=0," ",'P_ Tab_hovedgrupper'!E15)</f>
        <v>9.2899999999999991</v>
      </c>
      <c r="G13" s="304">
        <f>IF('P_ Tab_hovedgrupper'!F15=0," ",'P_ Tab_hovedgrupper'!F15)</f>
        <v>1020.54</v>
      </c>
      <c r="H13" s="304">
        <f>IF('P_ Tab_hovedgrupper'!G15=0," ",'P_ Tab_hovedgrupper'!G15)</f>
        <v>1860.51</v>
      </c>
    </row>
    <row r="14" spans="2:8" x14ac:dyDescent="0.2">
      <c r="B14" s="304" t="str">
        <f>IF('P_ Tab_hovedgrupper'!A16=0," ",'P_ Tab_hovedgrupper'!A16)</f>
        <v>5028 Melhus</v>
      </c>
      <c r="C14" s="304">
        <f>IF('P_ Tab_hovedgrupper'!B16=0," ",'P_ Tab_hovedgrupper'!B16)</f>
        <v>72.790000000000006</v>
      </c>
      <c r="D14" s="304">
        <f>IF('P_ Tab_hovedgrupper'!C16=0," ",'P_ Tab_hovedgrupper'!C16)</f>
        <v>426.34</v>
      </c>
      <c r="E14" s="304">
        <f>IF('P_ Tab_hovedgrupper'!D16=0," ",'P_ Tab_hovedgrupper'!D16)</f>
        <v>12.2</v>
      </c>
      <c r="F14" s="304">
        <f>IF('P_ Tab_hovedgrupper'!E16=0," ",'P_ Tab_hovedgrupper'!E16)</f>
        <v>8.6999999999999993</v>
      </c>
      <c r="G14" s="304">
        <f>IF('P_ Tab_hovedgrupper'!F16=0," ",'P_ Tab_hovedgrupper'!F16)</f>
        <v>173.84</v>
      </c>
      <c r="H14" s="304">
        <f>IF('P_ Tab_hovedgrupper'!G16=0," ",'P_ Tab_hovedgrupper'!G16)</f>
        <v>693.87</v>
      </c>
    </row>
    <row r="15" spans="2:8" x14ac:dyDescent="0.2">
      <c r="B15" s="304" t="str">
        <f>IF('P_ Tab_hovedgrupper'!A17=0," ",'P_ Tab_hovedgrupper'!A17)</f>
        <v>5029 Skaun</v>
      </c>
      <c r="C15" s="304">
        <f>IF('P_ Tab_hovedgrupper'!B17=0," ",'P_ Tab_hovedgrupper'!B17)</f>
        <v>33.14</v>
      </c>
      <c r="D15" s="304">
        <f>IF('P_ Tab_hovedgrupper'!C17=0," ",'P_ Tab_hovedgrupper'!C17)</f>
        <v>156.22999999999999</v>
      </c>
      <c r="E15" s="304">
        <f>IF('P_ Tab_hovedgrupper'!D17=0," ",'P_ Tab_hovedgrupper'!D17)</f>
        <v>5.21</v>
      </c>
      <c r="F15" s="304">
        <f>IF('P_ Tab_hovedgrupper'!E17=0," ",'P_ Tab_hovedgrupper'!E17)</f>
        <v>3.37</v>
      </c>
      <c r="G15" s="304">
        <f>IF('P_ Tab_hovedgrupper'!F17=0," ",'P_ Tab_hovedgrupper'!F17)</f>
        <v>26.24</v>
      </c>
      <c r="H15" s="304">
        <f>IF('P_ Tab_hovedgrupper'!G17=0," ",'P_ Tab_hovedgrupper'!G17)</f>
        <v>224.19</v>
      </c>
    </row>
    <row r="16" spans="2:8" x14ac:dyDescent="0.2">
      <c r="B16" s="304" t="str">
        <f>IF('P_ Tab_hovedgrupper'!A18=0," ",'P_ Tab_hovedgrupper'!A18)</f>
        <v>5031 Malvik</v>
      </c>
      <c r="C16" s="304">
        <f>IF('P_ Tab_hovedgrupper'!B18=0," ",'P_ Tab_hovedgrupper'!B18)</f>
        <v>14.8</v>
      </c>
      <c r="D16" s="304">
        <f>IF('P_ Tab_hovedgrupper'!C18=0," ",'P_ Tab_hovedgrupper'!C18)</f>
        <v>123.95</v>
      </c>
      <c r="E16" s="304">
        <f>IF('P_ Tab_hovedgrupper'!D18=0," ",'P_ Tab_hovedgrupper'!D18)</f>
        <v>6.1</v>
      </c>
      <c r="F16" s="304">
        <f>IF('P_ Tab_hovedgrupper'!E18=0," ",'P_ Tab_hovedgrupper'!E18)</f>
        <v>3.24</v>
      </c>
      <c r="G16" s="304">
        <f>IF('P_ Tab_hovedgrupper'!F18=0," ",'P_ Tab_hovedgrupper'!F18)</f>
        <v>20.34</v>
      </c>
      <c r="H16" s="304">
        <f>IF('P_ Tab_hovedgrupper'!G18=0," ",'P_ Tab_hovedgrupper'!G18)</f>
        <v>168.43</v>
      </c>
    </row>
    <row r="17" spans="2:8" x14ac:dyDescent="0.2">
      <c r="B17" s="304" t="str">
        <f>IF('P_ Tab_hovedgrupper'!A19=0," ",'P_ Tab_hovedgrupper'!A19)</f>
        <v>5032 Selbu</v>
      </c>
      <c r="C17" s="304">
        <f>IF('P_ Tab_hovedgrupper'!B19=0," ",'P_ Tab_hovedgrupper'!B19)</f>
        <v>38.33</v>
      </c>
      <c r="D17" s="304">
        <f>IF('P_ Tab_hovedgrupper'!C19=0," ",'P_ Tab_hovedgrupper'!C19)</f>
        <v>509.69</v>
      </c>
      <c r="E17" s="304">
        <f>IF('P_ Tab_hovedgrupper'!D19=0," ",'P_ Tab_hovedgrupper'!D19)</f>
        <v>6.43</v>
      </c>
      <c r="F17" s="304">
        <f>IF('P_ Tab_hovedgrupper'!E19=0," ",'P_ Tab_hovedgrupper'!E19)</f>
        <v>6.79</v>
      </c>
      <c r="G17" s="304">
        <f>IF('P_ Tab_hovedgrupper'!F19=0," ",'P_ Tab_hovedgrupper'!F19)</f>
        <v>673.57</v>
      </c>
      <c r="H17" s="304">
        <f>IF('P_ Tab_hovedgrupper'!G19=0," ",'P_ Tab_hovedgrupper'!G19)</f>
        <v>1234.81</v>
      </c>
    </row>
    <row r="18" spans="2:8" x14ac:dyDescent="0.2">
      <c r="B18" s="304" t="str">
        <f>IF('P_ Tab_hovedgrupper'!A20=0," ",'P_ Tab_hovedgrupper'!A20)</f>
        <v>5033 Tydal</v>
      </c>
      <c r="C18" s="304">
        <f>IF('P_ Tab_hovedgrupper'!B20=0," ",'P_ Tab_hovedgrupper'!B20)</f>
        <v>7.97</v>
      </c>
      <c r="D18" s="304">
        <f>IF('P_ Tab_hovedgrupper'!C20=0," ",'P_ Tab_hovedgrupper'!C20)</f>
        <v>294.64</v>
      </c>
      <c r="E18" s="304">
        <f>IF('P_ Tab_hovedgrupper'!D20=0," ",'P_ Tab_hovedgrupper'!D20)</f>
        <v>3.21</v>
      </c>
      <c r="F18" s="304">
        <f>IF('P_ Tab_hovedgrupper'!E20=0," ",'P_ Tab_hovedgrupper'!E20)</f>
        <v>3.3</v>
      </c>
      <c r="G18" s="304">
        <f>IF('P_ Tab_hovedgrupper'!F20=0," ",'P_ Tab_hovedgrupper'!F20)</f>
        <v>1019.56</v>
      </c>
      <c r="H18" s="304">
        <f>IF('P_ Tab_hovedgrupper'!G20=0," ",'P_ Tab_hovedgrupper'!G20)</f>
        <v>1328.68</v>
      </c>
    </row>
    <row r="19" spans="2:8" x14ac:dyDescent="0.2">
      <c r="B19" s="304" t="str">
        <f>IF('P_ Tab_hovedgrupper'!A21=0," ",'P_ Tab_hovedgrupper'!A21)</f>
        <v>5034 Meråker</v>
      </c>
      <c r="C19" s="304">
        <f>IF('P_ Tab_hovedgrupper'!B21=0," ",'P_ Tab_hovedgrupper'!B21)</f>
        <v>11.97</v>
      </c>
      <c r="D19" s="304">
        <f>IF('P_ Tab_hovedgrupper'!C21=0," ",'P_ Tab_hovedgrupper'!C21)</f>
        <v>368.61</v>
      </c>
      <c r="E19" s="304">
        <f>IF('P_ Tab_hovedgrupper'!D21=0," ",'P_ Tab_hovedgrupper'!D21)</f>
        <v>4.53</v>
      </c>
      <c r="F19" s="304">
        <f>IF('P_ Tab_hovedgrupper'!E21=0," ",'P_ Tab_hovedgrupper'!E21)</f>
        <v>3.3</v>
      </c>
      <c r="G19" s="304">
        <f>IF('P_ Tab_hovedgrupper'!F21=0," ",'P_ Tab_hovedgrupper'!F21)</f>
        <v>885.53</v>
      </c>
      <c r="H19" s="304">
        <f>IF('P_ Tab_hovedgrupper'!G21=0," ",'P_ Tab_hovedgrupper'!G21)</f>
        <v>1273.94</v>
      </c>
    </row>
    <row r="20" spans="2:8" x14ac:dyDescent="0.2">
      <c r="B20" s="304" t="str">
        <f>IF('P_ Tab_hovedgrupper'!A22=0," ",'P_ Tab_hovedgrupper'!A22)</f>
        <v>5035 Stjørdal</v>
      </c>
      <c r="C20" s="304">
        <f>IF('P_ Tab_hovedgrupper'!B22=0," ",'P_ Tab_hovedgrupper'!B22)</f>
        <v>89.35</v>
      </c>
      <c r="D20" s="304">
        <f>IF('P_ Tab_hovedgrupper'!C22=0," ",'P_ Tab_hovedgrupper'!C22)</f>
        <v>551.78</v>
      </c>
      <c r="E20" s="304">
        <f>IF('P_ Tab_hovedgrupper'!D22=0," ",'P_ Tab_hovedgrupper'!D22)</f>
        <v>15.53</v>
      </c>
      <c r="F20" s="304">
        <f>IF('P_ Tab_hovedgrupper'!E22=0," ",'P_ Tab_hovedgrupper'!E22)</f>
        <v>12.46</v>
      </c>
      <c r="G20" s="304">
        <f>IF('P_ Tab_hovedgrupper'!F22=0," ",'P_ Tab_hovedgrupper'!F22)</f>
        <v>269.18</v>
      </c>
      <c r="H20" s="304">
        <f>IF('P_ Tab_hovedgrupper'!G22=0," ",'P_ Tab_hovedgrupper'!G22)</f>
        <v>938.3</v>
      </c>
    </row>
    <row r="21" spans="2:8" x14ac:dyDescent="0.2">
      <c r="B21" s="304" t="str">
        <f>IF('P_ Tab_hovedgrupper'!A23=0," ",'P_ Tab_hovedgrupper'!A23)</f>
        <v>5036 Frosta</v>
      </c>
      <c r="C21" s="304">
        <f>IF('P_ Tab_hovedgrupper'!B23=0," ",'P_ Tab_hovedgrupper'!B23)</f>
        <v>23.74</v>
      </c>
      <c r="D21" s="304">
        <f>IF('P_ Tab_hovedgrupper'!C23=0," ",'P_ Tab_hovedgrupper'!C23)</f>
        <v>41.23</v>
      </c>
      <c r="E21" s="304">
        <f>IF('P_ Tab_hovedgrupper'!D23=0," ",'P_ Tab_hovedgrupper'!D23)</f>
        <v>3.62</v>
      </c>
      <c r="F21" s="304">
        <f>IF('P_ Tab_hovedgrupper'!E23=0," ",'P_ Tab_hovedgrupper'!E23)</f>
        <v>1.98</v>
      </c>
      <c r="G21" s="304">
        <f>IF('P_ Tab_hovedgrupper'!F23=0," ",'P_ Tab_hovedgrupper'!F23)</f>
        <v>5.91</v>
      </c>
      <c r="H21" s="304">
        <f>IF('P_ Tab_hovedgrupper'!G23=0," ",'P_ Tab_hovedgrupper'!G23)</f>
        <v>76.48</v>
      </c>
    </row>
    <row r="22" spans="2:8" x14ac:dyDescent="0.2">
      <c r="B22" s="304" t="str">
        <f>IF('P_ Tab_hovedgrupper'!A24=0," ",'P_ Tab_hovedgrupper'!A24)</f>
        <v>5037 Levanger</v>
      </c>
      <c r="C22" s="304">
        <f>IF('P_ Tab_hovedgrupper'!B24=0," ",'P_ Tab_hovedgrupper'!B24)</f>
        <v>135.03</v>
      </c>
      <c r="D22" s="304">
        <f>IF('P_ Tab_hovedgrupper'!C24=0," ",'P_ Tab_hovedgrupper'!C24)</f>
        <v>338.85</v>
      </c>
      <c r="E22" s="304">
        <f>IF('P_ Tab_hovedgrupper'!D24=0," ",'P_ Tab_hovedgrupper'!D24)</f>
        <v>16.02</v>
      </c>
      <c r="F22" s="304">
        <f>IF('P_ Tab_hovedgrupper'!E24=0," ",'P_ Tab_hovedgrupper'!E24)</f>
        <v>10.050000000000001</v>
      </c>
      <c r="G22" s="304">
        <f>IF('P_ Tab_hovedgrupper'!F24=0," ",'P_ Tab_hovedgrupper'!F24)</f>
        <v>145.91</v>
      </c>
      <c r="H22" s="304">
        <f>IF('P_ Tab_hovedgrupper'!G24=0," ",'P_ Tab_hovedgrupper'!G24)</f>
        <v>645.86</v>
      </c>
    </row>
    <row r="23" spans="2:8" x14ac:dyDescent="0.2">
      <c r="B23" s="304" t="str">
        <f>IF('P_ Tab_hovedgrupper'!A25=0," ",'P_ Tab_hovedgrupper'!A25)</f>
        <v>5038 Verdal</v>
      </c>
      <c r="C23" s="304">
        <f>IF('P_ Tab_hovedgrupper'!B25=0," ",'P_ Tab_hovedgrupper'!B25)</f>
        <v>87.58</v>
      </c>
      <c r="D23" s="304">
        <f>IF('P_ Tab_hovedgrupper'!C25=0," ",'P_ Tab_hovedgrupper'!C25)</f>
        <v>606.49</v>
      </c>
      <c r="E23" s="304">
        <f>IF('P_ Tab_hovedgrupper'!D25=0," ",'P_ Tab_hovedgrupper'!D25)</f>
        <v>13.33</v>
      </c>
      <c r="F23" s="304">
        <f>IF('P_ Tab_hovedgrupper'!E25=0," ",'P_ Tab_hovedgrupper'!E25)</f>
        <v>8.5299999999999994</v>
      </c>
      <c r="G23" s="304">
        <f>IF('P_ Tab_hovedgrupper'!F25=0," ",'P_ Tab_hovedgrupper'!F25)</f>
        <v>831.93</v>
      </c>
      <c r="H23" s="304">
        <f>IF('P_ Tab_hovedgrupper'!G25=0," ",'P_ Tab_hovedgrupper'!G25)</f>
        <v>1547.86</v>
      </c>
    </row>
    <row r="24" spans="2:8" x14ac:dyDescent="0.2">
      <c r="B24" s="304" t="str">
        <f>IF('P_ Tab_hovedgrupper'!A26=0," ",'P_ Tab_hovedgrupper'!A26)</f>
        <v>5041 Snåsa</v>
      </c>
      <c r="C24" s="304">
        <f>IF('P_ Tab_hovedgrupper'!B26=0," ",'P_ Tab_hovedgrupper'!B26)</f>
        <v>39.83</v>
      </c>
      <c r="D24" s="304">
        <f>IF('P_ Tab_hovedgrupper'!C26=0," ",'P_ Tab_hovedgrupper'!C26)</f>
        <v>830.02</v>
      </c>
      <c r="E24" s="304">
        <f>IF('P_ Tab_hovedgrupper'!D26=0," ",'P_ Tab_hovedgrupper'!D26)</f>
        <v>3.35</v>
      </c>
      <c r="F24" s="304">
        <f>IF('P_ Tab_hovedgrupper'!E26=0," ",'P_ Tab_hovedgrupper'!E26)</f>
        <v>5.36</v>
      </c>
      <c r="G24" s="304">
        <f>IF('P_ Tab_hovedgrupper'!F26=0," ",'P_ Tab_hovedgrupper'!F26)</f>
        <v>1464.12</v>
      </c>
      <c r="H24" s="304">
        <f>IF('P_ Tab_hovedgrupper'!G26=0," ",'P_ Tab_hovedgrupper'!G26)</f>
        <v>2342.6799999999998</v>
      </c>
    </row>
    <row r="25" spans="2:8" x14ac:dyDescent="0.2">
      <c r="B25" s="304" t="str">
        <f>IF('P_ Tab_hovedgrupper'!A27=0," ",'P_ Tab_hovedgrupper'!A27)</f>
        <v>5042 Lierne</v>
      </c>
      <c r="C25" s="304">
        <f>IF('P_ Tab_hovedgrupper'!B27=0," ",'P_ Tab_hovedgrupper'!B27)</f>
        <v>16.66</v>
      </c>
      <c r="D25" s="304">
        <f>IF('P_ Tab_hovedgrupper'!C27=0," ",'P_ Tab_hovedgrupper'!C27)</f>
        <v>1076.1300000000001</v>
      </c>
      <c r="E25" s="304">
        <f>IF('P_ Tab_hovedgrupper'!D27=0," ",'P_ Tab_hovedgrupper'!D27)</f>
        <v>3.61</v>
      </c>
      <c r="F25" s="304">
        <f>IF('P_ Tab_hovedgrupper'!E27=0," ",'P_ Tab_hovedgrupper'!E27)</f>
        <v>6.52</v>
      </c>
      <c r="G25" s="304">
        <f>IF('P_ Tab_hovedgrupper'!F27=0," ",'P_ Tab_hovedgrupper'!F27)</f>
        <v>1858.76</v>
      </c>
      <c r="H25" s="304">
        <f>IF('P_ Tab_hovedgrupper'!G27=0," ",'P_ Tab_hovedgrupper'!G27)</f>
        <v>2961.68</v>
      </c>
    </row>
    <row r="26" spans="2:8" x14ac:dyDescent="0.2">
      <c r="B26" s="304" t="str">
        <f>IF('P_ Tab_hovedgrupper'!A28=0," ",'P_ Tab_hovedgrupper'!A28)</f>
        <v>5043 Røyrvik</v>
      </c>
      <c r="C26" s="304">
        <f>IF('P_ Tab_hovedgrupper'!B28=0," ",'P_ Tab_hovedgrupper'!B28)</f>
        <v>5.0999999999999996</v>
      </c>
      <c r="D26" s="304">
        <f>IF('P_ Tab_hovedgrupper'!C28=0," ",'P_ Tab_hovedgrupper'!C28)</f>
        <v>401.18</v>
      </c>
      <c r="E26" s="304">
        <f>IF('P_ Tab_hovedgrupper'!D28=0," ",'P_ Tab_hovedgrupper'!D28)</f>
        <v>1.19</v>
      </c>
      <c r="F26" s="304">
        <f>IF('P_ Tab_hovedgrupper'!E28=0," ",'P_ Tab_hovedgrupper'!E28)</f>
        <v>2</v>
      </c>
      <c r="G26" s="304">
        <f>IF('P_ Tab_hovedgrupper'!F28=0," ",'P_ Tab_hovedgrupper'!F28)</f>
        <v>1175.26</v>
      </c>
      <c r="H26" s="304">
        <f>IF('P_ Tab_hovedgrupper'!G28=0," ",'P_ Tab_hovedgrupper'!G28)</f>
        <v>1584.73</v>
      </c>
    </row>
    <row r="27" spans="2:8" x14ac:dyDescent="0.2">
      <c r="B27" s="304" t="str">
        <f>IF('P_ Tab_hovedgrupper'!A29=0," ",'P_ Tab_hovedgrupper'!A29)</f>
        <v>5044 Namsskogan</v>
      </c>
      <c r="C27" s="304">
        <f>IF('P_ Tab_hovedgrupper'!B29=0," ",'P_ Tab_hovedgrupper'!B29)</f>
        <v>7.46</v>
      </c>
      <c r="D27" s="304">
        <f>IF('P_ Tab_hovedgrupper'!C29=0," ",'P_ Tab_hovedgrupper'!C29)</f>
        <v>473.13</v>
      </c>
      <c r="E27" s="304">
        <f>IF('P_ Tab_hovedgrupper'!D29=0," ",'P_ Tab_hovedgrupper'!D29)</f>
        <v>1.93</v>
      </c>
      <c r="F27" s="304">
        <f>IF('P_ Tab_hovedgrupper'!E29=0," ",'P_ Tab_hovedgrupper'!E29)</f>
        <v>4</v>
      </c>
      <c r="G27" s="304">
        <f>IF('P_ Tab_hovedgrupper'!F29=0," ",'P_ Tab_hovedgrupper'!F29)</f>
        <v>930.63</v>
      </c>
      <c r="H27" s="304">
        <f>IF('P_ Tab_hovedgrupper'!G29=0," ",'P_ Tab_hovedgrupper'!G29)</f>
        <v>1417.15</v>
      </c>
    </row>
    <row r="28" spans="2:8" x14ac:dyDescent="0.2">
      <c r="B28" s="304" t="str">
        <f>IF('P_ Tab_hovedgrupper'!A30=0," ",'P_ Tab_hovedgrupper'!A30)</f>
        <v>5045 Grong</v>
      </c>
      <c r="C28" s="304">
        <f>IF('P_ Tab_hovedgrupper'!B30=0," ",'P_ Tab_hovedgrupper'!B30)</f>
        <v>22.17</v>
      </c>
      <c r="D28" s="304">
        <f>IF('P_ Tab_hovedgrupper'!C30=0," ",'P_ Tab_hovedgrupper'!C30)</f>
        <v>576.29999999999995</v>
      </c>
      <c r="E28" s="304">
        <f>IF('P_ Tab_hovedgrupper'!D30=0," ",'P_ Tab_hovedgrupper'!D30)</f>
        <v>2.91</v>
      </c>
      <c r="F28" s="304">
        <f>IF('P_ Tab_hovedgrupper'!E30=0," ",'P_ Tab_hovedgrupper'!E30)</f>
        <v>5.24</v>
      </c>
      <c r="G28" s="304">
        <f>IF('P_ Tab_hovedgrupper'!F30=0," ",'P_ Tab_hovedgrupper'!F30)</f>
        <v>529.54999999999995</v>
      </c>
      <c r="H28" s="304">
        <f>IF('P_ Tab_hovedgrupper'!G30=0," ",'P_ Tab_hovedgrupper'!G30)</f>
        <v>1136.17</v>
      </c>
    </row>
    <row r="29" spans="2:8" x14ac:dyDescent="0.2">
      <c r="B29" s="304" t="str">
        <f>IF('P_ Tab_hovedgrupper'!A31=0," ",'P_ Tab_hovedgrupper'!A31)</f>
        <v>5046 Høylandet</v>
      </c>
      <c r="C29" s="304">
        <f>IF('P_ Tab_hovedgrupper'!B31=0," ",'P_ Tab_hovedgrupper'!B31)</f>
        <v>19.63</v>
      </c>
      <c r="D29" s="304">
        <f>IF('P_ Tab_hovedgrupper'!C31=0," ",'P_ Tab_hovedgrupper'!C31)</f>
        <v>289.89999999999998</v>
      </c>
      <c r="E29" s="304">
        <f>IF('P_ Tab_hovedgrupper'!D31=0," ",'P_ Tab_hovedgrupper'!D31)</f>
        <v>1.87</v>
      </c>
      <c r="F29" s="304">
        <f>IF('P_ Tab_hovedgrupper'!E31=0," ",'P_ Tab_hovedgrupper'!E31)</f>
        <v>2.5099999999999998</v>
      </c>
      <c r="G29" s="304">
        <f>IF('P_ Tab_hovedgrupper'!F31=0," ",'P_ Tab_hovedgrupper'!F31)</f>
        <v>440.49</v>
      </c>
      <c r="H29" s="304">
        <f>IF('P_ Tab_hovedgrupper'!G31=0," ",'P_ Tab_hovedgrupper'!G31)</f>
        <v>754.4</v>
      </c>
    </row>
    <row r="30" spans="2:8" x14ac:dyDescent="0.2">
      <c r="B30" s="304" t="str">
        <f>IF('P_ Tab_hovedgrupper'!A32=0," ",'P_ Tab_hovedgrupper'!A32)</f>
        <v>5047 Overhalla</v>
      </c>
      <c r="C30" s="304">
        <f>IF('P_ Tab_hovedgrupper'!B32=0," ",'P_ Tab_hovedgrupper'!B32)</f>
        <v>46.97</v>
      </c>
      <c r="D30" s="304">
        <f>IF('P_ Tab_hovedgrupper'!C32=0," ",'P_ Tab_hovedgrupper'!C32)</f>
        <v>374.72</v>
      </c>
      <c r="E30" s="304">
        <f>IF('P_ Tab_hovedgrupper'!D32=0," ",'P_ Tab_hovedgrupper'!D32)</f>
        <v>4.66</v>
      </c>
      <c r="F30" s="304">
        <f>IF('P_ Tab_hovedgrupper'!E32=0," ",'P_ Tab_hovedgrupper'!E32)</f>
        <v>4.2699999999999996</v>
      </c>
      <c r="G30" s="304">
        <f>IF('P_ Tab_hovedgrupper'!F32=0," ",'P_ Tab_hovedgrupper'!F32)</f>
        <v>299.14</v>
      </c>
      <c r="H30" s="304">
        <f>IF('P_ Tab_hovedgrupper'!G32=0," ",'P_ Tab_hovedgrupper'!G32)</f>
        <v>729.76</v>
      </c>
    </row>
    <row r="31" spans="2:8" x14ac:dyDescent="0.2">
      <c r="B31" s="304" t="str">
        <f>IF('P_ Tab_hovedgrupper'!A33=0," ",'P_ Tab_hovedgrupper'!A33)</f>
        <v>5049 Flatanger</v>
      </c>
      <c r="C31" s="304">
        <f>IF('P_ Tab_hovedgrupper'!B33=0," ",'P_ Tab_hovedgrupper'!B33)</f>
        <v>10.16</v>
      </c>
      <c r="D31" s="304">
        <f>IF('P_ Tab_hovedgrupper'!C33=0," ",'P_ Tab_hovedgrupper'!C33)</f>
        <v>162.44</v>
      </c>
      <c r="E31" s="304">
        <f>IF('P_ Tab_hovedgrupper'!D33=0," ",'P_ Tab_hovedgrupper'!D33)</f>
        <v>1.99</v>
      </c>
      <c r="F31" s="304">
        <f>IF('P_ Tab_hovedgrupper'!E33=0," ",'P_ Tab_hovedgrupper'!E33)</f>
        <v>2.34</v>
      </c>
      <c r="G31" s="304">
        <f>IF('P_ Tab_hovedgrupper'!F33=0," ",'P_ Tab_hovedgrupper'!F33)</f>
        <v>281.66000000000003</v>
      </c>
      <c r="H31" s="304">
        <f>IF('P_ Tab_hovedgrupper'!G33=0," ",'P_ Tab_hovedgrupper'!G33)</f>
        <v>458.59</v>
      </c>
    </row>
    <row r="32" spans="2:8" x14ac:dyDescent="0.2">
      <c r="B32" s="304" t="str">
        <f>IF('P_ Tab_hovedgrupper'!A34=0," ",'P_ Tab_hovedgrupper'!A34)</f>
        <v>5052 Leka</v>
      </c>
      <c r="C32" s="304">
        <f>IF('P_ Tab_hovedgrupper'!B34=0," ",'P_ Tab_hovedgrupper'!B34)</f>
        <v>10.37</v>
      </c>
      <c r="D32" s="304">
        <f>IF('P_ Tab_hovedgrupper'!C34=0," ",'P_ Tab_hovedgrupper'!C34)</f>
        <v>22.88</v>
      </c>
      <c r="E32" s="304">
        <f>IF('P_ Tab_hovedgrupper'!D34=0," ",'P_ Tab_hovedgrupper'!D34)</f>
        <v>0.93</v>
      </c>
      <c r="F32" s="304">
        <f>IF('P_ Tab_hovedgrupper'!E34=0," ",'P_ Tab_hovedgrupper'!E34)</f>
        <v>1.03</v>
      </c>
      <c r="G32" s="304">
        <f>IF('P_ Tab_hovedgrupper'!F34=0," ",'P_ Tab_hovedgrupper'!F34)</f>
        <v>75.08</v>
      </c>
      <c r="H32" s="304">
        <f>IF('P_ Tab_hovedgrupper'!G34=0," ",'P_ Tab_hovedgrupper'!G34)</f>
        <v>110.29</v>
      </c>
    </row>
    <row r="33" spans="2:8" x14ac:dyDescent="0.2">
      <c r="B33" s="304" t="str">
        <f>IF('P_ Tab_hovedgrupper'!A35=0," ",'P_ Tab_hovedgrupper'!A35)</f>
        <v>5053 Inderøy</v>
      </c>
      <c r="C33" s="304">
        <f>IF('P_ Tab_hovedgrupper'!B35=0," ",'P_ Tab_hovedgrupper'!B35)</f>
        <v>65.849999999999994</v>
      </c>
      <c r="D33" s="304">
        <f>IF('P_ Tab_hovedgrupper'!C35=0," ",'P_ Tab_hovedgrupper'!C35)</f>
        <v>242.19</v>
      </c>
      <c r="E33" s="304">
        <f>IF('P_ Tab_hovedgrupper'!D35=0," ",'P_ Tab_hovedgrupper'!D35)</f>
        <v>7.1</v>
      </c>
      <c r="F33" s="304">
        <f>IF('P_ Tab_hovedgrupper'!E35=0," ",'P_ Tab_hovedgrupper'!E35)</f>
        <v>5.91</v>
      </c>
      <c r="G33" s="304">
        <f>IF('P_ Tab_hovedgrupper'!F35=0," ",'P_ Tab_hovedgrupper'!F35)</f>
        <v>44.61</v>
      </c>
      <c r="H33" s="304">
        <f>IF('P_ Tab_hovedgrupper'!G35=0," ",'P_ Tab_hovedgrupper'!G35)</f>
        <v>365.66</v>
      </c>
    </row>
    <row r="34" spans="2:8" x14ac:dyDescent="0.2">
      <c r="B34" s="304" t="str">
        <f>IF('P_ Tab_hovedgrupper'!A36=0," ",'P_ Tab_hovedgrupper'!A36)</f>
        <v>5054 Indre Fosen</v>
      </c>
      <c r="C34" s="304">
        <f>IF('P_ Tab_hovedgrupper'!B36=0," ",'P_ Tab_hovedgrupper'!B36)</f>
        <v>84.58</v>
      </c>
      <c r="D34" s="304">
        <f>IF('P_ Tab_hovedgrupper'!C36=0," ",'P_ Tab_hovedgrupper'!C36)</f>
        <v>522.58000000000004</v>
      </c>
      <c r="E34" s="304">
        <f>IF('P_ Tab_hovedgrupper'!D36=0," ",'P_ Tab_hovedgrupper'!D36)</f>
        <v>12.13</v>
      </c>
      <c r="F34" s="304">
        <f>IF('P_ Tab_hovedgrupper'!E36=0," ",'P_ Tab_hovedgrupper'!E36)</f>
        <v>10.11</v>
      </c>
      <c r="G34" s="304">
        <f>IF('P_ Tab_hovedgrupper'!F36=0," ",'P_ Tab_hovedgrupper'!F36)</f>
        <v>466.35</v>
      </c>
      <c r="H34" s="304">
        <f>IF('P_ Tab_hovedgrupper'!G36=0," ",'P_ Tab_hovedgrupper'!G36)</f>
        <v>1095.75</v>
      </c>
    </row>
    <row r="35" spans="2:8" x14ac:dyDescent="0.2">
      <c r="B35" s="304" t="str">
        <f>IF('P_ Tab_hovedgrupper'!A37=0," ",'P_ Tab_hovedgrupper'!A37)</f>
        <v>5055 Heim</v>
      </c>
      <c r="C35" s="304">
        <f>IF('P_ Tab_hovedgrupper'!B37=0," ",'P_ Tab_hovedgrupper'!B37)</f>
        <v>40.14</v>
      </c>
      <c r="D35" s="304">
        <f>IF('P_ Tab_hovedgrupper'!C37=0," ",'P_ Tab_hovedgrupper'!C37)</f>
        <v>492.45</v>
      </c>
      <c r="E35" s="304">
        <f>IF('P_ Tab_hovedgrupper'!D37=0," ",'P_ Tab_hovedgrupper'!D37)</f>
        <v>8.26</v>
      </c>
      <c r="F35" s="304">
        <f>IF('P_ Tab_hovedgrupper'!E37=0," ",'P_ Tab_hovedgrupper'!E37)</f>
        <v>6.92</v>
      </c>
      <c r="G35" s="304">
        <f>IF('P_ Tab_hovedgrupper'!F37=0," ",'P_ Tab_hovedgrupper'!F37)</f>
        <v>476.78</v>
      </c>
      <c r="H35" s="304">
        <f>IF('P_ Tab_hovedgrupper'!G37=0," ",'P_ Tab_hovedgrupper'!G37)</f>
        <v>1024.55</v>
      </c>
    </row>
    <row r="36" spans="2:8" x14ac:dyDescent="0.2">
      <c r="B36" s="304" t="str">
        <f>IF('P_ Tab_hovedgrupper'!A38=0," ",'P_ Tab_hovedgrupper'!A38)</f>
        <v>5056 Hitra</v>
      </c>
      <c r="C36" s="304">
        <f>IF('P_ Tab_hovedgrupper'!B38=0," ",'P_ Tab_hovedgrupper'!B38)</f>
        <v>23.67</v>
      </c>
      <c r="D36" s="304">
        <f>IF('P_ Tab_hovedgrupper'!C38=0," ",'P_ Tab_hovedgrupper'!C38)</f>
        <v>219.03</v>
      </c>
      <c r="E36" s="304">
        <f>IF('P_ Tab_hovedgrupper'!D38=0," ",'P_ Tab_hovedgrupper'!D38)</f>
        <v>7.36</v>
      </c>
      <c r="F36" s="304">
        <f>IF('P_ Tab_hovedgrupper'!E38=0," ",'P_ Tab_hovedgrupper'!E38)</f>
        <v>6.38</v>
      </c>
      <c r="G36" s="304">
        <f>IF('P_ Tab_hovedgrupper'!F38=0," ",'P_ Tab_hovedgrupper'!F38)</f>
        <v>495.98</v>
      </c>
      <c r="H36" s="304">
        <f>IF('P_ Tab_hovedgrupper'!G38=0," ",'P_ Tab_hovedgrupper'!G38)</f>
        <v>752.42</v>
      </c>
    </row>
    <row r="37" spans="2:8" x14ac:dyDescent="0.2">
      <c r="B37" s="304" t="str">
        <f>IF('P_ Tab_hovedgrupper'!A39=0," ",'P_ Tab_hovedgrupper'!A39)</f>
        <v>5057 Ørland</v>
      </c>
      <c r="C37" s="304">
        <f>IF('P_ Tab_hovedgrupper'!B39=0," ",'P_ Tab_hovedgrupper'!B39)</f>
        <v>76.06</v>
      </c>
      <c r="D37" s="304">
        <f>IF('P_ Tab_hovedgrupper'!C39=0," ",'P_ Tab_hovedgrupper'!C39)</f>
        <v>162.88</v>
      </c>
      <c r="E37" s="304">
        <f>IF('P_ Tab_hovedgrupper'!D39=0," ",'P_ Tab_hovedgrupper'!D39)</f>
        <v>11.09</v>
      </c>
      <c r="F37" s="304">
        <f>IF('P_ Tab_hovedgrupper'!E39=0," ",'P_ Tab_hovedgrupper'!E39)</f>
        <v>11.44</v>
      </c>
      <c r="G37" s="304">
        <f>IF('P_ Tab_hovedgrupper'!F39=0," ",'P_ Tab_hovedgrupper'!F39)</f>
        <v>195.66</v>
      </c>
      <c r="H37" s="304">
        <f>IF('P_ Tab_hovedgrupper'!G39=0," ",'P_ Tab_hovedgrupper'!G39)</f>
        <v>457.13</v>
      </c>
    </row>
    <row r="38" spans="2:8" x14ac:dyDescent="0.2">
      <c r="B38" s="304" t="str">
        <f>IF('P_ Tab_hovedgrupper'!A40=0," ",'P_ Tab_hovedgrupper'!A40)</f>
        <v>5058 Åfjord</v>
      </c>
      <c r="C38" s="304">
        <f>IF('P_ Tab_hovedgrupper'!B40=0," ",'P_ Tab_hovedgrupper'!B40)</f>
        <v>41.78</v>
      </c>
      <c r="D38" s="304">
        <f>IF('P_ Tab_hovedgrupper'!C40=0," ",'P_ Tab_hovedgrupper'!C40)</f>
        <v>386.41</v>
      </c>
      <c r="E38" s="304">
        <f>IF('P_ Tab_hovedgrupper'!D40=0," ",'P_ Tab_hovedgrupper'!D40)</f>
        <v>6.58</v>
      </c>
      <c r="F38" s="304">
        <f>IF('P_ Tab_hovedgrupper'!E40=0," ",'P_ Tab_hovedgrupper'!E40)</f>
        <v>7.35</v>
      </c>
      <c r="G38" s="304">
        <f>IF('P_ Tab_hovedgrupper'!F40=0," ",'P_ Tab_hovedgrupper'!F40)</f>
        <v>887.16</v>
      </c>
      <c r="H38" s="304">
        <f>IF('P_ Tab_hovedgrupper'!G40=0," ",'P_ Tab_hovedgrupper'!G40)</f>
        <v>1329.28</v>
      </c>
    </row>
    <row r="39" spans="2:8" x14ac:dyDescent="0.2">
      <c r="B39" s="304" t="str">
        <f>IF('P_ Tab_hovedgrupper'!A41=0," ",'P_ Tab_hovedgrupper'!A41)</f>
        <v>5059 Orkland</v>
      </c>
      <c r="C39" s="304">
        <f>IF('P_ Tab_hovedgrupper'!B41=0," ",'P_ Tab_hovedgrupper'!B41)</f>
        <v>109.52</v>
      </c>
      <c r="D39" s="304">
        <f>IF('P_ Tab_hovedgrupper'!C41=0," ",'P_ Tab_hovedgrupper'!C41)</f>
        <v>972.7</v>
      </c>
      <c r="E39" s="304">
        <f>IF('P_ Tab_hovedgrupper'!D41=0," ",'P_ Tab_hovedgrupper'!D41)</f>
        <v>21.18</v>
      </c>
      <c r="F39" s="304">
        <f>IF('P_ Tab_hovedgrupper'!E41=0," ",'P_ Tab_hovedgrupper'!E41)</f>
        <v>15.56</v>
      </c>
      <c r="G39" s="304">
        <f>IF('P_ Tab_hovedgrupper'!F41=0," ",'P_ Tab_hovedgrupper'!F41)</f>
        <v>787.12</v>
      </c>
      <c r="H39" s="304">
        <f>IF('P_ Tab_hovedgrupper'!G41=0," ",'P_ Tab_hovedgrupper'!G41)</f>
        <v>1906.08</v>
      </c>
    </row>
    <row r="40" spans="2:8" x14ac:dyDescent="0.2">
      <c r="B40" s="304" t="str">
        <f>IF('P_ Tab_hovedgrupper'!A42=0," ",'P_ Tab_hovedgrupper'!A42)</f>
        <v>5060 Nærøysund</v>
      </c>
      <c r="C40" s="304">
        <f>IF('P_ Tab_hovedgrupper'!B42=0," ",'P_ Tab_hovedgrupper'!B42)</f>
        <v>60.24</v>
      </c>
      <c r="D40" s="304">
        <f>IF('P_ Tab_hovedgrupper'!C42=0," ",'P_ Tab_hovedgrupper'!C42)</f>
        <v>530.24</v>
      </c>
      <c r="E40" s="304">
        <f>IF('P_ Tab_hovedgrupper'!D42=0," ",'P_ Tab_hovedgrupper'!D42)</f>
        <v>9.6999999999999993</v>
      </c>
      <c r="F40" s="304">
        <f>IF('P_ Tab_hovedgrupper'!E42=0," ",'P_ Tab_hovedgrupper'!E42)</f>
        <v>9.61</v>
      </c>
      <c r="G40" s="304">
        <f>IF('P_ Tab_hovedgrupper'!F42=0," ",'P_ Tab_hovedgrupper'!F42)</f>
        <v>736.19</v>
      </c>
      <c r="H40" s="304">
        <f>IF('P_ Tab_hovedgrupper'!G42=0," ",'P_ Tab_hovedgrupper'!G42)</f>
        <v>1345.98</v>
      </c>
    </row>
    <row r="41" spans="2:8" x14ac:dyDescent="0.2">
      <c r="B41" s="304" t="str">
        <f>IF('P_ Tab_hovedgrupper'!A43=0," ",'P_ Tab_hovedgrupper'!A43)</f>
        <v>5061 Rindal</v>
      </c>
      <c r="C41" s="304">
        <f>IF('P_ Tab_hovedgrupper'!B43=0," ",'P_ Tab_hovedgrupper'!B43)</f>
        <v>26.98</v>
      </c>
      <c r="D41" s="304">
        <f>IF('P_ Tab_hovedgrupper'!C43=0," ",'P_ Tab_hovedgrupper'!C43)</f>
        <v>215.28</v>
      </c>
      <c r="E41" s="304">
        <f>IF('P_ Tab_hovedgrupper'!D43=0," ",'P_ Tab_hovedgrupper'!D43)</f>
        <v>3.31</v>
      </c>
      <c r="F41" s="304">
        <f>IF('P_ Tab_hovedgrupper'!E43=0," ",'P_ Tab_hovedgrupper'!E43)</f>
        <v>2.79</v>
      </c>
      <c r="G41" s="304">
        <f>IF('P_ Tab_hovedgrupper'!F43=0," ",'P_ Tab_hovedgrupper'!F43)</f>
        <v>383.57</v>
      </c>
      <c r="H41" s="304">
        <f>IF('P_ Tab_hovedgrupper'!G43=0," ",'P_ Tab_hovedgrupper'!G43)</f>
        <v>631.92999999999995</v>
      </c>
    </row>
    <row r="42" spans="2:8" x14ac:dyDescent="0.2">
      <c r="B42" s="304" t="str">
        <f>IF('P_ Tab_hovedgrupper'!A44=0," ",'P_ Tab_hovedgrupper'!A44)</f>
        <v>Totalsum</v>
      </c>
      <c r="C42" s="304">
        <f>IF('P_ Tab_hovedgrupper'!B44=0," ",'P_ Tab_hovedgrupper'!B44)</f>
        <v>1787.84</v>
      </c>
      <c r="D42" s="304">
        <f>IF('P_ Tab_hovedgrupper'!C44=0," ",'P_ Tab_hovedgrupper'!C44)</f>
        <v>16595.82</v>
      </c>
      <c r="E42" s="304">
        <f>IF('P_ Tab_hovedgrupper'!D44=0," ",'P_ Tab_hovedgrupper'!D44)</f>
        <v>332.07</v>
      </c>
      <c r="F42" s="304">
        <f>IF('P_ Tab_hovedgrupper'!E44=0," ",'P_ Tab_hovedgrupper'!E44)</f>
        <v>259.27</v>
      </c>
      <c r="G42" s="304">
        <f>IF('P_ Tab_hovedgrupper'!F44=0," ",'P_ Tab_hovedgrupper'!F44)</f>
        <v>23214.46</v>
      </c>
      <c r="H42" s="304">
        <f>IF('P_ Tab_hovedgrupper'!G44=0," ",'P_ Tab_hovedgrupper'!G44)</f>
        <v>42189.46</v>
      </c>
    </row>
    <row r="43" spans="2:8" x14ac:dyDescent="0.2">
      <c r="B43" s="304" t="str">
        <f>IF('P_ Tab_hovedgrupper'!A45=0," ",'P_ Tab_hovedgrupper'!A45)</f>
        <v xml:space="preserve"> </v>
      </c>
      <c r="C43" s="304" t="str">
        <f>IF('P_ Tab_hovedgrupper'!B45=0," ",'P_ Tab_hovedgrupper'!B45)</f>
        <v xml:space="preserve"> </v>
      </c>
      <c r="D43" s="304" t="str">
        <f>IF('P_ Tab_hovedgrupper'!C45=0," ",'P_ Tab_hovedgrupper'!C45)</f>
        <v xml:space="preserve"> </v>
      </c>
      <c r="E43" s="304" t="str">
        <f>IF('P_ Tab_hovedgrupper'!D45=0," ",'P_ Tab_hovedgrupper'!D45)</f>
        <v xml:space="preserve"> </v>
      </c>
      <c r="F43" s="304" t="str">
        <f>IF('P_ Tab_hovedgrupper'!E45=0," ",'P_ Tab_hovedgrupper'!E45)</f>
        <v xml:space="preserve"> </v>
      </c>
      <c r="G43" s="304" t="str">
        <f>IF('P_ Tab_hovedgrupper'!F45=0," ",'P_ Tab_hovedgrupper'!F45)</f>
        <v xml:space="preserve"> </v>
      </c>
      <c r="H43" s="304" t="str">
        <f>IF('P_ Tab_hovedgrupper'!G45=0," ",'P_ Tab_hovedgrupper'!G45)</f>
        <v xml:space="preserve"> </v>
      </c>
    </row>
    <row r="44" spans="2:8" x14ac:dyDescent="0.2">
      <c r="B44" s="304" t="str">
        <f>IF('P_ Tab_hovedgrupper'!A46=0," ",'P_ Tab_hovedgrupper'!A46)</f>
        <v xml:space="preserve"> </v>
      </c>
      <c r="C44" s="304" t="str">
        <f>IF('P_ Tab_hovedgrupper'!B46=0," ",'P_ Tab_hovedgrupper'!B46)</f>
        <v xml:space="preserve"> </v>
      </c>
      <c r="D44" s="304" t="str">
        <f>IF('P_ Tab_hovedgrupper'!C46=0," ",'P_ Tab_hovedgrupper'!C46)</f>
        <v xml:space="preserve"> </v>
      </c>
      <c r="E44" s="304" t="str">
        <f>IF('P_ Tab_hovedgrupper'!D46=0," ",'P_ Tab_hovedgrupper'!D46)</f>
        <v xml:space="preserve"> </v>
      </c>
      <c r="F44" s="304" t="str">
        <f>IF('P_ Tab_hovedgrupper'!E46=0," ",'P_ Tab_hovedgrupper'!E46)</f>
        <v xml:space="preserve"> </v>
      </c>
      <c r="G44" s="304" t="str">
        <f>IF('P_ Tab_hovedgrupper'!F46=0," ",'P_ Tab_hovedgrupper'!F46)</f>
        <v xml:space="preserve"> </v>
      </c>
      <c r="H44" s="304" t="str">
        <f>IF('P_ Tab_hovedgrupper'!G46=0," ",'P_ Tab_hovedgrupper'!G46)</f>
        <v xml:space="preserve"> </v>
      </c>
    </row>
    <row r="45" spans="2:8" x14ac:dyDescent="0.2">
      <c r="B45" s="304" t="str">
        <f>IF('P_ Tab_hovedgrupper'!A47=0," ",'P_ Tab_hovedgrupper'!A47)</f>
        <v xml:space="preserve"> </v>
      </c>
      <c r="C45" s="304" t="str">
        <f>IF('P_ Tab_hovedgrupper'!B47=0," ",'P_ Tab_hovedgrupper'!B47)</f>
        <v xml:space="preserve"> </v>
      </c>
      <c r="D45" s="304" t="str">
        <f>IF('P_ Tab_hovedgrupper'!C47=0," ",'P_ Tab_hovedgrupper'!C47)</f>
        <v xml:space="preserve"> </v>
      </c>
      <c r="E45" s="304" t="str">
        <f>IF('P_ Tab_hovedgrupper'!D47=0," ",'P_ Tab_hovedgrupper'!D47)</f>
        <v xml:space="preserve"> </v>
      </c>
      <c r="F45" s="304" t="str">
        <f>IF('P_ Tab_hovedgrupper'!E47=0," ",'P_ Tab_hovedgrupper'!E47)</f>
        <v xml:space="preserve"> </v>
      </c>
      <c r="G45" s="304" t="str">
        <f>IF('P_ Tab_hovedgrupper'!F47=0," ",'P_ Tab_hovedgrupper'!F47)</f>
        <v xml:space="preserve"> </v>
      </c>
      <c r="H45" s="304" t="str">
        <f>IF('P_ Tab_hovedgrupper'!G47=0," ",'P_ Tab_hovedgrupper'!G47)</f>
        <v xml:space="preserve"> </v>
      </c>
    </row>
    <row r="46" spans="2:8" x14ac:dyDescent="0.2">
      <c r="B46" s="304" t="str">
        <f>IF('P_ Tab_hovedgrupper'!A48=0," ",'P_ Tab_hovedgrupper'!A48)</f>
        <v xml:space="preserve"> </v>
      </c>
      <c r="C46" s="304" t="str">
        <f>IF('P_ Tab_hovedgrupper'!B48=0," ",'P_ Tab_hovedgrupper'!B48)</f>
        <v xml:space="preserve"> </v>
      </c>
      <c r="D46" s="304" t="str">
        <f>IF('P_ Tab_hovedgrupper'!C48=0," ",'P_ Tab_hovedgrupper'!C48)</f>
        <v xml:space="preserve"> </v>
      </c>
      <c r="E46" s="304" t="str">
        <f>IF('P_ Tab_hovedgrupper'!D48=0," ",'P_ Tab_hovedgrupper'!D48)</f>
        <v xml:space="preserve"> </v>
      </c>
      <c r="F46" s="304" t="str">
        <f>IF('P_ Tab_hovedgrupper'!E48=0," ",'P_ Tab_hovedgrupper'!E48)</f>
        <v xml:space="preserve"> </v>
      </c>
      <c r="G46" s="304" t="str">
        <f>IF('P_ Tab_hovedgrupper'!F48=0," ",'P_ Tab_hovedgrupper'!F48)</f>
        <v xml:space="preserve"> </v>
      </c>
      <c r="H46" s="304" t="str">
        <f>IF('P_ Tab_hovedgrupper'!G48=0," ",'P_ Tab_hovedgrupper'!G48)</f>
        <v xml:space="preserve"> </v>
      </c>
    </row>
    <row r="47" spans="2:8" x14ac:dyDescent="0.2">
      <c r="B47" s="304" t="str">
        <f>IF('P_ Tab_hovedgrupper'!A49=0," ",'P_ Tab_hovedgrupper'!A49)</f>
        <v xml:space="preserve"> </v>
      </c>
      <c r="C47" s="304" t="str">
        <f>IF('P_ Tab_hovedgrupper'!B49=0," ",'P_ Tab_hovedgrupper'!B49)</f>
        <v xml:space="preserve"> </v>
      </c>
      <c r="D47" s="304" t="str">
        <f>IF('P_ Tab_hovedgrupper'!C49=0," ",'P_ Tab_hovedgrupper'!C49)</f>
        <v xml:space="preserve"> </v>
      </c>
      <c r="E47" s="304" t="str">
        <f>IF('P_ Tab_hovedgrupper'!D49=0," ",'P_ Tab_hovedgrupper'!D49)</f>
        <v xml:space="preserve"> </v>
      </c>
      <c r="F47" s="304" t="str">
        <f>IF('P_ Tab_hovedgrupper'!E49=0," ",'P_ Tab_hovedgrupper'!E49)</f>
        <v xml:space="preserve"> </v>
      </c>
      <c r="G47" s="304" t="str">
        <f>IF('P_ Tab_hovedgrupper'!F49=0," ",'P_ Tab_hovedgrupper'!F49)</f>
        <v xml:space="preserve"> </v>
      </c>
      <c r="H47" s="304" t="str">
        <f>IF('P_ Tab_hovedgrupper'!G49=0," ",'P_ Tab_hovedgrupper'!G49)</f>
        <v xml:space="preserve"> </v>
      </c>
    </row>
    <row r="48" spans="2:8" x14ac:dyDescent="0.2">
      <c r="B48" s="304" t="str">
        <f>IF('P_ Tab_hovedgrupper'!A50=0," ",'P_ Tab_hovedgrupper'!A50)</f>
        <v xml:space="preserve"> </v>
      </c>
      <c r="C48" s="304" t="str">
        <f>IF('P_ Tab_hovedgrupper'!B50=0," ",'P_ Tab_hovedgrupper'!B50)</f>
        <v xml:space="preserve"> </v>
      </c>
      <c r="D48" s="304" t="str">
        <f>IF('P_ Tab_hovedgrupper'!C50=0," ",'P_ Tab_hovedgrupper'!C50)</f>
        <v xml:space="preserve"> </v>
      </c>
      <c r="E48" s="304" t="str">
        <f>IF('P_ Tab_hovedgrupper'!D50=0," ",'P_ Tab_hovedgrupper'!D50)</f>
        <v xml:space="preserve"> </v>
      </c>
      <c r="F48" s="304" t="str">
        <f>IF('P_ Tab_hovedgrupper'!E50=0," ",'P_ Tab_hovedgrupper'!E50)</f>
        <v xml:space="preserve"> </v>
      </c>
      <c r="G48" s="304" t="str">
        <f>IF('P_ Tab_hovedgrupper'!F50=0," ",'P_ Tab_hovedgrupper'!F50)</f>
        <v xml:space="preserve"> </v>
      </c>
      <c r="H48" s="304" t="str">
        <f>IF('P_ Tab_hovedgrupper'!G50=0," ",'P_ Tab_hovedgrupper'!G50)</f>
        <v xml:space="preserve"> </v>
      </c>
    </row>
    <row r="49" spans="2:8" x14ac:dyDescent="0.2">
      <c r="B49" s="304" t="str">
        <f>IF('P_ Tab_hovedgrupper'!A51=0," ",'P_ Tab_hovedgrupper'!A51)</f>
        <v xml:space="preserve"> </v>
      </c>
      <c r="C49" s="304" t="str">
        <f>IF('P_ Tab_hovedgrupper'!B51=0," ",'P_ Tab_hovedgrupper'!B51)</f>
        <v xml:space="preserve"> </v>
      </c>
      <c r="D49" s="304" t="str">
        <f>IF('P_ Tab_hovedgrupper'!C51=0," ",'P_ Tab_hovedgrupper'!C51)</f>
        <v xml:space="preserve"> </v>
      </c>
      <c r="E49" s="304" t="str">
        <f>IF('P_ Tab_hovedgrupper'!D51=0," ",'P_ Tab_hovedgrupper'!D51)</f>
        <v xml:space="preserve"> </v>
      </c>
      <c r="F49" s="304" t="str">
        <f>IF('P_ Tab_hovedgrupper'!E51=0," ",'P_ Tab_hovedgrupper'!E51)</f>
        <v xml:space="preserve"> </v>
      </c>
      <c r="G49" s="304" t="str">
        <f>IF('P_ Tab_hovedgrupper'!F51=0," ",'P_ Tab_hovedgrupper'!F51)</f>
        <v xml:space="preserve"> </v>
      </c>
      <c r="H49" s="304" t="str">
        <f>IF('P_ Tab_hovedgrupper'!G51=0," ",'P_ Tab_hovedgrupper'!G51)</f>
        <v xml:space="preserve"> </v>
      </c>
    </row>
    <row r="50" spans="2:8" x14ac:dyDescent="0.2">
      <c r="B50" s="304" t="str">
        <f>IF('P_ Tab_hovedgrupper'!A52=0," ",'P_ Tab_hovedgrupper'!A52)</f>
        <v xml:space="preserve"> </v>
      </c>
      <c r="C50" s="304" t="str">
        <f>IF('P_ Tab_hovedgrupper'!B52=0," ",'P_ Tab_hovedgrupper'!B52)</f>
        <v xml:space="preserve"> </v>
      </c>
      <c r="D50" s="304" t="str">
        <f>IF('P_ Tab_hovedgrupper'!C52=0," ",'P_ Tab_hovedgrupper'!C52)</f>
        <v xml:space="preserve"> </v>
      </c>
      <c r="E50" s="304" t="str">
        <f>IF('P_ Tab_hovedgrupper'!D52=0," ",'P_ Tab_hovedgrupper'!D52)</f>
        <v xml:space="preserve"> </v>
      </c>
      <c r="F50" s="304" t="str">
        <f>IF('P_ Tab_hovedgrupper'!E52=0," ",'P_ Tab_hovedgrupper'!E52)</f>
        <v xml:space="preserve"> </v>
      </c>
      <c r="G50" s="304" t="str">
        <f>IF('P_ Tab_hovedgrupper'!F52=0," ",'P_ Tab_hovedgrupper'!F52)</f>
        <v xml:space="preserve"> </v>
      </c>
      <c r="H50" s="304" t="str">
        <f>IF('P_ Tab_hovedgrupper'!G52=0," ",'P_ Tab_hovedgrupper'!G52)</f>
        <v xml:space="preserve"> </v>
      </c>
    </row>
    <row r="51" spans="2:8" x14ac:dyDescent="0.2">
      <c r="B51" s="304" t="str">
        <f>IF('P_ Tab_hovedgrupper'!A53=0," ",'P_ Tab_hovedgrupper'!A53)</f>
        <v xml:space="preserve"> </v>
      </c>
      <c r="C51" s="304" t="str">
        <f>IF('P_ Tab_hovedgrupper'!B53=0," ",'P_ Tab_hovedgrupper'!B53)</f>
        <v xml:space="preserve"> </v>
      </c>
      <c r="D51" s="304" t="str">
        <f>IF('P_ Tab_hovedgrupper'!C53=0," ",'P_ Tab_hovedgrupper'!C53)</f>
        <v xml:space="preserve"> </v>
      </c>
      <c r="E51" s="304" t="str">
        <f>IF('P_ Tab_hovedgrupper'!D53=0," ",'P_ Tab_hovedgrupper'!D53)</f>
        <v xml:space="preserve"> </v>
      </c>
      <c r="F51" s="304" t="str">
        <f>IF('P_ Tab_hovedgrupper'!E53=0," ",'P_ Tab_hovedgrupper'!E53)</f>
        <v xml:space="preserve"> </v>
      </c>
      <c r="G51" s="304" t="str">
        <f>IF('P_ Tab_hovedgrupper'!F53=0," ",'P_ Tab_hovedgrupper'!F53)</f>
        <v xml:space="preserve"> </v>
      </c>
      <c r="H51" s="304" t="str">
        <f>IF('P_ Tab_hovedgrupper'!G53=0," ",'P_ Tab_hovedgrupper'!G53)</f>
        <v xml:space="preserve"> </v>
      </c>
    </row>
    <row r="52" spans="2:8" x14ac:dyDescent="0.2">
      <c r="B52" s="304" t="str">
        <f>IF('P_ Tab_hovedgrupper'!A54=0," ",'P_ Tab_hovedgrupper'!A54)</f>
        <v xml:space="preserve"> </v>
      </c>
      <c r="C52" s="304" t="str">
        <f>IF('P_ Tab_hovedgrupper'!B54=0," ",'P_ Tab_hovedgrupper'!B54)</f>
        <v xml:space="preserve"> </v>
      </c>
      <c r="D52" s="304" t="str">
        <f>IF('P_ Tab_hovedgrupper'!C54=0," ",'P_ Tab_hovedgrupper'!C54)</f>
        <v xml:space="preserve"> </v>
      </c>
      <c r="E52" s="304" t="str">
        <f>IF('P_ Tab_hovedgrupper'!D54=0," ",'P_ Tab_hovedgrupper'!D54)</f>
        <v xml:space="preserve"> </v>
      </c>
      <c r="F52" s="304" t="str">
        <f>IF('P_ Tab_hovedgrupper'!E54=0," ",'P_ Tab_hovedgrupper'!E54)</f>
        <v xml:space="preserve"> </v>
      </c>
      <c r="G52" s="304" t="str">
        <f>IF('P_ Tab_hovedgrupper'!F54=0," ",'P_ Tab_hovedgrupper'!F54)</f>
        <v xml:space="preserve"> </v>
      </c>
      <c r="H52" s="304" t="str">
        <f>IF('P_ Tab_hovedgrupper'!G54=0," ",'P_ Tab_hovedgrupper'!G54)</f>
        <v xml:space="preserve"> </v>
      </c>
    </row>
    <row r="53" spans="2:8" x14ac:dyDescent="0.2">
      <c r="B53" s="304" t="str">
        <f>IF('P_ Tab_hovedgrupper'!A55=0," ",'P_ Tab_hovedgrupper'!A55)</f>
        <v xml:space="preserve"> </v>
      </c>
      <c r="C53" s="304" t="str">
        <f>IF('P_ Tab_hovedgrupper'!B55=0," ",'P_ Tab_hovedgrupper'!B55)</f>
        <v xml:space="preserve"> </v>
      </c>
      <c r="D53" s="304" t="str">
        <f>IF('P_ Tab_hovedgrupper'!C55=0," ",'P_ Tab_hovedgrupper'!C55)</f>
        <v xml:space="preserve"> </v>
      </c>
      <c r="E53" s="304" t="str">
        <f>IF('P_ Tab_hovedgrupper'!D55=0," ",'P_ Tab_hovedgrupper'!D55)</f>
        <v xml:space="preserve"> </v>
      </c>
      <c r="F53" s="304" t="str">
        <f>IF('P_ Tab_hovedgrupper'!E55=0," ",'P_ Tab_hovedgrupper'!E55)</f>
        <v xml:space="preserve"> </v>
      </c>
      <c r="G53" s="304" t="str">
        <f>IF('P_ Tab_hovedgrupper'!F55=0," ",'P_ Tab_hovedgrupper'!F55)</f>
        <v xml:space="preserve"> </v>
      </c>
      <c r="H53" s="304" t="str">
        <f>IF('P_ Tab_hovedgrupper'!G55=0," ",'P_ Tab_hovedgrupper'!G55)</f>
        <v xml:space="preserve"> </v>
      </c>
    </row>
    <row r="54" spans="2:8" x14ac:dyDescent="0.2">
      <c r="B54" s="304" t="str">
        <f>IF('P_ Tab_hovedgrupper'!A56=0," ",'P_ Tab_hovedgrupper'!A56)</f>
        <v xml:space="preserve"> </v>
      </c>
      <c r="C54" s="304" t="str">
        <f>IF('P_ Tab_hovedgrupper'!B56=0," ",'P_ Tab_hovedgrupper'!B56)</f>
        <v xml:space="preserve"> </v>
      </c>
      <c r="D54" s="304" t="str">
        <f>IF('P_ Tab_hovedgrupper'!C56=0," ",'P_ Tab_hovedgrupper'!C56)</f>
        <v xml:space="preserve"> </v>
      </c>
      <c r="E54" s="304" t="str">
        <f>IF('P_ Tab_hovedgrupper'!D56=0," ",'P_ Tab_hovedgrupper'!D56)</f>
        <v xml:space="preserve"> </v>
      </c>
      <c r="F54" s="304" t="str">
        <f>IF('P_ Tab_hovedgrupper'!E56=0," ",'P_ Tab_hovedgrupper'!E56)</f>
        <v xml:space="preserve"> </v>
      </c>
      <c r="G54" s="304" t="str">
        <f>IF('P_ Tab_hovedgrupper'!F56=0," ",'P_ Tab_hovedgrupper'!F56)</f>
        <v xml:space="preserve"> </v>
      </c>
      <c r="H54" s="304" t="str">
        <f>IF('P_ Tab_hovedgrupper'!G56=0," ",'P_ Tab_hovedgrupper'!G56)</f>
        <v xml:space="preserve"> </v>
      </c>
    </row>
    <row r="55" spans="2:8" x14ac:dyDescent="0.2">
      <c r="B55" s="304" t="str">
        <f>IF('P_ Tab_hovedgrupper'!A57=0," ",'P_ Tab_hovedgrupper'!A57)</f>
        <v xml:space="preserve"> </v>
      </c>
      <c r="C55" s="304" t="str">
        <f>IF('P_ Tab_hovedgrupper'!B57=0," ",'P_ Tab_hovedgrupper'!B57)</f>
        <v xml:space="preserve"> </v>
      </c>
      <c r="D55" s="304" t="str">
        <f>IF('P_ Tab_hovedgrupper'!C57=0," ",'P_ Tab_hovedgrupper'!C57)</f>
        <v xml:space="preserve"> </v>
      </c>
      <c r="E55" s="304" t="str">
        <f>IF('P_ Tab_hovedgrupper'!D57=0," ",'P_ Tab_hovedgrupper'!D57)</f>
        <v xml:space="preserve"> </v>
      </c>
      <c r="F55" s="304" t="str">
        <f>IF('P_ Tab_hovedgrupper'!E57=0," ",'P_ Tab_hovedgrupper'!E57)</f>
        <v xml:space="preserve"> </v>
      </c>
      <c r="G55" s="304" t="str">
        <f>IF('P_ Tab_hovedgrupper'!F57=0," ",'P_ Tab_hovedgrupper'!F57)</f>
        <v xml:space="preserve"> </v>
      </c>
      <c r="H55" s="304" t="str">
        <f>IF('P_ Tab_hovedgrupper'!G57=0," ",'P_ Tab_hovedgrupper'!G57)</f>
        <v xml:space="preserve"> </v>
      </c>
    </row>
    <row r="56" spans="2:8" x14ac:dyDescent="0.2">
      <c r="B56" s="304" t="str">
        <f>IF('P_ Tab_hovedgrupper'!A58=0," ",'P_ Tab_hovedgrupper'!A58)</f>
        <v xml:space="preserve"> </v>
      </c>
      <c r="C56" s="304" t="str">
        <f>IF('P_ Tab_hovedgrupper'!B58=0," ",'P_ Tab_hovedgrupper'!B58)</f>
        <v xml:space="preserve"> </v>
      </c>
      <c r="D56" s="304" t="str">
        <f>IF('P_ Tab_hovedgrupper'!C58=0," ",'P_ Tab_hovedgrupper'!C58)</f>
        <v xml:space="preserve"> </v>
      </c>
      <c r="E56" s="304" t="str">
        <f>IF('P_ Tab_hovedgrupper'!D58=0," ",'P_ Tab_hovedgrupper'!D58)</f>
        <v xml:space="preserve"> </v>
      </c>
      <c r="F56" s="304" t="str">
        <f>IF('P_ Tab_hovedgrupper'!E58=0," ",'P_ Tab_hovedgrupper'!E58)</f>
        <v xml:space="preserve"> </v>
      </c>
      <c r="G56" s="304" t="str">
        <f>IF('P_ Tab_hovedgrupper'!F58=0," ",'P_ Tab_hovedgrupper'!F58)</f>
        <v xml:space="preserve"> </v>
      </c>
      <c r="H56" s="304" t="str">
        <f>IF('P_ Tab_hovedgrupper'!G58=0," ",'P_ Tab_hovedgrupper'!G58)</f>
        <v xml:space="preserve"> </v>
      </c>
    </row>
    <row r="57" spans="2:8" x14ac:dyDescent="0.2">
      <c r="B57" s="304" t="str">
        <f>IF('P_ Tab_hovedgrupper'!A59=0," ",'P_ Tab_hovedgrupper'!A59)</f>
        <v xml:space="preserve"> </v>
      </c>
      <c r="C57" s="304" t="str">
        <f>IF('P_ Tab_hovedgrupper'!B59=0," ",'P_ Tab_hovedgrupper'!B59)</f>
        <v xml:space="preserve"> </v>
      </c>
      <c r="D57" s="304" t="str">
        <f>IF('P_ Tab_hovedgrupper'!C59=0," ",'P_ Tab_hovedgrupper'!C59)</f>
        <v xml:space="preserve"> </v>
      </c>
      <c r="E57" s="304" t="str">
        <f>IF('P_ Tab_hovedgrupper'!D59=0," ",'P_ Tab_hovedgrupper'!D59)</f>
        <v xml:space="preserve"> </v>
      </c>
      <c r="F57" s="304" t="str">
        <f>IF('P_ Tab_hovedgrupper'!E59=0," ",'P_ Tab_hovedgrupper'!E59)</f>
        <v xml:space="preserve"> </v>
      </c>
      <c r="G57" s="304" t="str">
        <f>IF('P_ Tab_hovedgrupper'!F59=0," ",'P_ Tab_hovedgrupper'!F59)</f>
        <v xml:space="preserve"> </v>
      </c>
      <c r="H57" s="304" t="str">
        <f>IF('P_ Tab_hovedgrupper'!G59=0," ",'P_ Tab_hovedgrupper'!G59)</f>
        <v xml:space="preserve"> </v>
      </c>
    </row>
    <row r="58" spans="2:8" x14ac:dyDescent="0.2">
      <c r="B58" s="304" t="str">
        <f>IF('P_ Tab_hovedgrupper'!A60=0," ",'P_ Tab_hovedgrupper'!A60)</f>
        <v xml:space="preserve"> </v>
      </c>
      <c r="C58" s="304" t="str">
        <f>IF('P_ Tab_hovedgrupper'!B60=0," ",'P_ Tab_hovedgrupper'!B60)</f>
        <v xml:space="preserve"> </v>
      </c>
      <c r="D58" s="304" t="str">
        <f>IF('P_ Tab_hovedgrupper'!C60=0," ",'P_ Tab_hovedgrupper'!C60)</f>
        <v xml:space="preserve"> </v>
      </c>
      <c r="E58" s="304" t="str">
        <f>IF('P_ Tab_hovedgrupper'!D60=0," ",'P_ Tab_hovedgrupper'!D60)</f>
        <v xml:space="preserve"> </v>
      </c>
      <c r="F58" s="304" t="str">
        <f>IF('P_ Tab_hovedgrupper'!E60=0," ",'P_ Tab_hovedgrupper'!E60)</f>
        <v xml:space="preserve"> </v>
      </c>
      <c r="G58" s="304" t="str">
        <f>IF('P_ Tab_hovedgrupper'!F60=0," ",'P_ Tab_hovedgrupper'!F60)</f>
        <v xml:space="preserve"> </v>
      </c>
      <c r="H58" s="304" t="str">
        <f>IF('P_ Tab_hovedgrupper'!G60=0," ",'P_ Tab_hovedgrupper'!G60)</f>
        <v xml:space="preserve"> </v>
      </c>
    </row>
    <row r="59" spans="2:8" x14ac:dyDescent="0.2">
      <c r="B59" s="304" t="str">
        <f>IF('P_ Tab_hovedgrupper'!A61=0," ",'P_ Tab_hovedgrupper'!A61)</f>
        <v xml:space="preserve"> </v>
      </c>
      <c r="C59" s="304" t="str">
        <f>IF('P_ Tab_hovedgrupper'!B61=0," ",'P_ Tab_hovedgrupper'!B61)</f>
        <v xml:space="preserve"> </v>
      </c>
      <c r="D59" s="304" t="str">
        <f>IF('P_ Tab_hovedgrupper'!C61=0," ",'P_ Tab_hovedgrupper'!C61)</f>
        <v xml:space="preserve"> </v>
      </c>
      <c r="E59" s="304" t="str">
        <f>IF('P_ Tab_hovedgrupper'!D61=0," ",'P_ Tab_hovedgrupper'!D61)</f>
        <v xml:space="preserve"> </v>
      </c>
      <c r="F59" s="304" t="str">
        <f>IF('P_ Tab_hovedgrupper'!E61=0," ",'P_ Tab_hovedgrupper'!E61)</f>
        <v xml:space="preserve"> </v>
      </c>
      <c r="G59" s="304" t="str">
        <f>IF('P_ Tab_hovedgrupper'!F61=0," ",'P_ Tab_hovedgrupper'!F61)</f>
        <v xml:space="preserve"> </v>
      </c>
      <c r="H59" s="304" t="str">
        <f>IF('P_ Tab_hovedgrupper'!G61=0," ",'P_ Tab_hovedgrupper'!G61)</f>
        <v xml:space="preserve"> </v>
      </c>
    </row>
    <row r="60" spans="2:8" x14ac:dyDescent="0.2">
      <c r="B60" s="304" t="str">
        <f>IF('P_ Tab_hovedgrupper'!A62=0," ",'P_ Tab_hovedgrupper'!A62)</f>
        <v xml:space="preserve"> </v>
      </c>
      <c r="C60" s="304" t="str">
        <f>IF('P_ Tab_hovedgrupper'!B62=0," ",'P_ Tab_hovedgrupper'!B62)</f>
        <v xml:space="preserve"> </v>
      </c>
      <c r="D60" s="304" t="str">
        <f>IF('P_ Tab_hovedgrupper'!C62=0," ",'P_ Tab_hovedgrupper'!C62)</f>
        <v xml:space="preserve"> </v>
      </c>
      <c r="E60" s="304" t="str">
        <f>IF('P_ Tab_hovedgrupper'!D62=0," ",'P_ Tab_hovedgrupper'!D62)</f>
        <v xml:space="preserve"> </v>
      </c>
      <c r="F60" s="304" t="str">
        <f>IF('P_ Tab_hovedgrupper'!E62=0," ",'P_ Tab_hovedgrupper'!E62)</f>
        <v xml:space="preserve"> </v>
      </c>
      <c r="G60" s="304" t="str">
        <f>IF('P_ Tab_hovedgrupper'!F62=0," ",'P_ Tab_hovedgrupper'!F62)</f>
        <v xml:space="preserve"> </v>
      </c>
      <c r="H60" s="304" t="str">
        <f>IF('P_ Tab_hovedgrupper'!G62=0," ",'P_ Tab_hovedgrupper'!G62)</f>
        <v xml:space="preserve"> </v>
      </c>
    </row>
    <row r="61" spans="2:8" x14ac:dyDescent="0.2">
      <c r="B61" s="304" t="str">
        <f>IF('P_ Tab_hovedgrupper'!A63=0," ",'P_ Tab_hovedgrupper'!A63)</f>
        <v xml:space="preserve"> </v>
      </c>
      <c r="C61" s="304" t="str">
        <f>IF('P_ Tab_hovedgrupper'!B63=0," ",'P_ Tab_hovedgrupper'!B63)</f>
        <v xml:space="preserve"> </v>
      </c>
      <c r="D61" s="304" t="str">
        <f>IF('P_ Tab_hovedgrupper'!C63=0," ",'P_ Tab_hovedgrupper'!C63)</f>
        <v xml:space="preserve"> </v>
      </c>
      <c r="E61" s="304" t="str">
        <f>IF('P_ Tab_hovedgrupper'!D63=0," ",'P_ Tab_hovedgrupper'!D63)</f>
        <v xml:space="preserve"> </v>
      </c>
      <c r="F61" s="304" t="str">
        <f>IF('P_ Tab_hovedgrupper'!E63=0," ",'P_ Tab_hovedgrupper'!E63)</f>
        <v xml:space="preserve"> </v>
      </c>
      <c r="G61" s="304" t="str">
        <f>IF('P_ Tab_hovedgrupper'!F63=0," ",'P_ Tab_hovedgrupper'!F63)</f>
        <v xml:space="preserve"> </v>
      </c>
      <c r="H61" s="304" t="str">
        <f>IF('P_ Tab_hovedgrupper'!G63=0," ",'P_ Tab_hovedgrupper'!G63)</f>
        <v xml:space="preserve"> </v>
      </c>
    </row>
    <row r="62" spans="2:8" x14ac:dyDescent="0.2">
      <c r="B62" s="304" t="str">
        <f>IF('P_ Tab_hovedgrupper'!A64=0," ",'P_ Tab_hovedgrupper'!A64)</f>
        <v xml:space="preserve"> </v>
      </c>
      <c r="C62" s="304" t="str">
        <f>IF('P_ Tab_hovedgrupper'!B64=0," ",'P_ Tab_hovedgrupper'!B64)</f>
        <v xml:space="preserve"> </v>
      </c>
      <c r="D62" s="304" t="str">
        <f>IF('P_ Tab_hovedgrupper'!C64=0," ",'P_ Tab_hovedgrupper'!C64)</f>
        <v xml:space="preserve"> </v>
      </c>
      <c r="E62" s="304" t="str">
        <f>IF('P_ Tab_hovedgrupper'!D64=0," ",'P_ Tab_hovedgrupper'!D64)</f>
        <v xml:space="preserve"> </v>
      </c>
      <c r="F62" s="304" t="str">
        <f>IF('P_ Tab_hovedgrupper'!E64=0," ",'P_ Tab_hovedgrupper'!E64)</f>
        <v xml:space="preserve"> </v>
      </c>
      <c r="G62" s="304" t="str">
        <f>IF('P_ Tab_hovedgrupper'!F64=0," ",'P_ Tab_hovedgrupper'!F64)</f>
        <v xml:space="preserve"> </v>
      </c>
      <c r="H62" s="304" t="str">
        <f>IF('P_ Tab_hovedgrupper'!G64=0," ",'P_ Tab_hovedgrupper'!G64)</f>
        <v xml:space="preserve"> </v>
      </c>
    </row>
    <row r="63" spans="2:8" x14ac:dyDescent="0.2">
      <c r="B63" s="304" t="str">
        <f>IF('P_ Tab_hovedgrupper'!A65=0," ",'P_ Tab_hovedgrupper'!A65)</f>
        <v xml:space="preserve"> </v>
      </c>
      <c r="C63" s="304" t="str">
        <f>IF('P_ Tab_hovedgrupper'!B65=0," ",'P_ Tab_hovedgrupper'!B65)</f>
        <v xml:space="preserve"> </v>
      </c>
      <c r="D63" s="304" t="str">
        <f>IF('P_ Tab_hovedgrupper'!C65=0," ",'P_ Tab_hovedgrupper'!C65)</f>
        <v xml:space="preserve"> </v>
      </c>
      <c r="E63" s="304" t="str">
        <f>IF('P_ Tab_hovedgrupper'!D65=0," ",'P_ Tab_hovedgrupper'!D65)</f>
        <v xml:space="preserve"> </v>
      </c>
      <c r="F63" s="304" t="str">
        <f>IF('P_ Tab_hovedgrupper'!E65=0," ",'P_ Tab_hovedgrupper'!E65)</f>
        <v xml:space="preserve"> </v>
      </c>
      <c r="G63" s="304" t="str">
        <f>IF('P_ Tab_hovedgrupper'!F65=0," ",'P_ Tab_hovedgrupper'!F65)</f>
        <v xml:space="preserve"> </v>
      </c>
      <c r="H63" s="304" t="str">
        <f>IF('P_ Tab_hovedgrupper'!G65=0," ",'P_ Tab_hovedgrupper'!G65)</f>
        <v xml:space="preserve"> </v>
      </c>
    </row>
    <row r="64" spans="2:8" x14ac:dyDescent="0.2">
      <c r="B64" s="304" t="str">
        <f>IF('P_ Tab_hovedgrupper'!A66=0," ",'P_ Tab_hovedgrupper'!A66)</f>
        <v xml:space="preserve"> </v>
      </c>
      <c r="C64" s="304" t="str">
        <f>IF('P_ Tab_hovedgrupper'!B66=0," ",'P_ Tab_hovedgrupper'!B66)</f>
        <v xml:space="preserve"> </v>
      </c>
      <c r="D64" s="304" t="str">
        <f>IF('P_ Tab_hovedgrupper'!C66=0," ",'P_ Tab_hovedgrupper'!C66)</f>
        <v xml:space="preserve"> </v>
      </c>
      <c r="E64" s="304" t="str">
        <f>IF('P_ Tab_hovedgrupper'!D66=0," ",'P_ Tab_hovedgrupper'!D66)</f>
        <v xml:space="preserve"> </v>
      </c>
      <c r="F64" s="304" t="str">
        <f>IF('P_ Tab_hovedgrupper'!E66=0," ",'P_ Tab_hovedgrupper'!E66)</f>
        <v xml:space="preserve"> </v>
      </c>
      <c r="G64" s="304" t="str">
        <f>IF('P_ Tab_hovedgrupper'!F66=0," ",'P_ Tab_hovedgrupper'!F66)</f>
        <v xml:space="preserve"> </v>
      </c>
      <c r="H64" s="304" t="str">
        <f>IF('P_ Tab_hovedgrupper'!G66=0," ",'P_ Tab_hovedgrupper'!G66)</f>
        <v xml:space="preserve"> </v>
      </c>
    </row>
    <row r="65" spans="2:8" x14ac:dyDescent="0.2">
      <c r="B65" s="304" t="str">
        <f>IF('P_ Tab_hovedgrupper'!A67=0," ",'P_ Tab_hovedgrupper'!A67)</f>
        <v xml:space="preserve"> </v>
      </c>
      <c r="C65" s="304" t="str">
        <f>IF('P_ Tab_hovedgrupper'!B67=0," ",'P_ Tab_hovedgrupper'!B67)</f>
        <v xml:space="preserve"> </v>
      </c>
      <c r="D65" s="304" t="str">
        <f>IF('P_ Tab_hovedgrupper'!C67=0," ",'P_ Tab_hovedgrupper'!C67)</f>
        <v xml:space="preserve"> </v>
      </c>
      <c r="E65" s="304" t="str">
        <f>IF('P_ Tab_hovedgrupper'!D67=0," ",'P_ Tab_hovedgrupper'!D67)</f>
        <v xml:space="preserve"> </v>
      </c>
      <c r="F65" s="304" t="str">
        <f>IF('P_ Tab_hovedgrupper'!E67=0," ",'P_ Tab_hovedgrupper'!E67)</f>
        <v xml:space="preserve"> </v>
      </c>
      <c r="G65" s="304" t="str">
        <f>IF('P_ Tab_hovedgrupper'!F67=0," ",'P_ Tab_hovedgrupper'!F67)</f>
        <v xml:space="preserve"> </v>
      </c>
      <c r="H65" s="304" t="str">
        <f>IF('P_ Tab_hovedgrupper'!G67=0," ",'P_ Tab_hovedgrupper'!G67)</f>
        <v xml:space="preserve"> </v>
      </c>
    </row>
    <row r="66" spans="2:8" x14ac:dyDescent="0.2">
      <c r="B66" s="304" t="str">
        <f>IF('P_ Tab_hovedgrupper'!A68=0," ",'P_ Tab_hovedgrupper'!A68)</f>
        <v xml:space="preserve"> </v>
      </c>
      <c r="C66" s="304" t="str">
        <f>IF('P_ Tab_hovedgrupper'!B68=0," ",'P_ Tab_hovedgrupper'!B68)</f>
        <v xml:space="preserve"> </v>
      </c>
      <c r="D66" s="304" t="str">
        <f>IF('P_ Tab_hovedgrupper'!C68=0," ",'P_ Tab_hovedgrupper'!C68)</f>
        <v xml:space="preserve"> </v>
      </c>
      <c r="E66" s="304" t="str">
        <f>IF('P_ Tab_hovedgrupper'!D68=0," ",'P_ Tab_hovedgrupper'!D68)</f>
        <v xml:space="preserve"> </v>
      </c>
      <c r="F66" s="304" t="str">
        <f>IF('P_ Tab_hovedgrupper'!E68=0," ",'P_ Tab_hovedgrupper'!E68)</f>
        <v xml:space="preserve"> </v>
      </c>
      <c r="G66" s="304" t="str">
        <f>IF('P_ Tab_hovedgrupper'!F68=0," ",'P_ Tab_hovedgrupper'!F68)</f>
        <v xml:space="preserve"> </v>
      </c>
      <c r="H66" s="304" t="str">
        <f>IF('P_ Tab_hovedgrupper'!G68=0," ",'P_ Tab_hovedgrupper'!G68)</f>
        <v xml:space="preserve"> </v>
      </c>
    </row>
    <row r="67" spans="2:8" x14ac:dyDescent="0.2">
      <c r="B67" s="304" t="str">
        <f>IF('P_ Tab_hovedgrupper'!A69=0," ",'P_ Tab_hovedgrupper'!A69)</f>
        <v xml:space="preserve"> </v>
      </c>
      <c r="C67" s="304" t="str">
        <f>IF('P_ Tab_hovedgrupper'!B69=0," ",'P_ Tab_hovedgrupper'!B69)</f>
        <v xml:space="preserve"> </v>
      </c>
      <c r="D67" s="304" t="str">
        <f>IF('P_ Tab_hovedgrupper'!C69=0," ",'P_ Tab_hovedgrupper'!C69)</f>
        <v xml:space="preserve"> </v>
      </c>
      <c r="E67" s="304" t="str">
        <f>IF('P_ Tab_hovedgrupper'!D69=0," ",'P_ Tab_hovedgrupper'!D69)</f>
        <v xml:space="preserve"> </v>
      </c>
      <c r="F67" s="304" t="str">
        <f>IF('P_ Tab_hovedgrupper'!E69=0," ",'P_ Tab_hovedgrupper'!E69)</f>
        <v xml:space="preserve"> </v>
      </c>
      <c r="G67" s="304" t="str">
        <f>IF('P_ Tab_hovedgrupper'!F69=0," ",'P_ Tab_hovedgrupper'!F69)</f>
        <v xml:space="preserve"> </v>
      </c>
      <c r="H67" s="304" t="str">
        <f>IF('P_ Tab_hovedgrupper'!G69=0," ",'P_ Tab_hovedgrupper'!G69)</f>
        <v xml:space="preserve"> </v>
      </c>
    </row>
    <row r="68" spans="2:8" x14ac:dyDescent="0.2">
      <c r="B68" s="304" t="str">
        <f>IF('P_ Tab_hovedgrupper'!A70=0," ",'P_ Tab_hovedgrupper'!A70)</f>
        <v xml:space="preserve"> </v>
      </c>
      <c r="C68" s="304" t="str">
        <f>IF('P_ Tab_hovedgrupper'!B70=0," ",'P_ Tab_hovedgrupper'!B70)</f>
        <v xml:space="preserve"> </v>
      </c>
      <c r="D68" s="304" t="str">
        <f>IF('P_ Tab_hovedgrupper'!C70=0," ",'P_ Tab_hovedgrupper'!C70)</f>
        <v xml:space="preserve"> </v>
      </c>
      <c r="E68" s="304" t="str">
        <f>IF('P_ Tab_hovedgrupper'!D70=0," ",'P_ Tab_hovedgrupper'!D70)</f>
        <v xml:space="preserve"> </v>
      </c>
      <c r="F68" s="304" t="str">
        <f>IF('P_ Tab_hovedgrupper'!E70=0," ",'P_ Tab_hovedgrupper'!E70)</f>
        <v xml:space="preserve"> </v>
      </c>
      <c r="G68" s="304" t="str">
        <f>IF('P_ Tab_hovedgrupper'!F70=0," ",'P_ Tab_hovedgrupper'!F70)</f>
        <v xml:space="preserve"> </v>
      </c>
      <c r="H68" s="304" t="str">
        <f>IF('P_ Tab_hovedgrupper'!G70=0," ",'P_ Tab_hovedgrupper'!G70)</f>
        <v xml:space="preserve"> </v>
      </c>
    </row>
    <row r="69" spans="2:8" x14ac:dyDescent="0.2">
      <c r="B69" s="304" t="str">
        <f>IF('P_ Tab_hovedgrupper'!A71=0," ",'P_ Tab_hovedgrupper'!A71)</f>
        <v xml:space="preserve"> </v>
      </c>
      <c r="C69" s="304" t="str">
        <f>IF('P_ Tab_hovedgrupper'!B71=0," ",'P_ Tab_hovedgrupper'!B71)</f>
        <v xml:space="preserve"> </v>
      </c>
      <c r="D69" s="304" t="str">
        <f>IF('P_ Tab_hovedgrupper'!C71=0," ",'P_ Tab_hovedgrupper'!C71)</f>
        <v xml:space="preserve"> </v>
      </c>
      <c r="E69" s="304" t="str">
        <f>IF('P_ Tab_hovedgrupper'!D71=0," ",'P_ Tab_hovedgrupper'!D71)</f>
        <v xml:space="preserve"> </v>
      </c>
      <c r="F69" s="304" t="str">
        <f>IF('P_ Tab_hovedgrupper'!E71=0," ",'P_ Tab_hovedgrupper'!E71)</f>
        <v xml:space="preserve"> </v>
      </c>
      <c r="G69" s="304" t="str">
        <f>IF('P_ Tab_hovedgrupper'!F71=0," ",'P_ Tab_hovedgrupper'!F71)</f>
        <v xml:space="preserve"> </v>
      </c>
      <c r="H69" s="304" t="str">
        <f>IF('P_ Tab_hovedgrupper'!G71=0," ",'P_ Tab_hovedgrupper'!G71)</f>
        <v xml:space="preserve"> </v>
      </c>
    </row>
    <row r="70" spans="2:8" x14ac:dyDescent="0.2">
      <c r="B70" s="304" t="str">
        <f>IF('P_ Tab_hovedgrupper'!A72=0," ",'P_ Tab_hovedgrupper'!A72)</f>
        <v xml:space="preserve"> </v>
      </c>
      <c r="C70" s="304" t="str">
        <f>IF('P_ Tab_hovedgrupper'!B72=0," ",'P_ Tab_hovedgrupper'!B72)</f>
        <v xml:space="preserve"> </v>
      </c>
      <c r="D70" s="304" t="str">
        <f>IF('P_ Tab_hovedgrupper'!C72=0," ",'P_ Tab_hovedgrupper'!C72)</f>
        <v xml:space="preserve"> </v>
      </c>
      <c r="E70" s="304" t="str">
        <f>IF('P_ Tab_hovedgrupper'!D72=0," ",'P_ Tab_hovedgrupper'!D72)</f>
        <v xml:space="preserve"> </v>
      </c>
      <c r="F70" s="304" t="str">
        <f>IF('P_ Tab_hovedgrupper'!E72=0," ",'P_ Tab_hovedgrupper'!E72)</f>
        <v xml:space="preserve"> </v>
      </c>
      <c r="G70" s="304" t="str">
        <f>IF('P_ Tab_hovedgrupper'!F72=0," ",'P_ Tab_hovedgrupper'!F72)</f>
        <v xml:space="preserve"> </v>
      </c>
      <c r="H70" s="304" t="str">
        <f>IF('P_ Tab_hovedgrupper'!G72=0," ",'P_ Tab_hovedgrupper'!G72)</f>
        <v xml:space="preserve"> </v>
      </c>
    </row>
    <row r="71" spans="2:8" x14ac:dyDescent="0.2">
      <c r="B71" s="304" t="str">
        <f>IF('P_ Tab_hovedgrupper'!A73=0," ",'P_ Tab_hovedgrupper'!A73)</f>
        <v xml:space="preserve"> </v>
      </c>
      <c r="C71" s="304" t="str">
        <f>IF('P_ Tab_hovedgrupper'!B73=0," ",'P_ Tab_hovedgrupper'!B73)</f>
        <v xml:space="preserve"> </v>
      </c>
      <c r="D71" s="304" t="str">
        <f>IF('P_ Tab_hovedgrupper'!C73=0," ",'P_ Tab_hovedgrupper'!C73)</f>
        <v xml:space="preserve"> </v>
      </c>
      <c r="E71" s="304" t="str">
        <f>IF('P_ Tab_hovedgrupper'!D73=0," ",'P_ Tab_hovedgrupper'!D73)</f>
        <v xml:space="preserve"> </v>
      </c>
      <c r="F71" s="304" t="str">
        <f>IF('P_ Tab_hovedgrupper'!E73=0," ",'P_ Tab_hovedgrupper'!E73)</f>
        <v xml:space="preserve"> </v>
      </c>
      <c r="G71" s="304" t="str">
        <f>IF('P_ Tab_hovedgrupper'!F73=0," ",'P_ Tab_hovedgrupper'!F73)</f>
        <v xml:space="preserve"> </v>
      </c>
      <c r="H71" s="304" t="str">
        <f>IF('P_ Tab_hovedgrupper'!G73=0," ",'P_ Tab_hovedgrupper'!G73)</f>
        <v xml:space="preserve"> </v>
      </c>
    </row>
    <row r="72" spans="2:8" x14ac:dyDescent="0.2">
      <c r="B72" s="304" t="str">
        <f>IF('P_ Tab_hovedgrupper'!A74=0," ",'P_ Tab_hovedgrupper'!A74)</f>
        <v xml:space="preserve"> </v>
      </c>
      <c r="C72" s="304" t="str">
        <f>IF('P_ Tab_hovedgrupper'!B74=0," ",'P_ Tab_hovedgrupper'!B74)</f>
        <v xml:space="preserve"> </v>
      </c>
      <c r="D72" s="304" t="str">
        <f>IF('P_ Tab_hovedgrupper'!C74=0," ",'P_ Tab_hovedgrupper'!C74)</f>
        <v xml:space="preserve"> </v>
      </c>
      <c r="E72" s="304" t="str">
        <f>IF('P_ Tab_hovedgrupper'!D74=0," ",'P_ Tab_hovedgrupper'!D74)</f>
        <v xml:space="preserve"> </v>
      </c>
      <c r="F72" s="304" t="str">
        <f>IF('P_ Tab_hovedgrupper'!E74=0," ",'P_ Tab_hovedgrupper'!E74)</f>
        <v xml:space="preserve"> </v>
      </c>
      <c r="G72" s="304" t="str">
        <f>IF('P_ Tab_hovedgrupper'!F74=0," ",'P_ Tab_hovedgrupper'!F74)</f>
        <v xml:space="preserve"> </v>
      </c>
      <c r="H72" s="304" t="str">
        <f>IF('P_ Tab_hovedgrupper'!G74=0," ",'P_ Tab_hovedgrupper'!G74)</f>
        <v xml:space="preserve"> </v>
      </c>
    </row>
    <row r="73" spans="2:8" x14ac:dyDescent="0.2">
      <c r="B73" s="304" t="str">
        <f>IF('P_ Tab_hovedgrupper'!A75=0," ",'P_ Tab_hovedgrupper'!A75)</f>
        <v xml:space="preserve"> </v>
      </c>
      <c r="C73" s="304" t="str">
        <f>IF('P_ Tab_hovedgrupper'!B75=0," ",'P_ Tab_hovedgrupper'!B75)</f>
        <v xml:space="preserve"> </v>
      </c>
      <c r="D73" s="304" t="str">
        <f>IF('P_ Tab_hovedgrupper'!C75=0," ",'P_ Tab_hovedgrupper'!C75)</f>
        <v xml:space="preserve"> </v>
      </c>
      <c r="E73" s="304" t="str">
        <f>IF('P_ Tab_hovedgrupper'!D75=0," ",'P_ Tab_hovedgrupper'!D75)</f>
        <v xml:space="preserve"> </v>
      </c>
      <c r="F73" s="304" t="str">
        <f>IF('P_ Tab_hovedgrupper'!E75=0," ",'P_ Tab_hovedgrupper'!E75)</f>
        <v xml:space="preserve"> </v>
      </c>
      <c r="G73" s="304" t="str">
        <f>IF('P_ Tab_hovedgrupper'!F75=0," ",'P_ Tab_hovedgrupper'!F75)</f>
        <v xml:space="preserve"> </v>
      </c>
      <c r="H73" s="304" t="str">
        <f>IF('P_ Tab_hovedgrupper'!G75=0," ",'P_ Tab_hovedgrupper'!G75)</f>
        <v xml:space="preserve"> </v>
      </c>
    </row>
    <row r="74" spans="2:8" x14ac:dyDescent="0.2">
      <c r="B74" s="304" t="str">
        <f>IF('P_ Tab_hovedgrupper'!A76=0," ",'P_ Tab_hovedgrupper'!A76)</f>
        <v xml:space="preserve"> </v>
      </c>
      <c r="C74" s="304" t="str">
        <f>IF('P_ Tab_hovedgrupper'!B76=0," ",'P_ Tab_hovedgrupper'!B76)</f>
        <v xml:space="preserve"> </v>
      </c>
      <c r="D74" s="304" t="str">
        <f>IF('P_ Tab_hovedgrupper'!C76=0," ",'P_ Tab_hovedgrupper'!C76)</f>
        <v xml:space="preserve"> </v>
      </c>
      <c r="E74" s="304" t="str">
        <f>IF('P_ Tab_hovedgrupper'!D76=0," ",'P_ Tab_hovedgrupper'!D76)</f>
        <v xml:space="preserve"> </v>
      </c>
      <c r="F74" s="304" t="str">
        <f>IF('P_ Tab_hovedgrupper'!E76=0," ",'P_ Tab_hovedgrupper'!E76)</f>
        <v xml:space="preserve"> </v>
      </c>
      <c r="G74" s="304" t="str">
        <f>IF('P_ Tab_hovedgrupper'!F76=0," ",'P_ Tab_hovedgrupper'!F76)</f>
        <v xml:space="preserve"> </v>
      </c>
      <c r="H74" s="304" t="str">
        <f>IF('P_ Tab_hovedgrupper'!G76=0," ",'P_ Tab_hovedgrupper'!G76)</f>
        <v xml:space="preserve"> </v>
      </c>
    </row>
    <row r="75" spans="2:8" x14ac:dyDescent="0.2">
      <c r="B75" s="304" t="str">
        <f>IF('P_ Tab_hovedgrupper'!A77=0," ",'P_ Tab_hovedgrupper'!A77)</f>
        <v xml:space="preserve"> </v>
      </c>
      <c r="C75" s="304" t="str">
        <f>IF('P_ Tab_hovedgrupper'!B77=0," ",'P_ Tab_hovedgrupper'!B77)</f>
        <v xml:space="preserve"> </v>
      </c>
      <c r="D75" s="304" t="str">
        <f>IF('P_ Tab_hovedgrupper'!C77=0," ",'P_ Tab_hovedgrupper'!C77)</f>
        <v xml:space="preserve"> </v>
      </c>
      <c r="E75" s="304" t="str">
        <f>IF('P_ Tab_hovedgrupper'!D77=0," ",'P_ Tab_hovedgrupper'!D77)</f>
        <v xml:space="preserve"> </v>
      </c>
      <c r="F75" s="304" t="str">
        <f>IF('P_ Tab_hovedgrupper'!E77=0," ",'P_ Tab_hovedgrupper'!E77)</f>
        <v xml:space="preserve"> </v>
      </c>
      <c r="G75" s="304" t="str">
        <f>IF('P_ Tab_hovedgrupper'!F77=0," ",'P_ Tab_hovedgrupper'!F77)</f>
        <v xml:space="preserve"> </v>
      </c>
      <c r="H75" s="304" t="str">
        <f>IF('P_ Tab_hovedgrupper'!G77=0," ",'P_ Tab_hovedgrupper'!G77)</f>
        <v xml:space="preserve"> </v>
      </c>
    </row>
    <row r="76" spans="2:8" x14ac:dyDescent="0.2">
      <c r="B76" s="304" t="str">
        <f>IF('P_ Tab_hovedgrupper'!A78=0," ",'P_ Tab_hovedgrupper'!A78)</f>
        <v xml:space="preserve"> </v>
      </c>
      <c r="C76" s="304" t="str">
        <f>IF('P_ Tab_hovedgrupper'!B78=0," ",'P_ Tab_hovedgrupper'!B78)</f>
        <v xml:space="preserve"> </v>
      </c>
      <c r="D76" s="304" t="str">
        <f>IF('P_ Tab_hovedgrupper'!C78=0," ",'P_ Tab_hovedgrupper'!C78)</f>
        <v xml:space="preserve"> </v>
      </c>
      <c r="E76" s="304" t="str">
        <f>IF('P_ Tab_hovedgrupper'!D78=0," ",'P_ Tab_hovedgrupper'!D78)</f>
        <v xml:space="preserve"> </v>
      </c>
      <c r="F76" s="304" t="str">
        <f>IF('P_ Tab_hovedgrupper'!E78=0," ",'P_ Tab_hovedgrupper'!E78)</f>
        <v xml:space="preserve"> </v>
      </c>
      <c r="G76" s="304" t="str">
        <f>IF('P_ Tab_hovedgrupper'!F78=0," ",'P_ Tab_hovedgrupper'!F78)</f>
        <v xml:space="preserve"> </v>
      </c>
      <c r="H76" s="304" t="str">
        <f>IF('P_ Tab_hovedgrupper'!G78=0," ",'P_ Tab_hovedgrupper'!G78)</f>
        <v xml:space="preserve"> </v>
      </c>
    </row>
    <row r="77" spans="2:8" x14ac:dyDescent="0.2">
      <c r="B77" s="304" t="str">
        <f>IF('P_ Tab_hovedgrupper'!A79=0," ",'P_ Tab_hovedgrupper'!A79)</f>
        <v xml:space="preserve"> </v>
      </c>
      <c r="C77" s="304" t="str">
        <f>IF('P_ Tab_hovedgrupper'!B79=0," ",'P_ Tab_hovedgrupper'!B79)</f>
        <v xml:space="preserve"> </v>
      </c>
      <c r="D77" s="304" t="str">
        <f>IF('P_ Tab_hovedgrupper'!C79=0," ",'P_ Tab_hovedgrupper'!C79)</f>
        <v xml:space="preserve"> </v>
      </c>
      <c r="E77" s="304" t="str">
        <f>IF('P_ Tab_hovedgrupper'!D79=0," ",'P_ Tab_hovedgrupper'!D79)</f>
        <v xml:space="preserve"> </v>
      </c>
      <c r="F77" s="304" t="str">
        <f>IF('P_ Tab_hovedgrupper'!E79=0," ",'P_ Tab_hovedgrupper'!E79)</f>
        <v xml:space="preserve"> </v>
      </c>
      <c r="G77" s="304" t="str">
        <f>IF('P_ Tab_hovedgrupper'!F79=0," ",'P_ Tab_hovedgrupper'!F79)</f>
        <v xml:space="preserve"> </v>
      </c>
      <c r="H77" s="304" t="str">
        <f>IF('P_ Tab_hovedgrupper'!G79=0," ",'P_ Tab_hovedgrupper'!G79)</f>
        <v xml:space="preserve"> </v>
      </c>
    </row>
    <row r="78" spans="2:8" x14ac:dyDescent="0.2">
      <c r="B78" s="304" t="str">
        <f>IF('P_ Tab_hovedgrupper'!A80=0," ",'P_ Tab_hovedgrupper'!A80)</f>
        <v xml:space="preserve"> </v>
      </c>
      <c r="C78" s="304" t="str">
        <f>IF('P_ Tab_hovedgrupper'!B80=0," ",'P_ Tab_hovedgrupper'!B80)</f>
        <v xml:space="preserve"> </v>
      </c>
      <c r="D78" s="304" t="str">
        <f>IF('P_ Tab_hovedgrupper'!C80=0," ",'P_ Tab_hovedgrupper'!C80)</f>
        <v xml:space="preserve"> </v>
      </c>
      <c r="E78" s="304" t="str">
        <f>IF('P_ Tab_hovedgrupper'!D80=0," ",'P_ Tab_hovedgrupper'!D80)</f>
        <v xml:space="preserve"> </v>
      </c>
      <c r="F78" s="304" t="str">
        <f>IF('P_ Tab_hovedgrupper'!E80=0," ",'P_ Tab_hovedgrupper'!E80)</f>
        <v xml:space="preserve"> </v>
      </c>
      <c r="G78" s="304" t="str">
        <f>IF('P_ Tab_hovedgrupper'!F80=0," ",'P_ Tab_hovedgrupper'!F80)</f>
        <v xml:space="preserve"> </v>
      </c>
      <c r="H78" s="304" t="str">
        <f>IF('P_ Tab_hovedgrupper'!G80=0," ",'P_ Tab_hovedgrupper'!G80)</f>
        <v xml:space="preserve"> </v>
      </c>
    </row>
    <row r="79" spans="2:8" x14ac:dyDescent="0.2">
      <c r="B79" s="304" t="str">
        <f>IF('P_ Tab_hovedgrupper'!A81=0," ",'P_ Tab_hovedgrupper'!A81)</f>
        <v xml:space="preserve"> </v>
      </c>
      <c r="C79" s="304" t="str">
        <f>IF('P_ Tab_hovedgrupper'!B81=0," ",'P_ Tab_hovedgrupper'!B81)</f>
        <v xml:space="preserve"> </v>
      </c>
      <c r="D79" s="304" t="str">
        <f>IF('P_ Tab_hovedgrupper'!C81=0," ",'P_ Tab_hovedgrupper'!C81)</f>
        <v xml:space="preserve"> </v>
      </c>
      <c r="E79" s="304" t="str">
        <f>IF('P_ Tab_hovedgrupper'!D81=0," ",'P_ Tab_hovedgrupper'!D81)</f>
        <v xml:space="preserve"> </v>
      </c>
      <c r="F79" s="304" t="str">
        <f>IF('P_ Tab_hovedgrupper'!E81=0," ",'P_ Tab_hovedgrupper'!E81)</f>
        <v xml:space="preserve"> </v>
      </c>
      <c r="G79" s="304" t="str">
        <f>IF('P_ Tab_hovedgrupper'!F81=0," ",'P_ Tab_hovedgrupper'!F81)</f>
        <v xml:space="preserve"> </v>
      </c>
      <c r="H79" s="304" t="str">
        <f>IF('P_ Tab_hovedgrupper'!G81=0," ",'P_ Tab_hovedgrupper'!G81)</f>
        <v xml:space="preserve"> </v>
      </c>
    </row>
    <row r="80" spans="2:8" x14ac:dyDescent="0.2">
      <c r="B80" s="304" t="str">
        <f>IF('P_ Tab_hovedgrupper'!A82=0," ",'P_ Tab_hovedgrupper'!A82)</f>
        <v xml:space="preserve"> </v>
      </c>
      <c r="C80" s="304" t="str">
        <f>IF('P_ Tab_hovedgrupper'!B82=0," ",'P_ Tab_hovedgrupper'!B82)</f>
        <v xml:space="preserve"> </v>
      </c>
      <c r="D80" s="304" t="str">
        <f>IF('P_ Tab_hovedgrupper'!C82=0," ",'P_ Tab_hovedgrupper'!C82)</f>
        <v xml:space="preserve"> </v>
      </c>
      <c r="E80" s="304" t="str">
        <f>IF('P_ Tab_hovedgrupper'!D82=0," ",'P_ Tab_hovedgrupper'!D82)</f>
        <v xml:space="preserve"> </v>
      </c>
      <c r="F80" s="304" t="str">
        <f>IF('P_ Tab_hovedgrupper'!E82=0," ",'P_ Tab_hovedgrupper'!E82)</f>
        <v xml:space="preserve"> </v>
      </c>
      <c r="G80" s="304" t="str">
        <f>IF('P_ Tab_hovedgrupper'!F82=0," ",'P_ Tab_hovedgrupper'!F82)</f>
        <v xml:space="preserve"> </v>
      </c>
      <c r="H80" s="304" t="str">
        <f>IF('P_ Tab_hovedgrupper'!G82=0," ",'P_ Tab_hovedgrupper'!G82)</f>
        <v xml:space="preserve"> </v>
      </c>
    </row>
    <row r="81" spans="2:8" x14ac:dyDescent="0.2">
      <c r="B81" s="304" t="str">
        <f>IF('P_ Tab_hovedgrupper'!A83=0," ",'P_ Tab_hovedgrupper'!A83)</f>
        <v xml:space="preserve"> </v>
      </c>
      <c r="C81" s="304" t="str">
        <f>IF('P_ Tab_hovedgrupper'!B83=0," ",'P_ Tab_hovedgrupper'!B83)</f>
        <v xml:space="preserve"> </v>
      </c>
      <c r="D81" s="304" t="str">
        <f>IF('P_ Tab_hovedgrupper'!C83=0," ",'P_ Tab_hovedgrupper'!C83)</f>
        <v xml:space="preserve"> </v>
      </c>
      <c r="E81" s="304" t="str">
        <f>IF('P_ Tab_hovedgrupper'!D83=0," ",'P_ Tab_hovedgrupper'!D83)</f>
        <v xml:space="preserve"> </v>
      </c>
      <c r="F81" s="304" t="str">
        <f>IF('P_ Tab_hovedgrupper'!E83=0," ",'P_ Tab_hovedgrupper'!E83)</f>
        <v xml:space="preserve"> </v>
      </c>
      <c r="G81" s="304" t="str">
        <f>IF('P_ Tab_hovedgrupper'!F83=0," ",'P_ Tab_hovedgrupper'!F83)</f>
        <v xml:space="preserve"> </v>
      </c>
      <c r="H81" s="304" t="str">
        <f>IF('P_ Tab_hovedgrupper'!G83=0," ",'P_ Tab_hovedgrupper'!G83)</f>
        <v xml:space="preserve"> </v>
      </c>
    </row>
    <row r="82" spans="2:8" x14ac:dyDescent="0.2">
      <c r="B82" s="304" t="str">
        <f>IF('P_ Tab_hovedgrupper'!A84=0," ",'P_ Tab_hovedgrupper'!A84)</f>
        <v xml:space="preserve"> </v>
      </c>
      <c r="C82" s="304" t="str">
        <f>IF('P_ Tab_hovedgrupper'!B84=0," ",'P_ Tab_hovedgrupper'!B84)</f>
        <v xml:space="preserve"> </v>
      </c>
      <c r="D82" s="304" t="str">
        <f>IF('P_ Tab_hovedgrupper'!C84=0," ",'P_ Tab_hovedgrupper'!C84)</f>
        <v xml:space="preserve"> </v>
      </c>
      <c r="E82" s="304" t="str">
        <f>IF('P_ Tab_hovedgrupper'!D84=0," ",'P_ Tab_hovedgrupper'!D84)</f>
        <v xml:space="preserve"> </v>
      </c>
      <c r="F82" s="304" t="str">
        <f>IF('P_ Tab_hovedgrupper'!E84=0," ",'P_ Tab_hovedgrupper'!E84)</f>
        <v xml:space="preserve"> </v>
      </c>
      <c r="G82" s="304" t="str">
        <f>IF('P_ Tab_hovedgrupper'!F84=0," ",'P_ Tab_hovedgrupper'!F84)</f>
        <v xml:space="preserve"> </v>
      </c>
      <c r="H82" s="304" t="str">
        <f>IF('P_ Tab_hovedgrupper'!G84=0," ",'P_ Tab_hovedgrupper'!G84)</f>
        <v xml:space="preserve"> </v>
      </c>
    </row>
    <row r="83" spans="2:8" x14ac:dyDescent="0.2">
      <c r="B83" s="304" t="str">
        <f>IF('P_ Tab_hovedgrupper'!A85=0," ",'P_ Tab_hovedgrupper'!A85)</f>
        <v xml:space="preserve"> </v>
      </c>
      <c r="C83" s="304" t="str">
        <f>IF('P_ Tab_hovedgrupper'!B85=0," ",'P_ Tab_hovedgrupper'!B85)</f>
        <v xml:space="preserve"> </v>
      </c>
      <c r="D83" s="304" t="str">
        <f>IF('P_ Tab_hovedgrupper'!C85=0," ",'P_ Tab_hovedgrupper'!C85)</f>
        <v xml:space="preserve"> </v>
      </c>
      <c r="E83" s="304" t="str">
        <f>IF('P_ Tab_hovedgrupper'!D85=0," ",'P_ Tab_hovedgrupper'!D85)</f>
        <v xml:space="preserve"> </v>
      </c>
      <c r="F83" s="304" t="str">
        <f>IF('P_ Tab_hovedgrupper'!E85=0," ",'P_ Tab_hovedgrupper'!E85)</f>
        <v xml:space="preserve"> </v>
      </c>
      <c r="G83" s="304" t="str">
        <f>IF('P_ Tab_hovedgrupper'!F85=0," ",'P_ Tab_hovedgrupper'!F85)</f>
        <v xml:space="preserve"> </v>
      </c>
      <c r="H83" s="304" t="str">
        <f>IF('P_ Tab_hovedgrupper'!G85=0," ",'P_ Tab_hovedgrupper'!G85)</f>
        <v xml:space="preserve"> </v>
      </c>
    </row>
    <row r="84" spans="2:8" x14ac:dyDescent="0.2">
      <c r="B84" s="304" t="str">
        <f>IF('P_ Tab_hovedgrupper'!A86=0," ",'P_ Tab_hovedgrupper'!A86)</f>
        <v xml:space="preserve"> </v>
      </c>
      <c r="C84" s="304" t="str">
        <f>IF('P_ Tab_hovedgrupper'!B86=0," ",'P_ Tab_hovedgrupper'!B86)</f>
        <v xml:space="preserve"> </v>
      </c>
      <c r="D84" s="304" t="str">
        <f>IF('P_ Tab_hovedgrupper'!C86=0," ",'P_ Tab_hovedgrupper'!C86)</f>
        <v xml:space="preserve"> </v>
      </c>
      <c r="E84" s="304" t="str">
        <f>IF('P_ Tab_hovedgrupper'!D86=0," ",'P_ Tab_hovedgrupper'!D86)</f>
        <v xml:space="preserve"> </v>
      </c>
      <c r="F84" s="304" t="str">
        <f>IF('P_ Tab_hovedgrupper'!E86=0," ",'P_ Tab_hovedgrupper'!E86)</f>
        <v xml:space="preserve"> </v>
      </c>
      <c r="G84" s="304" t="str">
        <f>IF('P_ Tab_hovedgrupper'!F86=0," ",'P_ Tab_hovedgrupper'!F86)</f>
        <v xml:space="preserve"> </v>
      </c>
      <c r="H84" s="304" t="str">
        <f>IF('P_ Tab_hovedgrupper'!G86=0," ",'P_ Tab_hovedgrupper'!G86)</f>
        <v xml:space="preserve"> </v>
      </c>
    </row>
    <row r="85" spans="2:8" x14ac:dyDescent="0.2">
      <c r="B85" s="304" t="str">
        <f>IF('P_ Tab_hovedgrupper'!A87=0," ",'P_ Tab_hovedgrupper'!A87)</f>
        <v xml:space="preserve"> </v>
      </c>
      <c r="C85" s="304" t="str">
        <f>IF('P_ Tab_hovedgrupper'!B87=0," ",'P_ Tab_hovedgrupper'!B87)</f>
        <v xml:space="preserve"> </v>
      </c>
      <c r="D85" s="304" t="str">
        <f>IF('P_ Tab_hovedgrupper'!C87=0," ",'P_ Tab_hovedgrupper'!C87)</f>
        <v xml:space="preserve"> </v>
      </c>
      <c r="E85" s="304" t="str">
        <f>IF('P_ Tab_hovedgrupper'!D87=0," ",'P_ Tab_hovedgrupper'!D87)</f>
        <v xml:space="preserve"> </v>
      </c>
      <c r="F85" s="304" t="str">
        <f>IF('P_ Tab_hovedgrupper'!E87=0," ",'P_ Tab_hovedgrupper'!E87)</f>
        <v xml:space="preserve"> </v>
      </c>
      <c r="G85" s="304" t="str">
        <f>IF('P_ Tab_hovedgrupper'!F87=0," ",'P_ Tab_hovedgrupper'!F87)</f>
        <v xml:space="preserve"> </v>
      </c>
      <c r="H85" s="304" t="str">
        <f>IF('P_ Tab_hovedgrupper'!G87=0," ",'P_ Tab_hovedgrupper'!G87)</f>
        <v xml:space="preserve"> </v>
      </c>
    </row>
    <row r="86" spans="2:8" x14ac:dyDescent="0.2">
      <c r="B86" s="304" t="str">
        <f>IF('P_ Tab_hovedgrupper'!A88=0," ",'P_ Tab_hovedgrupper'!A88)</f>
        <v xml:space="preserve"> </v>
      </c>
      <c r="C86" s="304" t="str">
        <f>IF('P_ Tab_hovedgrupper'!B88=0," ",'P_ Tab_hovedgrupper'!B88)</f>
        <v xml:space="preserve"> </v>
      </c>
      <c r="D86" s="304" t="str">
        <f>IF('P_ Tab_hovedgrupper'!C88=0," ",'P_ Tab_hovedgrupper'!C88)</f>
        <v xml:space="preserve"> </v>
      </c>
      <c r="E86" s="304" t="str">
        <f>IF('P_ Tab_hovedgrupper'!D88=0," ",'P_ Tab_hovedgrupper'!D88)</f>
        <v xml:space="preserve"> </v>
      </c>
      <c r="F86" s="304" t="str">
        <f>IF('P_ Tab_hovedgrupper'!E88=0," ",'P_ Tab_hovedgrupper'!E88)</f>
        <v xml:space="preserve"> </v>
      </c>
      <c r="G86" s="304" t="str">
        <f>IF('P_ Tab_hovedgrupper'!F88=0," ",'P_ Tab_hovedgrupper'!F88)</f>
        <v xml:space="preserve"> </v>
      </c>
      <c r="H86" s="304" t="str">
        <f>IF('P_ Tab_hovedgrupper'!G88=0," ",'P_ Tab_hovedgrupper'!G88)</f>
        <v xml:space="preserve"> </v>
      </c>
    </row>
    <row r="87" spans="2:8" x14ac:dyDescent="0.2">
      <c r="B87" s="304" t="str">
        <f>IF('P_ Tab_hovedgrupper'!A89=0," ",'P_ Tab_hovedgrupper'!A89)</f>
        <v xml:space="preserve"> </v>
      </c>
      <c r="C87" s="304" t="str">
        <f>IF('P_ Tab_hovedgrupper'!B89=0," ",'P_ Tab_hovedgrupper'!B89)</f>
        <v xml:space="preserve"> </v>
      </c>
      <c r="D87" s="304" t="str">
        <f>IF('P_ Tab_hovedgrupper'!C89=0," ",'P_ Tab_hovedgrupper'!C89)</f>
        <v xml:space="preserve"> </v>
      </c>
      <c r="E87" s="304" t="str">
        <f>IF('P_ Tab_hovedgrupper'!D89=0," ",'P_ Tab_hovedgrupper'!D89)</f>
        <v xml:space="preserve"> </v>
      </c>
      <c r="F87" s="304" t="str">
        <f>IF('P_ Tab_hovedgrupper'!E89=0," ",'P_ Tab_hovedgrupper'!E89)</f>
        <v xml:space="preserve"> </v>
      </c>
      <c r="G87" s="304" t="str">
        <f>IF('P_ Tab_hovedgrupper'!F89=0," ",'P_ Tab_hovedgrupper'!F89)</f>
        <v xml:space="preserve"> </v>
      </c>
      <c r="H87" s="304" t="str">
        <f>IF('P_ Tab_hovedgrupper'!G89=0," ",'P_ Tab_hovedgrupper'!G89)</f>
        <v xml:space="preserve"> </v>
      </c>
    </row>
    <row r="88" spans="2:8" x14ac:dyDescent="0.2">
      <c r="B88" s="304" t="str">
        <f>IF('P_ Tab_hovedgrupper'!A90=0," ",'P_ Tab_hovedgrupper'!A90)</f>
        <v xml:space="preserve"> </v>
      </c>
      <c r="C88" s="304" t="str">
        <f>IF('P_ Tab_hovedgrupper'!B90=0," ",'P_ Tab_hovedgrupper'!B90)</f>
        <v xml:space="preserve"> </v>
      </c>
      <c r="D88" s="304" t="str">
        <f>IF('P_ Tab_hovedgrupper'!C90=0," ",'P_ Tab_hovedgrupper'!C90)</f>
        <v xml:space="preserve"> </v>
      </c>
      <c r="E88" s="304" t="str">
        <f>IF('P_ Tab_hovedgrupper'!D90=0," ",'P_ Tab_hovedgrupper'!D90)</f>
        <v xml:space="preserve"> </v>
      </c>
      <c r="F88" s="304" t="str">
        <f>IF('P_ Tab_hovedgrupper'!E90=0," ",'P_ Tab_hovedgrupper'!E90)</f>
        <v xml:space="preserve"> </v>
      </c>
      <c r="G88" s="304" t="str">
        <f>IF('P_ Tab_hovedgrupper'!F90=0," ",'P_ Tab_hovedgrupper'!F90)</f>
        <v xml:space="preserve"> </v>
      </c>
      <c r="H88" s="304" t="str">
        <f>IF('P_ Tab_hovedgrupper'!G90=0," ",'P_ Tab_hovedgrupper'!G90)</f>
        <v xml:space="preserve"> </v>
      </c>
    </row>
    <row r="89" spans="2:8" x14ac:dyDescent="0.2">
      <c r="B89" s="304" t="str">
        <f>IF('P_ Tab_hovedgrupper'!A91=0," ",'P_ Tab_hovedgrupper'!A91)</f>
        <v xml:space="preserve"> </v>
      </c>
      <c r="C89" s="304" t="str">
        <f>IF('P_ Tab_hovedgrupper'!B91=0," ",'P_ Tab_hovedgrupper'!B91)</f>
        <v xml:space="preserve"> </v>
      </c>
      <c r="D89" s="304" t="str">
        <f>IF('P_ Tab_hovedgrupper'!C91=0," ",'P_ Tab_hovedgrupper'!C91)</f>
        <v xml:space="preserve"> </v>
      </c>
      <c r="E89" s="304" t="str">
        <f>IF('P_ Tab_hovedgrupper'!D91=0," ",'P_ Tab_hovedgrupper'!D91)</f>
        <v xml:space="preserve"> </v>
      </c>
      <c r="F89" s="304" t="str">
        <f>IF('P_ Tab_hovedgrupper'!E91=0," ",'P_ Tab_hovedgrupper'!E91)</f>
        <v xml:space="preserve"> </v>
      </c>
      <c r="G89" s="304" t="str">
        <f>IF('P_ Tab_hovedgrupper'!F91=0," ",'P_ Tab_hovedgrupper'!F91)</f>
        <v xml:space="preserve"> </v>
      </c>
      <c r="H89" s="304" t="str">
        <f>IF('P_ Tab_hovedgrupper'!G91=0," ",'P_ Tab_hovedgrupper'!G91)</f>
        <v xml:space="preserve"> </v>
      </c>
    </row>
    <row r="90" spans="2:8" x14ac:dyDescent="0.2">
      <c r="B90" s="304" t="str">
        <f>IF('P_ Tab_hovedgrupper'!A92=0," ",'P_ Tab_hovedgrupper'!A92)</f>
        <v xml:space="preserve"> </v>
      </c>
      <c r="C90" s="304" t="str">
        <f>IF('P_ Tab_hovedgrupper'!B92=0," ",'P_ Tab_hovedgrupper'!B92)</f>
        <v xml:space="preserve"> </v>
      </c>
      <c r="D90" s="304" t="str">
        <f>IF('P_ Tab_hovedgrupper'!C92=0," ",'P_ Tab_hovedgrupper'!C92)</f>
        <v xml:space="preserve"> </v>
      </c>
      <c r="E90" s="304" t="str">
        <f>IF('P_ Tab_hovedgrupper'!D92=0," ",'P_ Tab_hovedgrupper'!D92)</f>
        <v xml:space="preserve"> </v>
      </c>
      <c r="F90" s="304" t="str">
        <f>IF('P_ Tab_hovedgrupper'!E92=0," ",'P_ Tab_hovedgrupper'!E92)</f>
        <v xml:space="preserve"> </v>
      </c>
      <c r="G90" s="304" t="str">
        <f>IF('P_ Tab_hovedgrupper'!F92=0," ",'P_ Tab_hovedgrupper'!F92)</f>
        <v xml:space="preserve"> </v>
      </c>
      <c r="H90" s="304" t="str">
        <f>IF('P_ Tab_hovedgrupper'!G92=0," ",'P_ Tab_hovedgrupper'!G92)</f>
        <v xml:space="preserve"> </v>
      </c>
    </row>
    <row r="91" spans="2:8" x14ac:dyDescent="0.2">
      <c r="B91" s="304" t="str">
        <f>IF('P_ Tab_hovedgrupper'!A93=0," ",'P_ Tab_hovedgrupper'!A93)</f>
        <v xml:space="preserve"> </v>
      </c>
      <c r="C91" s="304" t="str">
        <f>IF('P_ Tab_hovedgrupper'!B93=0," ",'P_ Tab_hovedgrupper'!B93)</f>
        <v xml:space="preserve"> </v>
      </c>
      <c r="D91" s="304" t="str">
        <f>IF('P_ Tab_hovedgrupper'!C93=0," ",'P_ Tab_hovedgrupper'!C93)</f>
        <v xml:space="preserve"> </v>
      </c>
      <c r="E91" s="304" t="str">
        <f>IF('P_ Tab_hovedgrupper'!D93=0," ",'P_ Tab_hovedgrupper'!D93)</f>
        <v xml:space="preserve"> </v>
      </c>
      <c r="F91" s="304" t="str">
        <f>IF('P_ Tab_hovedgrupper'!E93=0," ",'P_ Tab_hovedgrupper'!E93)</f>
        <v xml:space="preserve"> </v>
      </c>
      <c r="G91" s="304" t="str">
        <f>IF('P_ Tab_hovedgrupper'!F93=0," ",'P_ Tab_hovedgrupper'!F93)</f>
        <v xml:space="preserve"> </v>
      </c>
      <c r="H91" s="304" t="str">
        <f>IF('P_ Tab_hovedgrupper'!G93=0," ",'P_ Tab_hovedgrupper'!G93)</f>
        <v xml:space="preserve"> </v>
      </c>
    </row>
    <row r="92" spans="2:8" x14ac:dyDescent="0.2">
      <c r="B92" s="304" t="str">
        <f>IF('P_ Tab_hovedgrupper'!A94=0," ",'P_ Tab_hovedgrupper'!A94)</f>
        <v xml:space="preserve"> </v>
      </c>
      <c r="C92" s="304" t="str">
        <f>IF('P_ Tab_hovedgrupper'!B94=0," ",'P_ Tab_hovedgrupper'!B94)</f>
        <v xml:space="preserve"> </v>
      </c>
      <c r="D92" s="304" t="str">
        <f>IF('P_ Tab_hovedgrupper'!C94=0," ",'P_ Tab_hovedgrupper'!C94)</f>
        <v xml:space="preserve"> </v>
      </c>
      <c r="E92" s="304" t="str">
        <f>IF('P_ Tab_hovedgrupper'!D94=0," ",'P_ Tab_hovedgrupper'!D94)</f>
        <v xml:space="preserve"> </v>
      </c>
      <c r="F92" s="304" t="str">
        <f>IF('P_ Tab_hovedgrupper'!E94=0," ",'P_ Tab_hovedgrupper'!E94)</f>
        <v xml:space="preserve"> </v>
      </c>
      <c r="G92" s="304" t="str">
        <f>IF('P_ Tab_hovedgrupper'!F94=0," ",'P_ Tab_hovedgrupper'!F94)</f>
        <v xml:space="preserve"> </v>
      </c>
      <c r="H92" s="304" t="str">
        <f>IF('P_ Tab_hovedgrupper'!G94=0," ",'P_ Tab_hovedgrupper'!G94)</f>
        <v xml:space="preserve"> </v>
      </c>
    </row>
    <row r="93" spans="2:8" x14ac:dyDescent="0.2">
      <c r="B93" s="304" t="str">
        <f>IF('P_ Tab_hovedgrupper'!A95=0," ",'P_ Tab_hovedgrupper'!A95)</f>
        <v xml:space="preserve"> </v>
      </c>
      <c r="C93" s="304" t="str">
        <f>IF('P_ Tab_hovedgrupper'!B95=0," ",'P_ Tab_hovedgrupper'!B95)</f>
        <v xml:space="preserve"> </v>
      </c>
      <c r="D93" s="304" t="str">
        <f>IF('P_ Tab_hovedgrupper'!C95=0," ",'P_ Tab_hovedgrupper'!C95)</f>
        <v xml:space="preserve"> </v>
      </c>
      <c r="E93" s="304" t="str">
        <f>IF('P_ Tab_hovedgrupper'!D95=0," ",'P_ Tab_hovedgrupper'!D95)</f>
        <v xml:space="preserve"> </v>
      </c>
      <c r="F93" s="304" t="str">
        <f>IF('P_ Tab_hovedgrupper'!E95=0," ",'P_ Tab_hovedgrupper'!E95)</f>
        <v xml:space="preserve"> </v>
      </c>
      <c r="G93" s="304" t="str">
        <f>IF('P_ Tab_hovedgrupper'!F95=0," ",'P_ Tab_hovedgrupper'!F95)</f>
        <v xml:space="preserve"> </v>
      </c>
      <c r="H93" s="304" t="str">
        <f>IF('P_ Tab_hovedgrupper'!G95=0," ",'P_ Tab_hovedgrupper'!G95)</f>
        <v xml:space="preserve"> </v>
      </c>
    </row>
    <row r="94" spans="2:8" x14ac:dyDescent="0.2">
      <c r="B94" s="304" t="str">
        <f>IF('P_ Tab_hovedgrupper'!A96=0," ",'P_ Tab_hovedgrupper'!A96)</f>
        <v xml:space="preserve"> </v>
      </c>
      <c r="C94" s="304" t="str">
        <f>IF('P_ Tab_hovedgrupper'!B96=0," ",'P_ Tab_hovedgrupper'!B96)</f>
        <v xml:space="preserve"> </v>
      </c>
      <c r="D94" s="304" t="str">
        <f>IF('P_ Tab_hovedgrupper'!C96=0," ",'P_ Tab_hovedgrupper'!C96)</f>
        <v xml:space="preserve"> </v>
      </c>
      <c r="E94" s="304" t="str">
        <f>IF('P_ Tab_hovedgrupper'!D96=0," ",'P_ Tab_hovedgrupper'!D96)</f>
        <v xml:space="preserve"> </v>
      </c>
      <c r="F94" s="304" t="str">
        <f>IF('P_ Tab_hovedgrupper'!E96=0," ",'P_ Tab_hovedgrupper'!E96)</f>
        <v xml:space="preserve"> </v>
      </c>
      <c r="G94" s="304" t="str">
        <f>IF('P_ Tab_hovedgrupper'!F96=0," ",'P_ Tab_hovedgrupper'!F96)</f>
        <v xml:space="preserve"> </v>
      </c>
      <c r="H94" s="304" t="str">
        <f>IF('P_ Tab_hovedgrupper'!G96=0," ",'P_ Tab_hovedgrupper'!G96)</f>
        <v xml:space="preserve"> </v>
      </c>
    </row>
    <row r="95" spans="2:8" x14ac:dyDescent="0.2">
      <c r="B95" s="304" t="str">
        <f>IF('P_ Tab_hovedgrupper'!A97=0," ",'P_ Tab_hovedgrupper'!A97)</f>
        <v xml:space="preserve"> </v>
      </c>
      <c r="C95" s="304" t="str">
        <f>IF('P_ Tab_hovedgrupper'!B97=0," ",'P_ Tab_hovedgrupper'!B97)</f>
        <v xml:space="preserve"> </v>
      </c>
      <c r="D95" s="304" t="str">
        <f>IF('P_ Tab_hovedgrupper'!C97=0," ",'P_ Tab_hovedgrupper'!C97)</f>
        <v xml:space="preserve"> </v>
      </c>
      <c r="E95" s="304" t="str">
        <f>IF('P_ Tab_hovedgrupper'!D97=0," ",'P_ Tab_hovedgrupper'!D97)</f>
        <v xml:space="preserve"> </v>
      </c>
      <c r="F95" s="304" t="str">
        <f>IF('P_ Tab_hovedgrupper'!E97=0," ",'P_ Tab_hovedgrupper'!E97)</f>
        <v xml:space="preserve"> </v>
      </c>
      <c r="G95" s="304" t="str">
        <f>IF('P_ Tab_hovedgrupper'!F97=0," ",'P_ Tab_hovedgrupper'!F97)</f>
        <v xml:space="preserve"> </v>
      </c>
      <c r="H95" s="304" t="str">
        <f>IF('P_ Tab_hovedgrupper'!G97=0," ",'P_ Tab_hovedgrupper'!G97)</f>
        <v xml:space="preserve"> </v>
      </c>
    </row>
    <row r="96" spans="2:8" x14ac:dyDescent="0.2">
      <c r="B96" s="304" t="str">
        <f>IF('P_ Tab_hovedgrupper'!A98=0," ",'P_ Tab_hovedgrupper'!A98)</f>
        <v xml:space="preserve"> </v>
      </c>
      <c r="C96" s="304" t="str">
        <f>IF('P_ Tab_hovedgrupper'!B98=0," ",'P_ Tab_hovedgrupper'!B98)</f>
        <v xml:space="preserve"> </v>
      </c>
      <c r="D96" s="304" t="str">
        <f>IF('P_ Tab_hovedgrupper'!C98=0," ",'P_ Tab_hovedgrupper'!C98)</f>
        <v xml:space="preserve"> </v>
      </c>
      <c r="E96" s="304" t="str">
        <f>IF('P_ Tab_hovedgrupper'!D98=0," ",'P_ Tab_hovedgrupper'!D98)</f>
        <v xml:space="preserve"> </v>
      </c>
      <c r="F96" s="304" t="str">
        <f>IF('P_ Tab_hovedgrupper'!E98=0," ",'P_ Tab_hovedgrupper'!E98)</f>
        <v xml:space="preserve"> </v>
      </c>
      <c r="G96" s="304" t="str">
        <f>IF('P_ Tab_hovedgrupper'!F98=0," ",'P_ Tab_hovedgrupper'!F98)</f>
        <v xml:space="preserve"> </v>
      </c>
      <c r="H96" s="304" t="str">
        <f>IF('P_ Tab_hovedgrupper'!G98=0," ",'P_ Tab_hovedgrupper'!G98)</f>
        <v xml:space="preserve"> </v>
      </c>
    </row>
    <row r="97" spans="2:8" x14ac:dyDescent="0.2">
      <c r="B97" s="304" t="str">
        <f>IF('P_ Tab_hovedgrupper'!A99=0," ",'P_ Tab_hovedgrupper'!A99)</f>
        <v xml:space="preserve"> </v>
      </c>
      <c r="C97" s="304" t="str">
        <f>IF('P_ Tab_hovedgrupper'!B99=0," ",'P_ Tab_hovedgrupper'!B99)</f>
        <v xml:space="preserve"> </v>
      </c>
      <c r="D97" s="304" t="str">
        <f>IF('P_ Tab_hovedgrupper'!C99=0," ",'P_ Tab_hovedgrupper'!C99)</f>
        <v xml:space="preserve"> </v>
      </c>
      <c r="E97" s="304" t="str">
        <f>IF('P_ Tab_hovedgrupper'!D99=0," ",'P_ Tab_hovedgrupper'!D99)</f>
        <v xml:space="preserve"> </v>
      </c>
      <c r="F97" s="304" t="str">
        <f>IF('P_ Tab_hovedgrupper'!E99=0," ",'P_ Tab_hovedgrupper'!E99)</f>
        <v xml:space="preserve"> </v>
      </c>
      <c r="G97" s="304" t="str">
        <f>IF('P_ Tab_hovedgrupper'!F99=0," ",'P_ Tab_hovedgrupper'!F99)</f>
        <v xml:space="preserve"> </v>
      </c>
      <c r="H97" s="304" t="str">
        <f>IF('P_ Tab_hovedgrupper'!G99=0," ",'P_ Tab_hovedgrupper'!G99)</f>
        <v xml:space="preserve"> </v>
      </c>
    </row>
    <row r="98" spans="2:8" x14ac:dyDescent="0.2">
      <c r="B98" s="304" t="str">
        <f>IF('P_ Tab_hovedgrupper'!A100=0," ",'P_ Tab_hovedgrupper'!A100)</f>
        <v xml:space="preserve"> </v>
      </c>
      <c r="C98" s="304" t="str">
        <f>IF('P_ Tab_hovedgrupper'!B100=0," ",'P_ Tab_hovedgrupper'!B100)</f>
        <v xml:space="preserve"> </v>
      </c>
      <c r="D98" s="304" t="str">
        <f>IF('P_ Tab_hovedgrupper'!C100=0," ",'P_ Tab_hovedgrupper'!C100)</f>
        <v xml:space="preserve"> </v>
      </c>
      <c r="E98" s="304" t="str">
        <f>IF('P_ Tab_hovedgrupper'!D100=0," ",'P_ Tab_hovedgrupper'!D100)</f>
        <v xml:space="preserve"> </v>
      </c>
      <c r="F98" s="304" t="str">
        <f>IF('P_ Tab_hovedgrupper'!E100=0," ",'P_ Tab_hovedgrupper'!E100)</f>
        <v xml:space="preserve"> </v>
      </c>
      <c r="G98" s="304" t="str">
        <f>IF('P_ Tab_hovedgrupper'!F100=0," ",'P_ Tab_hovedgrupper'!F100)</f>
        <v xml:space="preserve"> </v>
      </c>
      <c r="H98" s="304" t="str">
        <f>IF('P_ Tab_hovedgrupper'!G100=0," ",'P_ Tab_hovedgrupper'!G100)</f>
        <v xml:space="preserve"> </v>
      </c>
    </row>
    <row r="99" spans="2:8" x14ac:dyDescent="0.2">
      <c r="B99" s="304" t="str">
        <f>IF('P_ Tab_hovedgrupper'!A101=0," ",'P_ Tab_hovedgrupper'!A101)</f>
        <v xml:space="preserve"> </v>
      </c>
      <c r="C99" s="304" t="str">
        <f>IF('P_ Tab_hovedgrupper'!B101=0," ",'P_ Tab_hovedgrupper'!B101)</f>
        <v xml:space="preserve"> </v>
      </c>
      <c r="D99" s="304" t="str">
        <f>IF('P_ Tab_hovedgrupper'!C101=0," ",'P_ Tab_hovedgrupper'!C101)</f>
        <v xml:space="preserve"> </v>
      </c>
      <c r="E99" s="304" t="str">
        <f>IF('P_ Tab_hovedgrupper'!D101=0," ",'P_ Tab_hovedgrupper'!D101)</f>
        <v xml:space="preserve"> </v>
      </c>
      <c r="F99" s="304" t="str">
        <f>IF('P_ Tab_hovedgrupper'!E101=0," ",'P_ Tab_hovedgrupper'!E101)</f>
        <v xml:space="preserve"> </v>
      </c>
      <c r="G99" s="304" t="str">
        <f>IF('P_ Tab_hovedgrupper'!F101=0," ",'P_ Tab_hovedgrupper'!F101)</f>
        <v xml:space="preserve"> </v>
      </c>
      <c r="H99" s="304" t="str">
        <f>IF('P_ Tab_hovedgrupper'!G101=0," ",'P_ Tab_hovedgrupper'!G101)</f>
        <v xml:space="preserve"> </v>
      </c>
    </row>
    <row r="100" spans="2:8" x14ac:dyDescent="0.2">
      <c r="B100" s="304" t="str">
        <f>IF('P_ Tab_hovedgrupper'!A102=0," ",'P_ Tab_hovedgrupper'!A102)</f>
        <v xml:space="preserve"> </v>
      </c>
      <c r="C100" s="304" t="str">
        <f>IF('P_ Tab_hovedgrupper'!B102=0," ",'P_ Tab_hovedgrupper'!B102)</f>
        <v xml:space="preserve"> </v>
      </c>
      <c r="D100" s="304" t="str">
        <f>IF('P_ Tab_hovedgrupper'!C102=0," ",'P_ Tab_hovedgrupper'!C102)</f>
        <v xml:space="preserve"> </v>
      </c>
      <c r="E100" s="304" t="str">
        <f>IF('P_ Tab_hovedgrupper'!D102=0," ",'P_ Tab_hovedgrupper'!D102)</f>
        <v xml:space="preserve"> </v>
      </c>
      <c r="F100" s="304" t="str">
        <f>IF('P_ Tab_hovedgrupper'!E102=0," ",'P_ Tab_hovedgrupper'!E102)</f>
        <v xml:space="preserve"> </v>
      </c>
      <c r="G100" s="304" t="str">
        <f>IF('P_ Tab_hovedgrupper'!F102=0," ",'P_ Tab_hovedgrupper'!F102)</f>
        <v xml:space="preserve"> </v>
      </c>
      <c r="H100" s="304" t="str">
        <f>IF('P_ Tab_hovedgrupper'!G102=0," ",'P_ Tab_hovedgrupper'!G102)</f>
        <v xml:space="preserve"> </v>
      </c>
    </row>
    <row r="101" spans="2:8" x14ac:dyDescent="0.2">
      <c r="B101" s="304" t="str">
        <f>IF('P_ Tab_hovedgrupper'!A103=0," ",'P_ Tab_hovedgrupper'!A103)</f>
        <v xml:space="preserve"> </v>
      </c>
      <c r="C101" s="304" t="str">
        <f>IF('P_ Tab_hovedgrupper'!B103=0," ",'P_ Tab_hovedgrupper'!B103)</f>
        <v xml:space="preserve"> </v>
      </c>
      <c r="D101" s="304" t="str">
        <f>IF('P_ Tab_hovedgrupper'!C103=0," ",'P_ Tab_hovedgrupper'!C103)</f>
        <v xml:space="preserve"> </v>
      </c>
      <c r="E101" s="304" t="str">
        <f>IF('P_ Tab_hovedgrupper'!D103=0," ",'P_ Tab_hovedgrupper'!D103)</f>
        <v xml:space="preserve"> </v>
      </c>
      <c r="F101" s="304" t="str">
        <f>IF('P_ Tab_hovedgrupper'!E103=0," ",'P_ Tab_hovedgrupper'!E103)</f>
        <v xml:space="preserve"> </v>
      </c>
      <c r="G101" s="304" t="str">
        <f>IF('P_ Tab_hovedgrupper'!F103=0," ",'P_ Tab_hovedgrupper'!F103)</f>
        <v xml:space="preserve"> </v>
      </c>
      <c r="H101" s="304" t="str">
        <f>IF('P_ Tab_hovedgrupper'!G103=0," ",'P_ Tab_hovedgrupper'!G103)</f>
        <v xml:space="preserve"> </v>
      </c>
    </row>
    <row r="102" spans="2:8" x14ac:dyDescent="0.2">
      <c r="B102" s="304" t="str">
        <f>IF('P_ Tab_hovedgrupper'!A104=0," ",'P_ Tab_hovedgrupper'!A104)</f>
        <v xml:space="preserve"> </v>
      </c>
      <c r="C102" s="304" t="str">
        <f>IF('P_ Tab_hovedgrupper'!B104=0," ",'P_ Tab_hovedgrupper'!B104)</f>
        <v xml:space="preserve"> </v>
      </c>
      <c r="D102" s="304" t="str">
        <f>IF('P_ Tab_hovedgrupper'!C104=0," ",'P_ Tab_hovedgrupper'!C104)</f>
        <v xml:space="preserve"> </v>
      </c>
      <c r="E102" s="304" t="str">
        <f>IF('P_ Tab_hovedgrupper'!D104=0," ",'P_ Tab_hovedgrupper'!D104)</f>
        <v xml:space="preserve"> </v>
      </c>
      <c r="F102" s="304" t="str">
        <f>IF('P_ Tab_hovedgrupper'!E104=0," ",'P_ Tab_hovedgrupper'!E104)</f>
        <v xml:space="preserve"> </v>
      </c>
      <c r="G102" s="304" t="str">
        <f>IF('P_ Tab_hovedgrupper'!F104=0," ",'P_ Tab_hovedgrupper'!F104)</f>
        <v xml:space="preserve"> </v>
      </c>
      <c r="H102" s="304" t="str">
        <f>IF('P_ Tab_hovedgrupper'!G104=0," ",'P_ Tab_hovedgrupper'!G104)</f>
        <v xml:space="preserve"> </v>
      </c>
    </row>
    <row r="103" spans="2:8" x14ac:dyDescent="0.2">
      <c r="B103" s="304" t="str">
        <f>IF('P_ Tab_hovedgrupper'!A105=0," ",'P_ Tab_hovedgrupper'!A105)</f>
        <v xml:space="preserve"> </v>
      </c>
      <c r="C103" s="304" t="str">
        <f>IF('P_ Tab_hovedgrupper'!B105=0," ",'P_ Tab_hovedgrupper'!B105)</f>
        <v xml:space="preserve"> </v>
      </c>
      <c r="D103" s="304" t="str">
        <f>IF('P_ Tab_hovedgrupper'!C105=0," ",'P_ Tab_hovedgrupper'!C105)</f>
        <v xml:space="preserve"> </v>
      </c>
      <c r="E103" s="304" t="str">
        <f>IF('P_ Tab_hovedgrupper'!D105=0," ",'P_ Tab_hovedgrupper'!D105)</f>
        <v xml:space="preserve"> </v>
      </c>
      <c r="F103" s="304" t="str">
        <f>IF('P_ Tab_hovedgrupper'!E105=0," ",'P_ Tab_hovedgrupper'!E105)</f>
        <v xml:space="preserve"> </v>
      </c>
      <c r="G103" s="304" t="str">
        <f>IF('P_ Tab_hovedgrupper'!F105=0," ",'P_ Tab_hovedgrupper'!F105)</f>
        <v xml:space="preserve"> </v>
      </c>
      <c r="H103" s="304" t="str">
        <f>IF('P_ Tab_hovedgrupper'!G105=0," ",'P_ Tab_hovedgrupper'!G105)</f>
        <v xml:space="preserve"> </v>
      </c>
    </row>
    <row r="104" spans="2:8" x14ac:dyDescent="0.2">
      <c r="B104" s="304" t="str">
        <f>IF('P_ Tab_hovedgrupper'!A106=0," ",'P_ Tab_hovedgrupper'!A106)</f>
        <v xml:space="preserve"> </v>
      </c>
      <c r="C104" s="304" t="str">
        <f>IF('P_ Tab_hovedgrupper'!B106=0," ",'P_ Tab_hovedgrupper'!B106)</f>
        <v xml:space="preserve"> </v>
      </c>
      <c r="D104" s="304" t="str">
        <f>IF('P_ Tab_hovedgrupper'!C106=0," ",'P_ Tab_hovedgrupper'!C106)</f>
        <v xml:space="preserve"> </v>
      </c>
      <c r="E104" s="304" t="str">
        <f>IF('P_ Tab_hovedgrupper'!D106=0," ",'P_ Tab_hovedgrupper'!D106)</f>
        <v xml:space="preserve"> </v>
      </c>
      <c r="F104" s="304" t="str">
        <f>IF('P_ Tab_hovedgrupper'!E106=0," ",'P_ Tab_hovedgrupper'!E106)</f>
        <v xml:space="preserve"> </v>
      </c>
      <c r="G104" s="304" t="str">
        <f>IF('P_ Tab_hovedgrupper'!F106=0," ",'P_ Tab_hovedgrupper'!F106)</f>
        <v xml:space="preserve"> </v>
      </c>
      <c r="H104" s="304" t="str">
        <f>IF('P_ Tab_hovedgrupper'!G106=0," ",'P_ Tab_hovedgrupper'!G106)</f>
        <v xml:space="preserve"> </v>
      </c>
    </row>
    <row r="105" spans="2:8" x14ac:dyDescent="0.2">
      <c r="B105" s="304" t="str">
        <f>IF('P_ Tab_hovedgrupper'!A107=0," ",'P_ Tab_hovedgrupper'!A107)</f>
        <v xml:space="preserve"> </v>
      </c>
      <c r="C105" s="304" t="str">
        <f>IF('P_ Tab_hovedgrupper'!B107=0," ",'P_ Tab_hovedgrupper'!B107)</f>
        <v xml:space="preserve"> </v>
      </c>
      <c r="D105" s="304" t="str">
        <f>IF('P_ Tab_hovedgrupper'!C107=0," ",'P_ Tab_hovedgrupper'!C107)</f>
        <v xml:space="preserve"> </v>
      </c>
      <c r="E105" s="304" t="str">
        <f>IF('P_ Tab_hovedgrupper'!D107=0," ",'P_ Tab_hovedgrupper'!D107)</f>
        <v xml:space="preserve"> </v>
      </c>
      <c r="F105" s="304" t="str">
        <f>IF('P_ Tab_hovedgrupper'!E107=0," ",'P_ Tab_hovedgrupper'!E107)</f>
        <v xml:space="preserve"> </v>
      </c>
      <c r="G105" s="304" t="str">
        <f>IF('P_ Tab_hovedgrupper'!F107=0," ",'P_ Tab_hovedgrupper'!F107)</f>
        <v xml:space="preserve"> </v>
      </c>
      <c r="H105" s="304" t="str">
        <f>IF('P_ Tab_hovedgrupper'!G107=0," ",'P_ Tab_hovedgrupper'!G107)</f>
        <v xml:space="preserve"> </v>
      </c>
    </row>
    <row r="106" spans="2:8" x14ac:dyDescent="0.2">
      <c r="B106" s="304" t="str">
        <f>IF('P_ Tab_hovedgrupper'!A108=0," ",'P_ Tab_hovedgrupper'!A108)</f>
        <v xml:space="preserve"> </v>
      </c>
      <c r="C106" s="304" t="str">
        <f>IF('P_ Tab_hovedgrupper'!B108=0," ",'P_ Tab_hovedgrupper'!B108)</f>
        <v xml:space="preserve"> </v>
      </c>
      <c r="D106" s="304" t="str">
        <f>IF('P_ Tab_hovedgrupper'!C108=0," ",'P_ Tab_hovedgrupper'!C108)</f>
        <v xml:space="preserve"> </v>
      </c>
      <c r="E106" s="304" t="str">
        <f>IF('P_ Tab_hovedgrupper'!D108=0," ",'P_ Tab_hovedgrupper'!D108)</f>
        <v xml:space="preserve"> </v>
      </c>
      <c r="F106" s="304" t="str">
        <f>IF('P_ Tab_hovedgrupper'!E108=0," ",'P_ Tab_hovedgrupper'!E108)</f>
        <v xml:space="preserve"> </v>
      </c>
      <c r="G106" s="304" t="str">
        <f>IF('P_ Tab_hovedgrupper'!F108=0," ",'P_ Tab_hovedgrupper'!F108)</f>
        <v xml:space="preserve"> </v>
      </c>
      <c r="H106" s="304" t="str">
        <f>IF('P_ Tab_hovedgrupper'!G108=0," ",'P_ Tab_hovedgrupper'!G108)</f>
        <v xml:space="preserve"> </v>
      </c>
    </row>
    <row r="107" spans="2:8" x14ac:dyDescent="0.2">
      <c r="B107" s="304" t="str">
        <f>IF('P_ Tab_hovedgrupper'!A109=0," ",'P_ Tab_hovedgrupper'!A109)</f>
        <v xml:space="preserve"> </v>
      </c>
      <c r="C107" s="304" t="str">
        <f>IF('P_ Tab_hovedgrupper'!B109=0," ",'P_ Tab_hovedgrupper'!B109)</f>
        <v xml:space="preserve"> </v>
      </c>
      <c r="D107" s="304" t="str">
        <f>IF('P_ Tab_hovedgrupper'!C109=0," ",'P_ Tab_hovedgrupper'!C109)</f>
        <v xml:space="preserve"> </v>
      </c>
      <c r="E107" s="304" t="str">
        <f>IF('P_ Tab_hovedgrupper'!D109=0," ",'P_ Tab_hovedgrupper'!D109)</f>
        <v xml:space="preserve"> </v>
      </c>
      <c r="F107" s="304" t="str">
        <f>IF('P_ Tab_hovedgrupper'!E109=0," ",'P_ Tab_hovedgrupper'!E109)</f>
        <v xml:space="preserve"> </v>
      </c>
      <c r="G107" s="304" t="str">
        <f>IF('P_ Tab_hovedgrupper'!F109=0," ",'P_ Tab_hovedgrupper'!F109)</f>
        <v xml:space="preserve"> </v>
      </c>
      <c r="H107" s="304" t="str">
        <f>IF('P_ Tab_hovedgrupper'!G109=0," ",'P_ Tab_hovedgrupper'!G109)</f>
        <v xml:space="preserve"> </v>
      </c>
    </row>
    <row r="108" spans="2:8" x14ac:dyDescent="0.2">
      <c r="B108" s="304" t="str">
        <f>IF('P_ Tab_hovedgrupper'!A110=0," ",'P_ Tab_hovedgrupper'!A110)</f>
        <v xml:space="preserve"> </v>
      </c>
      <c r="C108" s="304" t="str">
        <f>IF('P_ Tab_hovedgrupper'!B110=0," ",'P_ Tab_hovedgrupper'!B110)</f>
        <v xml:space="preserve"> </v>
      </c>
      <c r="D108" s="304" t="str">
        <f>IF('P_ Tab_hovedgrupper'!C110=0," ",'P_ Tab_hovedgrupper'!C110)</f>
        <v xml:space="preserve"> </v>
      </c>
      <c r="E108" s="304" t="str">
        <f>IF('P_ Tab_hovedgrupper'!D110=0," ",'P_ Tab_hovedgrupper'!D110)</f>
        <v xml:space="preserve"> </v>
      </c>
      <c r="F108" s="304" t="str">
        <f>IF('P_ Tab_hovedgrupper'!E110=0," ",'P_ Tab_hovedgrupper'!E110)</f>
        <v xml:space="preserve"> </v>
      </c>
      <c r="G108" s="304" t="str">
        <f>IF('P_ Tab_hovedgrupper'!F110=0," ",'P_ Tab_hovedgrupper'!F110)</f>
        <v xml:space="preserve"> </v>
      </c>
      <c r="H108" s="304" t="str">
        <f>IF('P_ Tab_hovedgrupper'!G110=0," ",'P_ Tab_hovedgrupper'!G110)</f>
        <v xml:space="preserve"> </v>
      </c>
    </row>
    <row r="109" spans="2:8" x14ac:dyDescent="0.2">
      <c r="B109" s="304" t="str">
        <f>IF('P_ Tab_hovedgrupper'!A111=0," ",'P_ Tab_hovedgrupper'!A111)</f>
        <v xml:space="preserve"> </v>
      </c>
      <c r="C109" s="304" t="str">
        <f>IF('P_ Tab_hovedgrupper'!B111=0," ",'P_ Tab_hovedgrupper'!B111)</f>
        <v xml:space="preserve"> </v>
      </c>
      <c r="D109" s="304" t="str">
        <f>IF('P_ Tab_hovedgrupper'!C111=0," ",'P_ Tab_hovedgrupper'!C111)</f>
        <v xml:space="preserve"> </v>
      </c>
      <c r="E109" s="304" t="str">
        <f>IF('P_ Tab_hovedgrupper'!D111=0," ",'P_ Tab_hovedgrupper'!D111)</f>
        <v xml:space="preserve"> </v>
      </c>
      <c r="F109" s="304" t="str">
        <f>IF('P_ Tab_hovedgrupper'!E111=0," ",'P_ Tab_hovedgrupper'!E111)</f>
        <v xml:space="preserve"> </v>
      </c>
      <c r="G109" s="304" t="str">
        <f>IF('P_ Tab_hovedgrupper'!F111=0," ",'P_ Tab_hovedgrupper'!F111)</f>
        <v xml:space="preserve"> </v>
      </c>
      <c r="H109" s="304" t="str">
        <f>IF('P_ Tab_hovedgrupper'!G111=0," ",'P_ Tab_hovedgrupper'!G111)</f>
        <v xml:space="preserve"> </v>
      </c>
    </row>
    <row r="110" spans="2:8" x14ac:dyDescent="0.2">
      <c r="B110" s="304" t="str">
        <f>IF('P_ Tab_hovedgrupper'!A112=0," ",'P_ Tab_hovedgrupper'!A112)</f>
        <v xml:space="preserve"> </v>
      </c>
      <c r="C110" s="304" t="str">
        <f>IF('P_ Tab_hovedgrupper'!B112=0," ",'P_ Tab_hovedgrupper'!B112)</f>
        <v xml:space="preserve"> </v>
      </c>
      <c r="D110" s="304" t="str">
        <f>IF('P_ Tab_hovedgrupper'!C112=0," ",'P_ Tab_hovedgrupper'!C112)</f>
        <v xml:space="preserve"> </v>
      </c>
      <c r="E110" s="304" t="str">
        <f>IF('P_ Tab_hovedgrupper'!D112=0," ",'P_ Tab_hovedgrupper'!D112)</f>
        <v xml:space="preserve"> </v>
      </c>
      <c r="F110" s="304" t="str">
        <f>IF('P_ Tab_hovedgrupper'!E112=0," ",'P_ Tab_hovedgrupper'!E112)</f>
        <v xml:space="preserve"> </v>
      </c>
      <c r="G110" s="304" t="str">
        <f>IF('P_ Tab_hovedgrupper'!F112=0," ",'P_ Tab_hovedgrupper'!F112)</f>
        <v xml:space="preserve"> </v>
      </c>
      <c r="H110" s="304" t="str">
        <f>IF('P_ Tab_hovedgrupper'!G112=0," ",'P_ Tab_hovedgrupper'!G112)</f>
        <v xml:space="preserve"> </v>
      </c>
    </row>
    <row r="111" spans="2:8" x14ac:dyDescent="0.2">
      <c r="B111" s="304" t="str">
        <f>IF('P_ Tab_hovedgrupper'!A113=0," ",'P_ Tab_hovedgrupper'!A113)</f>
        <v xml:space="preserve"> </v>
      </c>
      <c r="C111" s="304" t="str">
        <f>IF('P_ Tab_hovedgrupper'!B113=0," ",'P_ Tab_hovedgrupper'!B113)</f>
        <v xml:space="preserve"> </v>
      </c>
      <c r="D111" s="304" t="str">
        <f>IF('P_ Tab_hovedgrupper'!C113=0," ",'P_ Tab_hovedgrupper'!C113)</f>
        <v xml:space="preserve"> </v>
      </c>
      <c r="E111" s="304" t="str">
        <f>IF('P_ Tab_hovedgrupper'!D113=0," ",'P_ Tab_hovedgrupper'!D113)</f>
        <v xml:space="preserve"> </v>
      </c>
      <c r="F111" s="304" t="str">
        <f>IF('P_ Tab_hovedgrupper'!E113=0," ",'P_ Tab_hovedgrupper'!E113)</f>
        <v xml:space="preserve"> </v>
      </c>
      <c r="G111" s="304" t="str">
        <f>IF('P_ Tab_hovedgrupper'!F113=0," ",'P_ Tab_hovedgrupper'!F113)</f>
        <v xml:space="preserve"> </v>
      </c>
      <c r="H111" s="304" t="str">
        <f>IF('P_ Tab_hovedgrupper'!G113=0," ",'P_ Tab_hovedgrupper'!G113)</f>
        <v xml:space="preserve"> </v>
      </c>
    </row>
    <row r="112" spans="2:8" x14ac:dyDescent="0.2">
      <c r="B112" s="304" t="str">
        <f>IF('P_ Tab_hovedgrupper'!A114=0," ",'P_ Tab_hovedgrupper'!A114)</f>
        <v xml:space="preserve"> </v>
      </c>
      <c r="C112" s="304" t="str">
        <f>IF('P_ Tab_hovedgrupper'!B114=0," ",'P_ Tab_hovedgrupper'!B114)</f>
        <v xml:space="preserve"> </v>
      </c>
      <c r="D112" s="304" t="str">
        <f>IF('P_ Tab_hovedgrupper'!C114=0," ",'P_ Tab_hovedgrupper'!C114)</f>
        <v xml:space="preserve"> </v>
      </c>
      <c r="E112" s="304" t="str">
        <f>IF('P_ Tab_hovedgrupper'!D114=0," ",'P_ Tab_hovedgrupper'!D114)</f>
        <v xml:space="preserve"> </v>
      </c>
      <c r="F112" s="304" t="str">
        <f>IF('P_ Tab_hovedgrupper'!E114=0," ",'P_ Tab_hovedgrupper'!E114)</f>
        <v xml:space="preserve"> </v>
      </c>
      <c r="G112" s="304" t="str">
        <f>IF('P_ Tab_hovedgrupper'!F114=0," ",'P_ Tab_hovedgrupper'!F114)</f>
        <v xml:space="preserve"> </v>
      </c>
      <c r="H112" s="304" t="str">
        <f>IF('P_ Tab_hovedgrupper'!G114=0," ",'P_ Tab_hovedgrupper'!G114)</f>
        <v xml:space="preserve"> </v>
      </c>
    </row>
    <row r="113" spans="2:8" x14ac:dyDescent="0.2">
      <c r="B113" s="304" t="str">
        <f>IF('P_ Tab_hovedgrupper'!A115=0," ",'P_ Tab_hovedgrupper'!A115)</f>
        <v xml:space="preserve"> </v>
      </c>
      <c r="C113" s="304" t="str">
        <f>IF('P_ Tab_hovedgrupper'!B115=0," ",'P_ Tab_hovedgrupper'!B115)</f>
        <v xml:space="preserve"> </v>
      </c>
      <c r="D113" s="304" t="str">
        <f>IF('P_ Tab_hovedgrupper'!C115=0," ",'P_ Tab_hovedgrupper'!C115)</f>
        <v xml:space="preserve"> </v>
      </c>
      <c r="E113" s="304" t="str">
        <f>IF('P_ Tab_hovedgrupper'!D115=0," ",'P_ Tab_hovedgrupper'!D115)</f>
        <v xml:space="preserve"> </v>
      </c>
      <c r="F113" s="304" t="str">
        <f>IF('P_ Tab_hovedgrupper'!E115=0," ",'P_ Tab_hovedgrupper'!E115)</f>
        <v xml:space="preserve"> </v>
      </c>
      <c r="G113" s="304" t="str">
        <f>IF('P_ Tab_hovedgrupper'!F115=0," ",'P_ Tab_hovedgrupper'!F115)</f>
        <v xml:space="preserve"> </v>
      </c>
      <c r="H113" s="304" t="str">
        <f>IF('P_ Tab_hovedgrupper'!G115=0," ",'P_ Tab_hovedgrupper'!G115)</f>
        <v xml:space="preserve"> </v>
      </c>
    </row>
    <row r="114" spans="2:8" x14ac:dyDescent="0.2">
      <c r="B114" s="304" t="str">
        <f>IF('P_ Tab_hovedgrupper'!A116=0," ",'P_ Tab_hovedgrupper'!A116)</f>
        <v xml:space="preserve"> </v>
      </c>
      <c r="C114" s="304" t="str">
        <f>IF('P_ Tab_hovedgrupper'!B116=0," ",'P_ Tab_hovedgrupper'!B116)</f>
        <v xml:space="preserve"> </v>
      </c>
      <c r="D114" s="304" t="str">
        <f>IF('P_ Tab_hovedgrupper'!C116=0," ",'P_ Tab_hovedgrupper'!C116)</f>
        <v xml:space="preserve"> </v>
      </c>
      <c r="E114" s="304" t="str">
        <f>IF('P_ Tab_hovedgrupper'!D116=0," ",'P_ Tab_hovedgrupper'!D116)</f>
        <v xml:space="preserve"> </v>
      </c>
      <c r="F114" s="304" t="str">
        <f>IF('P_ Tab_hovedgrupper'!E116=0," ",'P_ Tab_hovedgrupper'!E116)</f>
        <v xml:space="preserve"> </v>
      </c>
      <c r="G114" s="304" t="str">
        <f>IF('P_ Tab_hovedgrupper'!F116=0," ",'P_ Tab_hovedgrupper'!F116)</f>
        <v xml:space="preserve"> </v>
      </c>
      <c r="H114" s="304" t="str">
        <f>IF('P_ Tab_hovedgrupper'!G116=0," ",'P_ Tab_hovedgrupper'!G116)</f>
        <v xml:space="preserve"> </v>
      </c>
    </row>
    <row r="115" spans="2:8" x14ac:dyDescent="0.2">
      <c r="B115" s="304" t="str">
        <f>IF('P_ Tab_hovedgrupper'!A117=0," ",'P_ Tab_hovedgrupper'!A117)</f>
        <v xml:space="preserve"> </v>
      </c>
      <c r="C115" s="304" t="str">
        <f>IF('P_ Tab_hovedgrupper'!B117=0," ",'P_ Tab_hovedgrupper'!B117)</f>
        <v xml:space="preserve"> </v>
      </c>
      <c r="D115" s="304" t="str">
        <f>IF('P_ Tab_hovedgrupper'!C117=0," ",'P_ Tab_hovedgrupper'!C117)</f>
        <v xml:space="preserve"> </v>
      </c>
      <c r="E115" s="304" t="str">
        <f>IF('P_ Tab_hovedgrupper'!D117=0," ",'P_ Tab_hovedgrupper'!D117)</f>
        <v xml:space="preserve"> </v>
      </c>
      <c r="F115" s="304" t="str">
        <f>IF('P_ Tab_hovedgrupper'!E117=0," ",'P_ Tab_hovedgrupper'!E117)</f>
        <v xml:space="preserve"> </v>
      </c>
      <c r="G115" s="304" t="str">
        <f>IF('P_ Tab_hovedgrupper'!F117=0," ",'P_ Tab_hovedgrupper'!F117)</f>
        <v xml:space="preserve"> </v>
      </c>
      <c r="H115" s="304" t="str">
        <f>IF('P_ Tab_hovedgrupper'!G117=0," ",'P_ Tab_hovedgrupper'!G117)</f>
        <v xml:space="preserve"> </v>
      </c>
    </row>
    <row r="116" spans="2:8" x14ac:dyDescent="0.2">
      <c r="B116" s="304" t="str">
        <f>IF('P_ Tab_hovedgrupper'!A118=0," ",'P_ Tab_hovedgrupper'!A118)</f>
        <v xml:space="preserve"> </v>
      </c>
      <c r="C116" s="304" t="str">
        <f>IF('P_ Tab_hovedgrupper'!B118=0," ",'P_ Tab_hovedgrupper'!B118)</f>
        <v xml:space="preserve"> </v>
      </c>
      <c r="D116" s="304" t="str">
        <f>IF('P_ Tab_hovedgrupper'!C118=0," ",'P_ Tab_hovedgrupper'!C118)</f>
        <v xml:space="preserve"> </v>
      </c>
      <c r="E116" s="304" t="str">
        <f>IF('P_ Tab_hovedgrupper'!D118=0," ",'P_ Tab_hovedgrupper'!D118)</f>
        <v xml:space="preserve"> </v>
      </c>
      <c r="F116" s="304" t="str">
        <f>IF('P_ Tab_hovedgrupper'!E118=0," ",'P_ Tab_hovedgrupper'!E118)</f>
        <v xml:space="preserve"> </v>
      </c>
      <c r="G116" s="304" t="str">
        <f>IF('P_ Tab_hovedgrupper'!F118=0," ",'P_ Tab_hovedgrupper'!F118)</f>
        <v xml:space="preserve"> </v>
      </c>
      <c r="H116" s="304" t="str">
        <f>IF('P_ Tab_hovedgrupper'!G118=0," ",'P_ Tab_hovedgrupper'!G118)</f>
        <v xml:space="preserve"> </v>
      </c>
    </row>
    <row r="117" spans="2:8" x14ac:dyDescent="0.2">
      <c r="B117" s="304" t="str">
        <f>IF('P_ Tab_hovedgrupper'!A119=0," ",'P_ Tab_hovedgrupper'!A119)</f>
        <v xml:space="preserve"> </v>
      </c>
      <c r="C117" s="304" t="str">
        <f>IF('P_ Tab_hovedgrupper'!B119=0," ",'P_ Tab_hovedgrupper'!B119)</f>
        <v xml:space="preserve"> </v>
      </c>
      <c r="D117" s="304" t="str">
        <f>IF('P_ Tab_hovedgrupper'!C119=0," ",'P_ Tab_hovedgrupper'!C119)</f>
        <v xml:space="preserve"> </v>
      </c>
      <c r="E117" s="304" t="str">
        <f>IF('P_ Tab_hovedgrupper'!D119=0," ",'P_ Tab_hovedgrupper'!D119)</f>
        <v xml:space="preserve"> </v>
      </c>
      <c r="F117" s="304" t="str">
        <f>IF('P_ Tab_hovedgrupper'!E119=0," ",'P_ Tab_hovedgrupper'!E119)</f>
        <v xml:space="preserve"> </v>
      </c>
      <c r="G117" s="304" t="str">
        <f>IF('P_ Tab_hovedgrupper'!F119=0," ",'P_ Tab_hovedgrupper'!F119)</f>
        <v xml:space="preserve"> </v>
      </c>
      <c r="H117" s="304" t="str">
        <f>IF('P_ Tab_hovedgrupper'!G119=0," ",'P_ Tab_hovedgrupper'!G119)</f>
        <v xml:space="preserve"> </v>
      </c>
    </row>
    <row r="118" spans="2:8" x14ac:dyDescent="0.2">
      <c r="B118" s="304" t="str">
        <f>IF('P_ Tab_hovedgrupper'!A120=0," ",'P_ Tab_hovedgrupper'!A120)</f>
        <v xml:space="preserve"> </v>
      </c>
      <c r="C118" s="304" t="str">
        <f>IF('P_ Tab_hovedgrupper'!B120=0," ",'P_ Tab_hovedgrupper'!B120)</f>
        <v xml:space="preserve"> </v>
      </c>
      <c r="D118" s="304" t="str">
        <f>IF('P_ Tab_hovedgrupper'!C120=0," ",'P_ Tab_hovedgrupper'!C120)</f>
        <v xml:space="preserve"> </v>
      </c>
      <c r="E118" s="304" t="str">
        <f>IF('P_ Tab_hovedgrupper'!D120=0," ",'P_ Tab_hovedgrupper'!D120)</f>
        <v xml:space="preserve"> </v>
      </c>
      <c r="F118" s="304" t="str">
        <f>IF('P_ Tab_hovedgrupper'!E120=0," ",'P_ Tab_hovedgrupper'!E120)</f>
        <v xml:space="preserve"> </v>
      </c>
      <c r="G118" s="304" t="str">
        <f>IF('P_ Tab_hovedgrupper'!F120=0," ",'P_ Tab_hovedgrupper'!F120)</f>
        <v xml:space="preserve"> </v>
      </c>
      <c r="H118" s="304" t="str">
        <f>IF('P_ Tab_hovedgrupper'!G120=0," ",'P_ Tab_hovedgrupper'!G120)</f>
        <v xml:space="preserve"> </v>
      </c>
    </row>
    <row r="119" spans="2:8" x14ac:dyDescent="0.2">
      <c r="B119" s="304" t="str">
        <f>IF('P_ Tab_hovedgrupper'!A121=0," ",'P_ Tab_hovedgrupper'!A121)</f>
        <v xml:space="preserve"> </v>
      </c>
      <c r="C119" s="304" t="str">
        <f>IF('P_ Tab_hovedgrupper'!B121=0," ",'P_ Tab_hovedgrupper'!B121)</f>
        <v xml:space="preserve"> </v>
      </c>
      <c r="D119" s="304" t="str">
        <f>IF('P_ Tab_hovedgrupper'!C121=0," ",'P_ Tab_hovedgrupper'!C121)</f>
        <v xml:space="preserve"> </v>
      </c>
      <c r="E119" s="304" t="str">
        <f>IF('P_ Tab_hovedgrupper'!D121=0," ",'P_ Tab_hovedgrupper'!D121)</f>
        <v xml:space="preserve"> </v>
      </c>
      <c r="F119" s="304" t="str">
        <f>IF('P_ Tab_hovedgrupper'!E121=0," ",'P_ Tab_hovedgrupper'!E121)</f>
        <v xml:space="preserve"> </v>
      </c>
      <c r="G119" s="304" t="str">
        <f>IF('P_ Tab_hovedgrupper'!F121=0," ",'P_ Tab_hovedgrupper'!F121)</f>
        <v xml:space="preserve"> </v>
      </c>
      <c r="H119" s="304" t="str">
        <f>IF('P_ Tab_hovedgrupper'!G121=0," ",'P_ Tab_hovedgrupper'!G121)</f>
        <v xml:space="preserve"> </v>
      </c>
    </row>
    <row r="120" spans="2:8" x14ac:dyDescent="0.2">
      <c r="B120" s="304" t="str">
        <f>IF('P_ Tab_hovedgrupper'!A122=0," ",'P_ Tab_hovedgrupper'!A122)</f>
        <v xml:space="preserve"> </v>
      </c>
      <c r="C120" s="304" t="str">
        <f>IF('P_ Tab_hovedgrupper'!B122=0," ",'P_ Tab_hovedgrupper'!B122)</f>
        <v xml:space="preserve"> </v>
      </c>
      <c r="D120" s="304" t="str">
        <f>IF('P_ Tab_hovedgrupper'!C122=0," ",'P_ Tab_hovedgrupper'!C122)</f>
        <v xml:space="preserve"> </v>
      </c>
      <c r="E120" s="304" t="str">
        <f>IF('P_ Tab_hovedgrupper'!D122=0," ",'P_ Tab_hovedgrupper'!D122)</f>
        <v xml:space="preserve"> </v>
      </c>
      <c r="F120" s="304" t="str">
        <f>IF('P_ Tab_hovedgrupper'!E122=0," ",'P_ Tab_hovedgrupper'!E122)</f>
        <v xml:space="preserve"> </v>
      </c>
      <c r="G120" s="304" t="str">
        <f>IF('P_ Tab_hovedgrupper'!F122=0," ",'P_ Tab_hovedgrupper'!F122)</f>
        <v xml:space="preserve"> </v>
      </c>
      <c r="H120" s="304" t="str">
        <f>IF('P_ Tab_hovedgrupper'!G122=0," ",'P_ Tab_hovedgrupper'!G122)</f>
        <v xml:space="preserve"> </v>
      </c>
    </row>
    <row r="121" spans="2:8" x14ac:dyDescent="0.2">
      <c r="B121" s="304" t="str">
        <f>IF('P_ Tab_hovedgrupper'!A123=0," ",'P_ Tab_hovedgrupper'!A123)</f>
        <v xml:space="preserve"> </v>
      </c>
      <c r="C121" s="304" t="str">
        <f>IF('P_ Tab_hovedgrupper'!B123=0," ",'P_ Tab_hovedgrupper'!B123)</f>
        <v xml:space="preserve"> </v>
      </c>
      <c r="D121" s="304" t="str">
        <f>IF('P_ Tab_hovedgrupper'!C123=0," ",'P_ Tab_hovedgrupper'!C123)</f>
        <v xml:space="preserve"> </v>
      </c>
      <c r="E121" s="304" t="str">
        <f>IF('P_ Tab_hovedgrupper'!D123=0," ",'P_ Tab_hovedgrupper'!D123)</f>
        <v xml:space="preserve"> </v>
      </c>
      <c r="F121" s="304" t="str">
        <f>IF('P_ Tab_hovedgrupper'!E123=0," ",'P_ Tab_hovedgrupper'!E123)</f>
        <v xml:space="preserve"> </v>
      </c>
      <c r="G121" s="304" t="str">
        <f>IF('P_ Tab_hovedgrupper'!F123=0," ",'P_ Tab_hovedgrupper'!F123)</f>
        <v xml:space="preserve"> </v>
      </c>
      <c r="H121" s="304" t="str">
        <f>IF('P_ Tab_hovedgrupper'!G123=0," ",'P_ Tab_hovedgrupper'!G123)</f>
        <v xml:space="preserve"> </v>
      </c>
    </row>
    <row r="122" spans="2:8" x14ac:dyDescent="0.2">
      <c r="B122" s="304" t="str">
        <f>IF('P_ Tab_hovedgrupper'!A124=0," ",'P_ Tab_hovedgrupper'!A124)</f>
        <v xml:space="preserve"> </v>
      </c>
      <c r="C122" s="304" t="str">
        <f>IF('P_ Tab_hovedgrupper'!B124=0," ",'P_ Tab_hovedgrupper'!B124)</f>
        <v xml:space="preserve"> </v>
      </c>
      <c r="D122" s="304" t="str">
        <f>IF('P_ Tab_hovedgrupper'!C124=0," ",'P_ Tab_hovedgrupper'!C124)</f>
        <v xml:space="preserve"> </v>
      </c>
      <c r="E122" s="304" t="str">
        <f>IF('P_ Tab_hovedgrupper'!D124=0," ",'P_ Tab_hovedgrupper'!D124)</f>
        <v xml:space="preserve"> </v>
      </c>
      <c r="F122" s="304" t="str">
        <f>IF('P_ Tab_hovedgrupper'!E124=0," ",'P_ Tab_hovedgrupper'!E124)</f>
        <v xml:space="preserve"> </v>
      </c>
      <c r="G122" s="304" t="str">
        <f>IF('P_ Tab_hovedgrupper'!F124=0," ",'P_ Tab_hovedgrupper'!F124)</f>
        <v xml:space="preserve"> </v>
      </c>
      <c r="H122" s="304" t="str">
        <f>IF('P_ Tab_hovedgrupper'!G124=0," ",'P_ Tab_hovedgrupper'!G124)</f>
        <v xml:space="preserve"> </v>
      </c>
    </row>
    <row r="123" spans="2:8" x14ac:dyDescent="0.2">
      <c r="B123" s="304" t="str">
        <f>IF('P_ Tab_hovedgrupper'!A125=0," ",'P_ Tab_hovedgrupper'!A125)</f>
        <v xml:space="preserve"> </v>
      </c>
      <c r="C123" s="304" t="str">
        <f>IF('P_ Tab_hovedgrupper'!B125=0," ",'P_ Tab_hovedgrupper'!B125)</f>
        <v xml:space="preserve"> </v>
      </c>
      <c r="D123" s="304" t="str">
        <f>IF('P_ Tab_hovedgrupper'!C125=0," ",'P_ Tab_hovedgrupper'!C125)</f>
        <v xml:space="preserve"> </v>
      </c>
      <c r="E123" s="304" t="str">
        <f>IF('P_ Tab_hovedgrupper'!D125=0," ",'P_ Tab_hovedgrupper'!D125)</f>
        <v xml:space="preserve"> </v>
      </c>
      <c r="F123" s="304" t="str">
        <f>IF('P_ Tab_hovedgrupper'!E125=0," ",'P_ Tab_hovedgrupper'!E125)</f>
        <v xml:space="preserve"> </v>
      </c>
      <c r="G123" s="304" t="str">
        <f>IF('P_ Tab_hovedgrupper'!F125=0," ",'P_ Tab_hovedgrupper'!F125)</f>
        <v xml:space="preserve"> </v>
      </c>
      <c r="H123" s="304" t="str">
        <f>IF('P_ Tab_hovedgrupper'!G125=0," ",'P_ Tab_hovedgrupper'!G125)</f>
        <v xml:space="preserve"> </v>
      </c>
    </row>
    <row r="124" spans="2:8" x14ac:dyDescent="0.2">
      <c r="B124" s="304" t="str">
        <f>IF('P_ Tab_hovedgrupper'!A126=0," ",'P_ Tab_hovedgrupper'!A126)</f>
        <v xml:space="preserve"> </v>
      </c>
      <c r="C124" s="304" t="str">
        <f>IF('P_ Tab_hovedgrupper'!B126=0," ",'P_ Tab_hovedgrupper'!B126)</f>
        <v xml:space="preserve"> </v>
      </c>
      <c r="D124" s="304" t="str">
        <f>IF('P_ Tab_hovedgrupper'!C126=0," ",'P_ Tab_hovedgrupper'!C126)</f>
        <v xml:space="preserve"> </v>
      </c>
      <c r="E124" s="304" t="str">
        <f>IF('P_ Tab_hovedgrupper'!D126=0," ",'P_ Tab_hovedgrupper'!D126)</f>
        <v xml:space="preserve"> </v>
      </c>
      <c r="F124" s="304" t="str">
        <f>IF('P_ Tab_hovedgrupper'!E126=0," ",'P_ Tab_hovedgrupper'!E126)</f>
        <v xml:space="preserve"> </v>
      </c>
      <c r="G124" s="304" t="str">
        <f>IF('P_ Tab_hovedgrupper'!F126=0," ",'P_ Tab_hovedgrupper'!F126)</f>
        <v xml:space="preserve"> </v>
      </c>
      <c r="H124" s="304" t="str">
        <f>IF('P_ Tab_hovedgrupper'!G126=0," ",'P_ Tab_hovedgrupper'!G126)</f>
        <v xml:space="preserve"> </v>
      </c>
    </row>
    <row r="125" spans="2:8" x14ac:dyDescent="0.2">
      <c r="B125" s="304" t="str">
        <f>IF('P_ Tab_hovedgrupper'!A127=0," ",'P_ Tab_hovedgrupper'!A127)</f>
        <v xml:space="preserve"> </v>
      </c>
      <c r="C125" s="304" t="str">
        <f>IF('P_ Tab_hovedgrupper'!B127=0," ",'P_ Tab_hovedgrupper'!B127)</f>
        <v xml:space="preserve"> </v>
      </c>
      <c r="D125" s="304" t="str">
        <f>IF('P_ Tab_hovedgrupper'!C127=0," ",'P_ Tab_hovedgrupper'!C127)</f>
        <v xml:space="preserve"> </v>
      </c>
      <c r="E125" s="304" t="str">
        <f>IF('P_ Tab_hovedgrupper'!D127=0," ",'P_ Tab_hovedgrupper'!D127)</f>
        <v xml:space="preserve"> </v>
      </c>
      <c r="F125" s="304" t="str">
        <f>IF('P_ Tab_hovedgrupper'!E127=0," ",'P_ Tab_hovedgrupper'!E127)</f>
        <v xml:space="preserve"> </v>
      </c>
      <c r="G125" s="304" t="str">
        <f>IF('P_ Tab_hovedgrupper'!F127=0," ",'P_ Tab_hovedgrupper'!F127)</f>
        <v xml:space="preserve"> </v>
      </c>
      <c r="H125" s="304" t="str">
        <f>IF('P_ Tab_hovedgrupper'!G127=0," ",'P_ Tab_hovedgrupper'!G127)</f>
        <v xml:space="preserve"> </v>
      </c>
    </row>
    <row r="126" spans="2:8" x14ac:dyDescent="0.2">
      <c r="B126" s="304" t="str">
        <f>IF('P_ Tab_hovedgrupper'!A128=0," ",'P_ Tab_hovedgrupper'!A128)</f>
        <v xml:space="preserve"> </v>
      </c>
      <c r="C126" s="304" t="str">
        <f>IF('P_ Tab_hovedgrupper'!B128=0," ",'P_ Tab_hovedgrupper'!B128)</f>
        <v xml:space="preserve"> </v>
      </c>
      <c r="D126" s="304" t="str">
        <f>IF('P_ Tab_hovedgrupper'!C128=0," ",'P_ Tab_hovedgrupper'!C128)</f>
        <v xml:space="preserve"> </v>
      </c>
      <c r="E126" s="304" t="str">
        <f>IF('P_ Tab_hovedgrupper'!D128=0," ",'P_ Tab_hovedgrupper'!D128)</f>
        <v xml:space="preserve"> </v>
      </c>
      <c r="F126" s="304" t="str">
        <f>IF('P_ Tab_hovedgrupper'!E128=0," ",'P_ Tab_hovedgrupper'!E128)</f>
        <v xml:space="preserve"> </v>
      </c>
      <c r="G126" s="304" t="str">
        <f>IF('P_ Tab_hovedgrupper'!F128=0," ",'P_ Tab_hovedgrupper'!F128)</f>
        <v xml:space="preserve"> </v>
      </c>
      <c r="H126" s="304" t="str">
        <f>IF('P_ Tab_hovedgrupper'!G128=0," ",'P_ Tab_hovedgrupper'!G128)</f>
        <v xml:space="preserve"> </v>
      </c>
    </row>
    <row r="127" spans="2:8" x14ac:dyDescent="0.2">
      <c r="B127" s="304" t="str">
        <f>IF('P_ Tab_hovedgrupper'!A129=0," ",'P_ Tab_hovedgrupper'!A129)</f>
        <v xml:space="preserve"> </v>
      </c>
      <c r="C127" s="304" t="str">
        <f>IF('P_ Tab_hovedgrupper'!B129=0," ",'P_ Tab_hovedgrupper'!B129)</f>
        <v xml:space="preserve"> </v>
      </c>
      <c r="D127" s="304" t="str">
        <f>IF('P_ Tab_hovedgrupper'!C129=0," ",'P_ Tab_hovedgrupper'!C129)</f>
        <v xml:space="preserve"> </v>
      </c>
      <c r="E127" s="304" t="str">
        <f>IF('P_ Tab_hovedgrupper'!D129=0," ",'P_ Tab_hovedgrupper'!D129)</f>
        <v xml:space="preserve"> </v>
      </c>
      <c r="F127" s="304" t="str">
        <f>IF('P_ Tab_hovedgrupper'!E129=0," ",'P_ Tab_hovedgrupper'!E129)</f>
        <v xml:space="preserve"> </v>
      </c>
      <c r="G127" s="304" t="str">
        <f>IF('P_ Tab_hovedgrupper'!F129=0," ",'P_ Tab_hovedgrupper'!F129)</f>
        <v xml:space="preserve"> </v>
      </c>
      <c r="H127" s="304" t="str">
        <f>IF('P_ Tab_hovedgrupper'!G129=0," ",'P_ Tab_hovedgrupper'!G129)</f>
        <v xml:space="preserve"> </v>
      </c>
    </row>
    <row r="128" spans="2:8" x14ac:dyDescent="0.2">
      <c r="B128" s="304" t="str">
        <f>IF('P_ Tab_hovedgrupper'!A130=0," ",'P_ Tab_hovedgrupper'!A130)</f>
        <v xml:space="preserve"> </v>
      </c>
      <c r="C128" s="304" t="str">
        <f>IF('P_ Tab_hovedgrupper'!B130=0," ",'P_ Tab_hovedgrupper'!B130)</f>
        <v xml:space="preserve"> </v>
      </c>
      <c r="D128" s="304" t="str">
        <f>IF('P_ Tab_hovedgrupper'!C130=0," ",'P_ Tab_hovedgrupper'!C130)</f>
        <v xml:space="preserve"> </v>
      </c>
      <c r="E128" s="304" t="str">
        <f>IF('P_ Tab_hovedgrupper'!D130=0," ",'P_ Tab_hovedgrupper'!D130)</f>
        <v xml:space="preserve"> </v>
      </c>
      <c r="F128" s="304" t="str">
        <f>IF('P_ Tab_hovedgrupper'!E130=0," ",'P_ Tab_hovedgrupper'!E130)</f>
        <v xml:space="preserve"> </v>
      </c>
      <c r="G128" s="304" t="str">
        <f>IF('P_ Tab_hovedgrupper'!F130=0," ",'P_ Tab_hovedgrupper'!F130)</f>
        <v xml:space="preserve"> </v>
      </c>
      <c r="H128" s="304" t="str">
        <f>IF('P_ Tab_hovedgrupper'!G130=0," ",'P_ Tab_hovedgrupper'!G130)</f>
        <v xml:space="preserve"> </v>
      </c>
    </row>
    <row r="129" spans="2:8" x14ac:dyDescent="0.2">
      <c r="B129" s="304" t="str">
        <f>IF('P_ Tab_hovedgrupper'!A131=0," ",'P_ Tab_hovedgrupper'!A131)</f>
        <v xml:space="preserve"> </v>
      </c>
      <c r="C129" s="304" t="str">
        <f>IF('P_ Tab_hovedgrupper'!B131=0," ",'P_ Tab_hovedgrupper'!B131)</f>
        <v xml:space="preserve"> </v>
      </c>
      <c r="D129" s="304" t="str">
        <f>IF('P_ Tab_hovedgrupper'!C131=0," ",'P_ Tab_hovedgrupper'!C131)</f>
        <v xml:space="preserve"> </v>
      </c>
      <c r="E129" s="304" t="str">
        <f>IF('P_ Tab_hovedgrupper'!D131=0," ",'P_ Tab_hovedgrupper'!D131)</f>
        <v xml:space="preserve"> </v>
      </c>
      <c r="F129" s="304" t="str">
        <f>IF('P_ Tab_hovedgrupper'!E131=0," ",'P_ Tab_hovedgrupper'!E131)</f>
        <v xml:space="preserve"> </v>
      </c>
      <c r="G129" s="304" t="str">
        <f>IF('P_ Tab_hovedgrupper'!F131=0," ",'P_ Tab_hovedgrupper'!F131)</f>
        <v xml:space="preserve"> </v>
      </c>
      <c r="H129" s="304" t="str">
        <f>IF('P_ Tab_hovedgrupper'!G131=0," ",'P_ Tab_hovedgrupper'!G131)</f>
        <v xml:space="preserve"> </v>
      </c>
    </row>
    <row r="130" spans="2:8" x14ac:dyDescent="0.2">
      <c r="B130" s="304" t="str">
        <f>IF('P_ Tab_hovedgrupper'!A132=0," ",'P_ Tab_hovedgrupper'!A132)</f>
        <v xml:space="preserve"> </v>
      </c>
      <c r="C130" s="304" t="str">
        <f>IF('P_ Tab_hovedgrupper'!B132=0," ",'P_ Tab_hovedgrupper'!B132)</f>
        <v xml:space="preserve"> </v>
      </c>
      <c r="D130" s="304" t="str">
        <f>IF('P_ Tab_hovedgrupper'!C132=0," ",'P_ Tab_hovedgrupper'!C132)</f>
        <v xml:space="preserve"> </v>
      </c>
      <c r="E130" s="304" t="str">
        <f>IF('P_ Tab_hovedgrupper'!D132=0," ",'P_ Tab_hovedgrupper'!D132)</f>
        <v xml:space="preserve"> </v>
      </c>
      <c r="F130" s="304" t="str">
        <f>IF('P_ Tab_hovedgrupper'!E132=0," ",'P_ Tab_hovedgrupper'!E132)</f>
        <v xml:space="preserve"> </v>
      </c>
      <c r="G130" s="304" t="str">
        <f>IF('P_ Tab_hovedgrupper'!F132=0," ",'P_ Tab_hovedgrupper'!F132)</f>
        <v xml:space="preserve"> </v>
      </c>
      <c r="H130" s="304" t="str">
        <f>IF('P_ Tab_hovedgrupper'!G132=0," ",'P_ Tab_hovedgrupper'!G132)</f>
        <v xml:space="preserve"> </v>
      </c>
    </row>
    <row r="131" spans="2:8" x14ac:dyDescent="0.2">
      <c r="B131" s="304" t="str">
        <f>IF('P_ Tab_hovedgrupper'!A133=0," ",'P_ Tab_hovedgrupper'!A133)</f>
        <v xml:space="preserve"> </v>
      </c>
      <c r="C131" s="304" t="str">
        <f>IF('P_ Tab_hovedgrupper'!B133=0," ",'P_ Tab_hovedgrupper'!B133)</f>
        <v xml:space="preserve"> </v>
      </c>
      <c r="D131" s="304" t="str">
        <f>IF('P_ Tab_hovedgrupper'!C133=0," ",'P_ Tab_hovedgrupper'!C133)</f>
        <v xml:space="preserve"> </v>
      </c>
      <c r="E131" s="304" t="str">
        <f>IF('P_ Tab_hovedgrupper'!D133=0," ",'P_ Tab_hovedgrupper'!D133)</f>
        <v xml:space="preserve"> </v>
      </c>
      <c r="F131" s="304" t="str">
        <f>IF('P_ Tab_hovedgrupper'!E133=0," ",'P_ Tab_hovedgrupper'!E133)</f>
        <v xml:space="preserve"> </v>
      </c>
      <c r="G131" s="304" t="str">
        <f>IF('P_ Tab_hovedgrupper'!F133=0," ",'P_ Tab_hovedgrupper'!F133)</f>
        <v xml:space="preserve"> </v>
      </c>
      <c r="H131" s="304" t="str">
        <f>IF('P_ Tab_hovedgrupper'!G133=0," ",'P_ Tab_hovedgrupper'!G133)</f>
        <v xml:space="preserve"> </v>
      </c>
    </row>
    <row r="132" spans="2:8" x14ac:dyDescent="0.2">
      <c r="B132" s="304" t="str">
        <f>IF('P_ Tab_hovedgrupper'!A134=0," ",'P_ Tab_hovedgrupper'!A134)</f>
        <v xml:space="preserve"> </v>
      </c>
      <c r="C132" s="304" t="str">
        <f>IF('P_ Tab_hovedgrupper'!B134=0," ",'P_ Tab_hovedgrupper'!B134)</f>
        <v xml:space="preserve"> </v>
      </c>
      <c r="D132" s="304" t="str">
        <f>IF('P_ Tab_hovedgrupper'!C134=0," ",'P_ Tab_hovedgrupper'!C134)</f>
        <v xml:space="preserve"> </v>
      </c>
      <c r="E132" s="304" t="str">
        <f>IF('P_ Tab_hovedgrupper'!D134=0," ",'P_ Tab_hovedgrupper'!D134)</f>
        <v xml:space="preserve"> </v>
      </c>
      <c r="F132" s="304" t="str">
        <f>IF('P_ Tab_hovedgrupper'!E134=0," ",'P_ Tab_hovedgrupper'!E134)</f>
        <v xml:space="preserve"> </v>
      </c>
      <c r="G132" s="304" t="str">
        <f>IF('P_ Tab_hovedgrupper'!F134=0," ",'P_ Tab_hovedgrupper'!F134)</f>
        <v xml:space="preserve"> </v>
      </c>
      <c r="H132" s="304" t="str">
        <f>IF('P_ Tab_hovedgrupper'!G134=0," ",'P_ Tab_hovedgrupper'!G134)</f>
        <v xml:space="preserve"> </v>
      </c>
    </row>
    <row r="133" spans="2:8" x14ac:dyDescent="0.2">
      <c r="B133" s="304" t="str">
        <f>IF('P_ Tab_hovedgrupper'!A135=0," ",'P_ Tab_hovedgrupper'!A135)</f>
        <v xml:space="preserve"> </v>
      </c>
      <c r="C133" s="304" t="str">
        <f>IF('P_ Tab_hovedgrupper'!B135=0," ",'P_ Tab_hovedgrupper'!B135)</f>
        <v xml:space="preserve"> </v>
      </c>
      <c r="D133" s="304" t="str">
        <f>IF('P_ Tab_hovedgrupper'!C135=0," ",'P_ Tab_hovedgrupper'!C135)</f>
        <v xml:space="preserve"> </v>
      </c>
      <c r="E133" s="304" t="str">
        <f>IF('P_ Tab_hovedgrupper'!D135=0," ",'P_ Tab_hovedgrupper'!D135)</f>
        <v xml:space="preserve"> </v>
      </c>
      <c r="F133" s="304" t="str">
        <f>IF('P_ Tab_hovedgrupper'!E135=0," ",'P_ Tab_hovedgrupper'!E135)</f>
        <v xml:space="preserve"> </v>
      </c>
      <c r="G133" s="304" t="str">
        <f>IF('P_ Tab_hovedgrupper'!F135=0," ",'P_ Tab_hovedgrupper'!F135)</f>
        <v xml:space="preserve"> </v>
      </c>
      <c r="H133" s="304" t="str">
        <f>IF('P_ Tab_hovedgrupper'!G135=0," ",'P_ Tab_hovedgrupper'!G135)</f>
        <v xml:space="preserve"> </v>
      </c>
    </row>
    <row r="134" spans="2:8" x14ac:dyDescent="0.2">
      <c r="B134" s="304" t="str">
        <f>IF('P_ Tab_hovedgrupper'!A136=0," ",'P_ Tab_hovedgrupper'!A136)</f>
        <v xml:space="preserve"> </v>
      </c>
      <c r="C134" s="304" t="str">
        <f>IF('P_ Tab_hovedgrupper'!B136=0," ",'P_ Tab_hovedgrupper'!B136)</f>
        <v xml:space="preserve"> </v>
      </c>
      <c r="D134" s="304" t="str">
        <f>IF('P_ Tab_hovedgrupper'!C136=0," ",'P_ Tab_hovedgrupper'!C136)</f>
        <v xml:space="preserve"> </v>
      </c>
      <c r="E134" s="304" t="str">
        <f>IF('P_ Tab_hovedgrupper'!D136=0," ",'P_ Tab_hovedgrupper'!D136)</f>
        <v xml:space="preserve"> </v>
      </c>
      <c r="F134" s="304" t="str">
        <f>IF('P_ Tab_hovedgrupper'!E136=0," ",'P_ Tab_hovedgrupper'!E136)</f>
        <v xml:space="preserve"> </v>
      </c>
      <c r="G134" s="304" t="str">
        <f>IF('P_ Tab_hovedgrupper'!F136=0," ",'P_ Tab_hovedgrupper'!F136)</f>
        <v xml:space="preserve"> </v>
      </c>
      <c r="H134" s="304" t="str">
        <f>IF('P_ Tab_hovedgrupper'!G136=0," ",'P_ Tab_hovedgrupper'!G136)</f>
        <v xml:space="preserve"> </v>
      </c>
    </row>
    <row r="135" spans="2:8" x14ac:dyDescent="0.2">
      <c r="B135" s="304" t="str">
        <f>IF('P_ Tab_hovedgrupper'!A137=0," ",'P_ Tab_hovedgrupper'!A137)</f>
        <v xml:space="preserve"> </v>
      </c>
      <c r="C135" s="304" t="str">
        <f>IF('P_ Tab_hovedgrupper'!B137=0," ",'P_ Tab_hovedgrupper'!B137)</f>
        <v xml:space="preserve"> </v>
      </c>
      <c r="D135" s="304" t="str">
        <f>IF('P_ Tab_hovedgrupper'!C137=0," ",'P_ Tab_hovedgrupper'!C137)</f>
        <v xml:space="preserve"> </v>
      </c>
      <c r="E135" s="304" t="str">
        <f>IF('P_ Tab_hovedgrupper'!D137=0," ",'P_ Tab_hovedgrupper'!D137)</f>
        <v xml:space="preserve"> </v>
      </c>
      <c r="F135" s="304" t="str">
        <f>IF('P_ Tab_hovedgrupper'!E137=0," ",'P_ Tab_hovedgrupper'!E137)</f>
        <v xml:space="preserve"> </v>
      </c>
      <c r="G135" s="304" t="str">
        <f>IF('P_ Tab_hovedgrupper'!F137=0," ",'P_ Tab_hovedgrupper'!F137)</f>
        <v xml:space="preserve"> </v>
      </c>
      <c r="H135" s="304" t="str">
        <f>IF('P_ Tab_hovedgrupper'!G137=0," ",'P_ Tab_hovedgrupper'!G137)</f>
        <v xml:space="preserve"> </v>
      </c>
    </row>
    <row r="136" spans="2:8" x14ac:dyDescent="0.2">
      <c r="B136" s="304" t="str">
        <f>IF('P_ Tab_hovedgrupper'!A138=0," ",'P_ Tab_hovedgrupper'!A138)</f>
        <v xml:space="preserve"> </v>
      </c>
      <c r="C136" s="304" t="str">
        <f>IF('P_ Tab_hovedgrupper'!B138=0," ",'P_ Tab_hovedgrupper'!B138)</f>
        <v xml:space="preserve"> </v>
      </c>
      <c r="D136" s="304" t="str">
        <f>IF('P_ Tab_hovedgrupper'!C138=0," ",'P_ Tab_hovedgrupper'!C138)</f>
        <v xml:space="preserve"> </v>
      </c>
      <c r="E136" s="304" t="str">
        <f>IF('P_ Tab_hovedgrupper'!D138=0," ",'P_ Tab_hovedgrupper'!D138)</f>
        <v xml:space="preserve"> </v>
      </c>
      <c r="F136" s="304" t="str">
        <f>IF('P_ Tab_hovedgrupper'!E138=0," ",'P_ Tab_hovedgrupper'!E138)</f>
        <v xml:space="preserve"> </v>
      </c>
      <c r="G136" s="304" t="str">
        <f>IF('P_ Tab_hovedgrupper'!F138=0," ",'P_ Tab_hovedgrupper'!F138)</f>
        <v xml:space="preserve"> </v>
      </c>
      <c r="H136" s="304" t="str">
        <f>IF('P_ Tab_hovedgrupper'!G138=0," ",'P_ Tab_hovedgrupper'!G138)</f>
        <v xml:space="preserve"> </v>
      </c>
    </row>
    <row r="137" spans="2:8" x14ac:dyDescent="0.2">
      <c r="B137" s="304" t="str">
        <f>IF('P_ Tab_hovedgrupper'!A139=0," ",'P_ Tab_hovedgrupper'!A139)</f>
        <v xml:space="preserve"> </v>
      </c>
      <c r="C137" s="304" t="str">
        <f>IF('P_ Tab_hovedgrupper'!B139=0," ",'P_ Tab_hovedgrupper'!B139)</f>
        <v xml:space="preserve"> </v>
      </c>
      <c r="D137" s="304" t="str">
        <f>IF('P_ Tab_hovedgrupper'!C139=0," ",'P_ Tab_hovedgrupper'!C139)</f>
        <v xml:space="preserve"> </v>
      </c>
      <c r="E137" s="304" t="str">
        <f>IF('P_ Tab_hovedgrupper'!D139=0," ",'P_ Tab_hovedgrupper'!D139)</f>
        <v xml:space="preserve"> </v>
      </c>
      <c r="F137" s="304" t="str">
        <f>IF('P_ Tab_hovedgrupper'!E139=0," ",'P_ Tab_hovedgrupper'!E139)</f>
        <v xml:space="preserve"> </v>
      </c>
      <c r="G137" s="304" t="str">
        <f>IF('P_ Tab_hovedgrupper'!F139=0," ",'P_ Tab_hovedgrupper'!F139)</f>
        <v xml:space="preserve"> </v>
      </c>
      <c r="H137" s="304" t="str">
        <f>IF('P_ Tab_hovedgrupper'!G139=0," ",'P_ Tab_hovedgrupper'!G139)</f>
        <v xml:space="preserve"> </v>
      </c>
    </row>
    <row r="138" spans="2:8" x14ac:dyDescent="0.2">
      <c r="B138" s="304" t="str">
        <f>IF('P_ Tab_hovedgrupper'!A140=0," ",'P_ Tab_hovedgrupper'!A140)</f>
        <v xml:space="preserve"> </v>
      </c>
      <c r="C138" s="304" t="str">
        <f>IF('P_ Tab_hovedgrupper'!B140=0," ",'P_ Tab_hovedgrupper'!B140)</f>
        <v xml:space="preserve"> </v>
      </c>
      <c r="D138" s="304" t="str">
        <f>IF('P_ Tab_hovedgrupper'!C140=0," ",'P_ Tab_hovedgrupper'!C140)</f>
        <v xml:space="preserve"> </v>
      </c>
      <c r="E138" s="304" t="str">
        <f>IF('P_ Tab_hovedgrupper'!D140=0," ",'P_ Tab_hovedgrupper'!D140)</f>
        <v xml:space="preserve"> </v>
      </c>
      <c r="F138" s="304" t="str">
        <f>IF('P_ Tab_hovedgrupper'!E140=0," ",'P_ Tab_hovedgrupper'!E140)</f>
        <v xml:space="preserve"> </v>
      </c>
      <c r="G138" s="304" t="str">
        <f>IF('P_ Tab_hovedgrupper'!F140=0," ",'P_ Tab_hovedgrupper'!F140)</f>
        <v xml:space="preserve"> </v>
      </c>
      <c r="H138" s="304" t="str">
        <f>IF('P_ Tab_hovedgrupper'!G140=0," ",'P_ Tab_hovedgrupper'!G140)</f>
        <v xml:space="preserve"> </v>
      </c>
    </row>
    <row r="139" spans="2:8" x14ac:dyDescent="0.2">
      <c r="B139" s="304" t="str">
        <f>IF('P_ Tab_hovedgrupper'!A141=0," ",'P_ Tab_hovedgrupper'!A141)</f>
        <v xml:space="preserve"> </v>
      </c>
      <c r="C139" s="304" t="str">
        <f>IF('P_ Tab_hovedgrupper'!B141=0," ",'P_ Tab_hovedgrupper'!B141)</f>
        <v xml:space="preserve"> </v>
      </c>
      <c r="D139" s="304" t="str">
        <f>IF('P_ Tab_hovedgrupper'!C141=0," ",'P_ Tab_hovedgrupper'!C141)</f>
        <v xml:space="preserve"> </v>
      </c>
      <c r="E139" s="304" t="str">
        <f>IF('P_ Tab_hovedgrupper'!D141=0," ",'P_ Tab_hovedgrupper'!D141)</f>
        <v xml:space="preserve"> </v>
      </c>
      <c r="F139" s="304" t="str">
        <f>IF('P_ Tab_hovedgrupper'!E141=0," ",'P_ Tab_hovedgrupper'!E141)</f>
        <v xml:space="preserve"> </v>
      </c>
      <c r="G139" s="304" t="str">
        <f>IF('P_ Tab_hovedgrupper'!F141=0," ",'P_ Tab_hovedgrupper'!F141)</f>
        <v xml:space="preserve"> </v>
      </c>
      <c r="H139" s="304" t="str">
        <f>IF('P_ Tab_hovedgrupper'!G141=0," ",'P_ Tab_hovedgrupper'!G141)</f>
        <v xml:space="preserve"> </v>
      </c>
    </row>
    <row r="140" spans="2:8" x14ac:dyDescent="0.2">
      <c r="B140" s="304" t="str">
        <f>IF('P_ Tab_hovedgrupper'!A142=0," ",'P_ Tab_hovedgrupper'!A142)</f>
        <v xml:space="preserve"> </v>
      </c>
      <c r="C140" s="304" t="str">
        <f>IF('P_ Tab_hovedgrupper'!B142=0," ",'P_ Tab_hovedgrupper'!B142)</f>
        <v xml:space="preserve"> </v>
      </c>
      <c r="D140" s="304" t="str">
        <f>IF('P_ Tab_hovedgrupper'!C142=0," ",'P_ Tab_hovedgrupper'!C142)</f>
        <v xml:space="preserve"> </v>
      </c>
      <c r="E140" s="304" t="str">
        <f>IF('P_ Tab_hovedgrupper'!D142=0," ",'P_ Tab_hovedgrupper'!D142)</f>
        <v xml:space="preserve"> </v>
      </c>
      <c r="F140" s="304" t="str">
        <f>IF('P_ Tab_hovedgrupper'!E142=0," ",'P_ Tab_hovedgrupper'!E142)</f>
        <v xml:space="preserve"> </v>
      </c>
      <c r="G140" s="304" t="str">
        <f>IF('P_ Tab_hovedgrupper'!F142=0," ",'P_ Tab_hovedgrupper'!F142)</f>
        <v xml:space="preserve"> </v>
      </c>
      <c r="H140" s="304" t="str">
        <f>IF('P_ Tab_hovedgrupper'!G142=0," ",'P_ Tab_hovedgrupper'!G142)</f>
        <v xml:space="preserve"> </v>
      </c>
    </row>
    <row r="141" spans="2:8" x14ac:dyDescent="0.2">
      <c r="B141" s="304" t="str">
        <f>IF('P_ Tab_hovedgrupper'!A143=0," ",'P_ Tab_hovedgrupper'!A143)</f>
        <v xml:space="preserve"> </v>
      </c>
      <c r="C141" s="304" t="str">
        <f>IF('P_ Tab_hovedgrupper'!B143=0," ",'P_ Tab_hovedgrupper'!B143)</f>
        <v xml:space="preserve"> </v>
      </c>
      <c r="D141" s="304" t="str">
        <f>IF('P_ Tab_hovedgrupper'!C143=0," ",'P_ Tab_hovedgrupper'!C143)</f>
        <v xml:space="preserve"> </v>
      </c>
      <c r="E141" s="304" t="str">
        <f>IF('P_ Tab_hovedgrupper'!D143=0," ",'P_ Tab_hovedgrupper'!D143)</f>
        <v xml:space="preserve"> </v>
      </c>
      <c r="F141" s="304" t="str">
        <f>IF('P_ Tab_hovedgrupper'!E143=0," ",'P_ Tab_hovedgrupper'!E143)</f>
        <v xml:space="preserve"> </v>
      </c>
      <c r="G141" s="304" t="str">
        <f>IF('P_ Tab_hovedgrupper'!F143=0," ",'P_ Tab_hovedgrupper'!F143)</f>
        <v xml:space="preserve"> </v>
      </c>
      <c r="H141" s="304" t="str">
        <f>IF('P_ Tab_hovedgrupper'!G143=0," ",'P_ Tab_hovedgrupper'!G143)</f>
        <v xml:space="preserve"> </v>
      </c>
    </row>
    <row r="142" spans="2:8" x14ac:dyDescent="0.2">
      <c r="B142" s="304" t="str">
        <f>IF('P_ Tab_hovedgrupper'!A144=0," ",'P_ Tab_hovedgrupper'!A144)</f>
        <v xml:space="preserve"> </v>
      </c>
      <c r="C142" s="304" t="str">
        <f>IF('P_ Tab_hovedgrupper'!B144=0," ",'P_ Tab_hovedgrupper'!B144)</f>
        <v xml:space="preserve"> </v>
      </c>
      <c r="D142" s="304" t="str">
        <f>IF('P_ Tab_hovedgrupper'!C144=0," ",'P_ Tab_hovedgrupper'!C144)</f>
        <v xml:space="preserve"> </v>
      </c>
      <c r="E142" s="304" t="str">
        <f>IF('P_ Tab_hovedgrupper'!D144=0," ",'P_ Tab_hovedgrupper'!D144)</f>
        <v xml:space="preserve"> </v>
      </c>
      <c r="F142" s="304" t="str">
        <f>IF('P_ Tab_hovedgrupper'!E144=0," ",'P_ Tab_hovedgrupper'!E144)</f>
        <v xml:space="preserve"> </v>
      </c>
      <c r="G142" s="304" t="str">
        <f>IF('P_ Tab_hovedgrupper'!F144=0," ",'P_ Tab_hovedgrupper'!F144)</f>
        <v xml:space="preserve"> </v>
      </c>
      <c r="H142" s="304" t="str">
        <f>IF('P_ Tab_hovedgrupper'!G144=0," ",'P_ Tab_hovedgrupper'!G144)</f>
        <v xml:space="preserve"> </v>
      </c>
    </row>
    <row r="143" spans="2:8" x14ac:dyDescent="0.2">
      <c r="B143" s="304" t="str">
        <f>IF('P_ Tab_hovedgrupper'!A145=0," ",'P_ Tab_hovedgrupper'!A145)</f>
        <v xml:space="preserve"> </v>
      </c>
      <c r="C143" s="304" t="str">
        <f>IF('P_ Tab_hovedgrupper'!B145=0," ",'P_ Tab_hovedgrupper'!B145)</f>
        <v xml:space="preserve"> </v>
      </c>
      <c r="D143" s="304" t="str">
        <f>IF('P_ Tab_hovedgrupper'!C145=0," ",'P_ Tab_hovedgrupper'!C145)</f>
        <v xml:space="preserve"> </v>
      </c>
      <c r="E143" s="304" t="str">
        <f>IF('P_ Tab_hovedgrupper'!D145=0," ",'P_ Tab_hovedgrupper'!D145)</f>
        <v xml:space="preserve"> </v>
      </c>
      <c r="F143" s="304" t="str">
        <f>IF('P_ Tab_hovedgrupper'!E145=0," ",'P_ Tab_hovedgrupper'!E145)</f>
        <v xml:space="preserve"> </v>
      </c>
      <c r="G143" s="304" t="str">
        <f>IF('P_ Tab_hovedgrupper'!F145=0," ",'P_ Tab_hovedgrupper'!F145)</f>
        <v xml:space="preserve"> </v>
      </c>
      <c r="H143" s="304" t="str">
        <f>IF('P_ Tab_hovedgrupper'!G145=0," ",'P_ Tab_hovedgrupper'!G145)</f>
        <v xml:space="preserve"> </v>
      </c>
    </row>
    <row r="144" spans="2:8" x14ac:dyDescent="0.2">
      <c r="B144" s="304" t="str">
        <f>IF('P_ Tab_hovedgrupper'!A146=0," ",'P_ Tab_hovedgrupper'!A146)</f>
        <v xml:space="preserve"> </v>
      </c>
      <c r="C144" s="304" t="str">
        <f>IF('P_ Tab_hovedgrupper'!B146=0," ",'P_ Tab_hovedgrupper'!B146)</f>
        <v xml:space="preserve"> </v>
      </c>
      <c r="D144" s="304" t="str">
        <f>IF('P_ Tab_hovedgrupper'!C146=0," ",'P_ Tab_hovedgrupper'!C146)</f>
        <v xml:space="preserve"> </v>
      </c>
      <c r="E144" s="304" t="str">
        <f>IF('P_ Tab_hovedgrupper'!D146=0," ",'P_ Tab_hovedgrupper'!D146)</f>
        <v xml:space="preserve"> </v>
      </c>
      <c r="F144" s="304" t="str">
        <f>IF('P_ Tab_hovedgrupper'!E146=0," ",'P_ Tab_hovedgrupper'!E146)</f>
        <v xml:space="preserve"> </v>
      </c>
      <c r="G144" s="304" t="str">
        <f>IF('P_ Tab_hovedgrupper'!F146=0," ",'P_ Tab_hovedgrupper'!F146)</f>
        <v xml:space="preserve"> </v>
      </c>
      <c r="H144" s="304" t="str">
        <f>IF('P_ Tab_hovedgrupper'!G146=0," ",'P_ Tab_hovedgrupper'!G146)</f>
        <v xml:space="preserve"> </v>
      </c>
    </row>
    <row r="145" spans="2:8" x14ac:dyDescent="0.2">
      <c r="B145" s="304" t="str">
        <f>IF('P_ Tab_hovedgrupper'!A147=0," ",'P_ Tab_hovedgrupper'!A147)</f>
        <v xml:space="preserve"> </v>
      </c>
      <c r="C145" s="304" t="str">
        <f>IF('P_ Tab_hovedgrupper'!B147=0," ",'P_ Tab_hovedgrupper'!B147)</f>
        <v xml:space="preserve"> </v>
      </c>
      <c r="D145" s="304" t="str">
        <f>IF('P_ Tab_hovedgrupper'!C147=0," ",'P_ Tab_hovedgrupper'!C147)</f>
        <v xml:space="preserve"> </v>
      </c>
      <c r="E145" s="304" t="str">
        <f>IF('P_ Tab_hovedgrupper'!D147=0," ",'P_ Tab_hovedgrupper'!D147)</f>
        <v xml:space="preserve"> </v>
      </c>
      <c r="F145" s="304" t="str">
        <f>IF('P_ Tab_hovedgrupper'!E147=0," ",'P_ Tab_hovedgrupper'!E147)</f>
        <v xml:space="preserve"> </v>
      </c>
      <c r="G145" s="304" t="str">
        <f>IF('P_ Tab_hovedgrupper'!F147=0," ",'P_ Tab_hovedgrupper'!F147)</f>
        <v xml:space="preserve"> </v>
      </c>
      <c r="H145" s="304" t="str">
        <f>IF('P_ Tab_hovedgrupper'!G147=0," ",'P_ Tab_hovedgrupper'!G147)</f>
        <v xml:space="preserve"> </v>
      </c>
    </row>
    <row r="146" spans="2:8" x14ac:dyDescent="0.2">
      <c r="B146" s="304" t="str">
        <f>IF('P_ Tab_hovedgrupper'!A148=0," ",'P_ Tab_hovedgrupper'!A148)</f>
        <v xml:space="preserve"> </v>
      </c>
      <c r="C146" s="304" t="str">
        <f>IF('P_ Tab_hovedgrupper'!B148=0," ",'P_ Tab_hovedgrupper'!B148)</f>
        <v xml:space="preserve"> </v>
      </c>
      <c r="D146" s="304" t="str">
        <f>IF('P_ Tab_hovedgrupper'!C148=0," ",'P_ Tab_hovedgrupper'!C148)</f>
        <v xml:space="preserve"> </v>
      </c>
      <c r="E146" s="304" t="str">
        <f>IF('P_ Tab_hovedgrupper'!D148=0," ",'P_ Tab_hovedgrupper'!D148)</f>
        <v xml:space="preserve"> </v>
      </c>
      <c r="F146" s="304" t="str">
        <f>IF('P_ Tab_hovedgrupper'!E148=0," ",'P_ Tab_hovedgrupper'!E148)</f>
        <v xml:space="preserve"> </v>
      </c>
      <c r="G146" s="304" t="str">
        <f>IF('P_ Tab_hovedgrupper'!F148=0," ",'P_ Tab_hovedgrupper'!F148)</f>
        <v xml:space="preserve"> </v>
      </c>
      <c r="H146" s="304" t="str">
        <f>IF('P_ Tab_hovedgrupper'!G148=0," ",'P_ Tab_hovedgrupper'!G148)</f>
        <v xml:space="preserve"> </v>
      </c>
    </row>
    <row r="147" spans="2:8" x14ac:dyDescent="0.2">
      <c r="B147" s="304" t="str">
        <f>IF('P_ Tab_hovedgrupper'!A149=0," ",'P_ Tab_hovedgrupper'!A149)</f>
        <v xml:space="preserve"> </v>
      </c>
      <c r="C147" s="304" t="str">
        <f>IF('P_ Tab_hovedgrupper'!B149=0," ",'P_ Tab_hovedgrupper'!B149)</f>
        <v xml:space="preserve"> </v>
      </c>
      <c r="D147" s="304" t="str">
        <f>IF('P_ Tab_hovedgrupper'!C149=0," ",'P_ Tab_hovedgrupper'!C149)</f>
        <v xml:space="preserve"> </v>
      </c>
      <c r="E147" s="304" t="str">
        <f>IF('P_ Tab_hovedgrupper'!D149=0," ",'P_ Tab_hovedgrupper'!D149)</f>
        <v xml:space="preserve"> </v>
      </c>
      <c r="F147" s="304" t="str">
        <f>IF('P_ Tab_hovedgrupper'!E149=0," ",'P_ Tab_hovedgrupper'!E149)</f>
        <v xml:space="preserve"> </v>
      </c>
      <c r="G147" s="304" t="str">
        <f>IF('P_ Tab_hovedgrupper'!F149=0," ",'P_ Tab_hovedgrupper'!F149)</f>
        <v xml:space="preserve"> </v>
      </c>
      <c r="H147" s="304" t="str">
        <f>IF('P_ Tab_hovedgrupper'!G149=0," ",'P_ Tab_hovedgrupper'!G149)</f>
        <v xml:space="preserve"> </v>
      </c>
    </row>
    <row r="148" spans="2:8" x14ac:dyDescent="0.2">
      <c r="B148" s="304" t="str">
        <f>IF('P_ Tab_hovedgrupper'!A150=0," ",'P_ Tab_hovedgrupper'!A150)</f>
        <v xml:space="preserve"> </v>
      </c>
      <c r="C148" s="304" t="str">
        <f>IF('P_ Tab_hovedgrupper'!B150=0," ",'P_ Tab_hovedgrupper'!B150)</f>
        <v xml:space="preserve"> </v>
      </c>
      <c r="D148" s="304" t="str">
        <f>IF('P_ Tab_hovedgrupper'!C150=0," ",'P_ Tab_hovedgrupper'!C150)</f>
        <v xml:space="preserve"> </v>
      </c>
      <c r="E148" s="304" t="str">
        <f>IF('P_ Tab_hovedgrupper'!D150=0," ",'P_ Tab_hovedgrupper'!D150)</f>
        <v xml:space="preserve"> </v>
      </c>
      <c r="F148" s="304" t="str">
        <f>IF('P_ Tab_hovedgrupper'!E150=0," ",'P_ Tab_hovedgrupper'!E150)</f>
        <v xml:space="preserve"> </v>
      </c>
      <c r="G148" s="304" t="str">
        <f>IF('P_ Tab_hovedgrupper'!F150=0," ",'P_ Tab_hovedgrupper'!F150)</f>
        <v xml:space="preserve"> </v>
      </c>
      <c r="H148" s="304" t="str">
        <f>IF('P_ Tab_hovedgrupper'!G150=0," ",'P_ Tab_hovedgrupper'!G150)</f>
        <v xml:space="preserve"> </v>
      </c>
    </row>
    <row r="149" spans="2:8" x14ac:dyDescent="0.2">
      <c r="B149" s="304" t="str">
        <f>IF('P_ Tab_hovedgrupper'!A151=0," ",'P_ Tab_hovedgrupper'!A151)</f>
        <v xml:space="preserve"> </v>
      </c>
      <c r="C149" s="304" t="str">
        <f>IF('P_ Tab_hovedgrupper'!B151=0," ",'P_ Tab_hovedgrupper'!B151)</f>
        <v xml:space="preserve"> </v>
      </c>
      <c r="D149" s="304" t="str">
        <f>IF('P_ Tab_hovedgrupper'!C151=0," ",'P_ Tab_hovedgrupper'!C151)</f>
        <v xml:space="preserve"> </v>
      </c>
      <c r="E149" s="304" t="str">
        <f>IF('P_ Tab_hovedgrupper'!D151=0," ",'P_ Tab_hovedgrupper'!D151)</f>
        <v xml:space="preserve"> </v>
      </c>
      <c r="F149" s="304" t="str">
        <f>IF('P_ Tab_hovedgrupper'!E151=0," ",'P_ Tab_hovedgrupper'!E151)</f>
        <v xml:space="preserve"> </v>
      </c>
      <c r="G149" s="304" t="str">
        <f>IF('P_ Tab_hovedgrupper'!F151=0," ",'P_ Tab_hovedgrupper'!F151)</f>
        <v xml:space="preserve"> </v>
      </c>
      <c r="H149" s="304" t="str">
        <f>IF('P_ Tab_hovedgrupper'!G151=0," ",'P_ Tab_hovedgrupper'!G151)</f>
        <v xml:space="preserve"> </v>
      </c>
    </row>
    <row r="150" spans="2:8" x14ac:dyDescent="0.2">
      <c r="B150" s="304" t="str">
        <f>IF('P_ Tab_hovedgrupper'!A152=0," ",'P_ Tab_hovedgrupper'!A152)</f>
        <v xml:space="preserve"> </v>
      </c>
      <c r="C150" s="304" t="str">
        <f>IF('P_ Tab_hovedgrupper'!B152=0," ",'P_ Tab_hovedgrupper'!B152)</f>
        <v xml:space="preserve"> </v>
      </c>
      <c r="D150" s="304" t="str">
        <f>IF('P_ Tab_hovedgrupper'!C152=0," ",'P_ Tab_hovedgrupper'!C152)</f>
        <v xml:space="preserve"> </v>
      </c>
      <c r="E150" s="304" t="str">
        <f>IF('P_ Tab_hovedgrupper'!D152=0," ",'P_ Tab_hovedgrupper'!D152)</f>
        <v xml:space="preserve"> </v>
      </c>
      <c r="F150" s="304" t="str">
        <f>IF('P_ Tab_hovedgrupper'!E152=0," ",'P_ Tab_hovedgrupper'!E152)</f>
        <v xml:space="preserve"> </v>
      </c>
      <c r="G150" s="304" t="str">
        <f>IF('P_ Tab_hovedgrupper'!F152=0," ",'P_ Tab_hovedgrupper'!F152)</f>
        <v xml:space="preserve"> </v>
      </c>
      <c r="H150" s="304" t="str">
        <f>IF('P_ Tab_hovedgrupper'!G152=0," ",'P_ Tab_hovedgrupper'!G152)</f>
        <v xml:space="preserve"> </v>
      </c>
    </row>
    <row r="151" spans="2:8" x14ac:dyDescent="0.2">
      <c r="B151" s="304" t="str">
        <f>IF('P_ Tab_hovedgrupper'!A153=0," ",'P_ Tab_hovedgrupper'!A153)</f>
        <v xml:space="preserve"> </v>
      </c>
      <c r="C151" s="304" t="str">
        <f>IF('P_ Tab_hovedgrupper'!B153=0," ",'P_ Tab_hovedgrupper'!B153)</f>
        <v xml:space="preserve"> </v>
      </c>
      <c r="D151" s="304" t="str">
        <f>IF('P_ Tab_hovedgrupper'!C153=0," ",'P_ Tab_hovedgrupper'!C153)</f>
        <v xml:space="preserve"> </v>
      </c>
      <c r="E151" s="304" t="str">
        <f>IF('P_ Tab_hovedgrupper'!D153=0," ",'P_ Tab_hovedgrupper'!D153)</f>
        <v xml:space="preserve"> </v>
      </c>
      <c r="F151" s="304" t="str">
        <f>IF('P_ Tab_hovedgrupper'!E153=0," ",'P_ Tab_hovedgrupper'!E153)</f>
        <v xml:space="preserve"> </v>
      </c>
      <c r="G151" s="304" t="str">
        <f>IF('P_ Tab_hovedgrupper'!F153=0," ",'P_ Tab_hovedgrupper'!F153)</f>
        <v xml:space="preserve"> </v>
      </c>
      <c r="H151" s="304" t="str">
        <f>IF('P_ Tab_hovedgrupper'!G153=0," ",'P_ Tab_hovedgrupper'!G153)</f>
        <v xml:space="preserve"> </v>
      </c>
    </row>
    <row r="152" spans="2:8" x14ac:dyDescent="0.2">
      <c r="B152" s="304" t="str">
        <f>IF('P_ Tab_hovedgrupper'!A154=0," ",'P_ Tab_hovedgrupper'!A154)</f>
        <v xml:space="preserve"> </v>
      </c>
      <c r="C152" s="304" t="str">
        <f>IF('P_ Tab_hovedgrupper'!B154=0," ",'P_ Tab_hovedgrupper'!B154)</f>
        <v xml:space="preserve"> </v>
      </c>
      <c r="D152" s="304" t="str">
        <f>IF('P_ Tab_hovedgrupper'!C154=0," ",'P_ Tab_hovedgrupper'!C154)</f>
        <v xml:space="preserve"> </v>
      </c>
      <c r="E152" s="304" t="str">
        <f>IF('P_ Tab_hovedgrupper'!D154=0," ",'P_ Tab_hovedgrupper'!D154)</f>
        <v xml:space="preserve"> </v>
      </c>
      <c r="F152" s="304" t="str">
        <f>IF('P_ Tab_hovedgrupper'!E154=0," ",'P_ Tab_hovedgrupper'!E154)</f>
        <v xml:space="preserve"> </v>
      </c>
      <c r="G152" s="304" t="str">
        <f>IF('P_ Tab_hovedgrupper'!F154=0," ",'P_ Tab_hovedgrupper'!F154)</f>
        <v xml:space="preserve"> </v>
      </c>
      <c r="H152" s="304" t="str">
        <f>IF('P_ Tab_hovedgrupper'!G154=0," ",'P_ Tab_hovedgrupper'!G154)</f>
        <v xml:space="preserve"> </v>
      </c>
    </row>
    <row r="153" spans="2:8" x14ac:dyDescent="0.2">
      <c r="B153" s="304" t="str">
        <f>IF('P_ Tab_hovedgrupper'!A155=0," ",'P_ Tab_hovedgrupper'!A155)</f>
        <v xml:space="preserve"> </v>
      </c>
      <c r="C153" s="304" t="str">
        <f>IF('P_ Tab_hovedgrupper'!B155=0," ",'P_ Tab_hovedgrupper'!B155)</f>
        <v xml:space="preserve"> </v>
      </c>
      <c r="D153" s="304" t="str">
        <f>IF('P_ Tab_hovedgrupper'!C155=0," ",'P_ Tab_hovedgrupper'!C155)</f>
        <v xml:space="preserve"> </v>
      </c>
      <c r="E153" s="304" t="str">
        <f>IF('P_ Tab_hovedgrupper'!D155=0," ",'P_ Tab_hovedgrupper'!D155)</f>
        <v xml:space="preserve"> </v>
      </c>
      <c r="F153" s="304" t="str">
        <f>IF('P_ Tab_hovedgrupper'!E155=0," ",'P_ Tab_hovedgrupper'!E155)</f>
        <v xml:space="preserve"> </v>
      </c>
      <c r="G153" s="304" t="str">
        <f>IF('P_ Tab_hovedgrupper'!F155=0," ",'P_ Tab_hovedgrupper'!F155)</f>
        <v xml:space="preserve"> </v>
      </c>
      <c r="H153" s="304" t="str">
        <f>IF('P_ Tab_hovedgrupper'!G155=0," ",'P_ Tab_hovedgrupper'!G155)</f>
        <v xml:space="preserve"> </v>
      </c>
    </row>
    <row r="154" spans="2:8" x14ac:dyDescent="0.2">
      <c r="B154" s="304" t="str">
        <f>IF('P_ Tab_hovedgrupper'!A156=0," ",'P_ Tab_hovedgrupper'!A156)</f>
        <v xml:space="preserve"> </v>
      </c>
      <c r="C154" s="304" t="str">
        <f>IF('P_ Tab_hovedgrupper'!B156=0," ",'P_ Tab_hovedgrupper'!B156)</f>
        <v xml:space="preserve"> </v>
      </c>
      <c r="D154" s="304" t="str">
        <f>IF('P_ Tab_hovedgrupper'!C156=0," ",'P_ Tab_hovedgrupper'!C156)</f>
        <v xml:space="preserve"> </v>
      </c>
      <c r="E154" s="304" t="str">
        <f>IF('P_ Tab_hovedgrupper'!D156=0," ",'P_ Tab_hovedgrupper'!D156)</f>
        <v xml:space="preserve"> </v>
      </c>
      <c r="F154" s="304" t="str">
        <f>IF('P_ Tab_hovedgrupper'!E156=0," ",'P_ Tab_hovedgrupper'!E156)</f>
        <v xml:space="preserve"> </v>
      </c>
      <c r="G154" s="304" t="str">
        <f>IF('P_ Tab_hovedgrupper'!F156=0," ",'P_ Tab_hovedgrupper'!F156)</f>
        <v xml:space="preserve"> </v>
      </c>
      <c r="H154" s="304" t="str">
        <f>IF('P_ Tab_hovedgrupper'!G156=0," ",'P_ Tab_hovedgrupper'!G156)</f>
        <v xml:space="preserve"> </v>
      </c>
    </row>
    <row r="155" spans="2:8" x14ac:dyDescent="0.2">
      <c r="B155" s="304" t="str">
        <f>IF('P_ Tab_hovedgrupper'!A157=0," ",'P_ Tab_hovedgrupper'!A157)</f>
        <v xml:space="preserve"> </v>
      </c>
      <c r="C155" s="304" t="str">
        <f>IF('P_ Tab_hovedgrupper'!B157=0," ",'P_ Tab_hovedgrupper'!B157)</f>
        <v xml:space="preserve"> </v>
      </c>
      <c r="D155" s="304" t="str">
        <f>IF('P_ Tab_hovedgrupper'!C157=0," ",'P_ Tab_hovedgrupper'!C157)</f>
        <v xml:space="preserve"> </v>
      </c>
      <c r="E155" s="304" t="str">
        <f>IF('P_ Tab_hovedgrupper'!D157=0," ",'P_ Tab_hovedgrupper'!D157)</f>
        <v xml:space="preserve"> </v>
      </c>
      <c r="F155" s="304" t="str">
        <f>IF('P_ Tab_hovedgrupper'!E157=0," ",'P_ Tab_hovedgrupper'!E157)</f>
        <v xml:space="preserve"> </v>
      </c>
      <c r="G155" s="304" t="str">
        <f>IF('P_ Tab_hovedgrupper'!F157=0," ",'P_ Tab_hovedgrupper'!F157)</f>
        <v xml:space="preserve"> </v>
      </c>
      <c r="H155" s="304" t="str">
        <f>IF('P_ Tab_hovedgrupper'!G157=0," ",'P_ Tab_hovedgrupper'!G157)</f>
        <v xml:space="preserve"> </v>
      </c>
    </row>
    <row r="156" spans="2:8" x14ac:dyDescent="0.2">
      <c r="B156" s="304" t="str">
        <f>IF('P_ Tab_hovedgrupper'!A158=0," ",'P_ Tab_hovedgrupper'!A158)</f>
        <v xml:space="preserve"> </v>
      </c>
      <c r="C156" s="304" t="str">
        <f>IF('P_ Tab_hovedgrupper'!B158=0," ",'P_ Tab_hovedgrupper'!B158)</f>
        <v xml:space="preserve"> </v>
      </c>
      <c r="D156" s="304" t="str">
        <f>IF('P_ Tab_hovedgrupper'!C158=0," ",'P_ Tab_hovedgrupper'!C158)</f>
        <v xml:space="preserve"> </v>
      </c>
      <c r="E156" s="304" t="str">
        <f>IF('P_ Tab_hovedgrupper'!D158=0," ",'P_ Tab_hovedgrupper'!D158)</f>
        <v xml:space="preserve"> </v>
      </c>
      <c r="F156" s="304" t="str">
        <f>IF('P_ Tab_hovedgrupper'!E158=0," ",'P_ Tab_hovedgrupper'!E158)</f>
        <v xml:space="preserve"> </v>
      </c>
      <c r="G156" s="304" t="str">
        <f>IF('P_ Tab_hovedgrupper'!F158=0," ",'P_ Tab_hovedgrupper'!F158)</f>
        <v xml:space="preserve"> </v>
      </c>
      <c r="H156" s="304" t="str">
        <f>IF('P_ Tab_hovedgrupper'!G158=0," ",'P_ Tab_hovedgrupper'!G158)</f>
        <v xml:space="preserve"> </v>
      </c>
    </row>
    <row r="157" spans="2:8" x14ac:dyDescent="0.2">
      <c r="B157" s="304" t="str">
        <f>IF('P_ Tab_hovedgrupper'!A159=0," ",'P_ Tab_hovedgrupper'!A159)</f>
        <v xml:space="preserve"> </v>
      </c>
      <c r="C157" s="304" t="str">
        <f>IF('P_ Tab_hovedgrupper'!B159=0," ",'P_ Tab_hovedgrupper'!B159)</f>
        <v xml:space="preserve"> </v>
      </c>
      <c r="D157" s="304" t="str">
        <f>IF('P_ Tab_hovedgrupper'!C159=0," ",'P_ Tab_hovedgrupper'!C159)</f>
        <v xml:space="preserve"> </v>
      </c>
      <c r="E157" s="304" t="str">
        <f>IF('P_ Tab_hovedgrupper'!D159=0," ",'P_ Tab_hovedgrupper'!D159)</f>
        <v xml:space="preserve"> </v>
      </c>
      <c r="F157" s="304" t="str">
        <f>IF('P_ Tab_hovedgrupper'!E159=0," ",'P_ Tab_hovedgrupper'!E159)</f>
        <v xml:space="preserve"> </v>
      </c>
      <c r="G157" s="304" t="str">
        <f>IF('P_ Tab_hovedgrupper'!F159=0," ",'P_ Tab_hovedgrupper'!F159)</f>
        <v xml:space="preserve"> </v>
      </c>
      <c r="H157" s="304" t="str">
        <f>IF('P_ Tab_hovedgrupper'!G159=0," ",'P_ Tab_hovedgrupper'!G159)</f>
        <v xml:space="preserve"> </v>
      </c>
    </row>
    <row r="158" spans="2:8" x14ac:dyDescent="0.2">
      <c r="B158" s="304" t="str">
        <f>IF('P_ Tab_hovedgrupper'!A160=0," ",'P_ Tab_hovedgrupper'!A160)</f>
        <v xml:space="preserve"> </v>
      </c>
      <c r="C158" s="304" t="str">
        <f>IF('P_ Tab_hovedgrupper'!B160=0," ",'P_ Tab_hovedgrupper'!B160)</f>
        <v xml:space="preserve"> </v>
      </c>
      <c r="D158" s="304" t="str">
        <f>IF('P_ Tab_hovedgrupper'!C160=0," ",'P_ Tab_hovedgrupper'!C160)</f>
        <v xml:space="preserve"> </v>
      </c>
      <c r="E158" s="304" t="str">
        <f>IF('P_ Tab_hovedgrupper'!D160=0," ",'P_ Tab_hovedgrupper'!D160)</f>
        <v xml:space="preserve"> </v>
      </c>
      <c r="F158" s="304" t="str">
        <f>IF('P_ Tab_hovedgrupper'!E160=0," ",'P_ Tab_hovedgrupper'!E160)</f>
        <v xml:space="preserve"> </v>
      </c>
      <c r="G158" s="304" t="str">
        <f>IF('P_ Tab_hovedgrupper'!F160=0," ",'P_ Tab_hovedgrupper'!F160)</f>
        <v xml:space="preserve"> </v>
      </c>
      <c r="H158" s="304" t="str">
        <f>IF('P_ Tab_hovedgrupper'!G160=0," ",'P_ Tab_hovedgrupper'!G160)</f>
        <v xml:space="preserve"> </v>
      </c>
    </row>
    <row r="159" spans="2:8" x14ac:dyDescent="0.2">
      <c r="B159" s="304" t="str">
        <f>IF('P_ Tab_hovedgrupper'!A161=0," ",'P_ Tab_hovedgrupper'!A161)</f>
        <v xml:space="preserve"> </v>
      </c>
      <c r="C159" s="304" t="str">
        <f>IF('P_ Tab_hovedgrupper'!B161=0," ",'P_ Tab_hovedgrupper'!B161)</f>
        <v xml:space="preserve"> </v>
      </c>
      <c r="D159" s="304" t="str">
        <f>IF('P_ Tab_hovedgrupper'!C161=0," ",'P_ Tab_hovedgrupper'!C161)</f>
        <v xml:space="preserve"> </v>
      </c>
      <c r="E159" s="304" t="str">
        <f>IF('P_ Tab_hovedgrupper'!D161=0," ",'P_ Tab_hovedgrupper'!D161)</f>
        <v xml:space="preserve"> </v>
      </c>
      <c r="F159" s="304" t="str">
        <f>IF('P_ Tab_hovedgrupper'!E161=0," ",'P_ Tab_hovedgrupper'!E161)</f>
        <v xml:space="preserve"> </v>
      </c>
      <c r="G159" s="304" t="str">
        <f>IF('P_ Tab_hovedgrupper'!F161=0," ",'P_ Tab_hovedgrupper'!F161)</f>
        <v xml:space="preserve"> </v>
      </c>
      <c r="H159" s="304" t="str">
        <f>IF('P_ Tab_hovedgrupper'!G161=0," ",'P_ Tab_hovedgrupper'!G161)</f>
        <v xml:space="preserve"> </v>
      </c>
    </row>
    <row r="160" spans="2:8" x14ac:dyDescent="0.2">
      <c r="B160" s="304" t="str">
        <f>IF('P_ Tab_hovedgrupper'!A162=0," ",'P_ Tab_hovedgrupper'!A162)</f>
        <v xml:space="preserve"> </v>
      </c>
      <c r="C160" s="304" t="str">
        <f>IF('P_ Tab_hovedgrupper'!B162=0," ",'P_ Tab_hovedgrupper'!B162)</f>
        <v xml:space="preserve"> </v>
      </c>
      <c r="D160" s="304" t="str">
        <f>IF('P_ Tab_hovedgrupper'!C162=0," ",'P_ Tab_hovedgrupper'!C162)</f>
        <v xml:space="preserve"> </v>
      </c>
      <c r="E160" s="304" t="str">
        <f>IF('P_ Tab_hovedgrupper'!D162=0," ",'P_ Tab_hovedgrupper'!D162)</f>
        <v xml:space="preserve"> </v>
      </c>
      <c r="F160" s="304" t="str">
        <f>IF('P_ Tab_hovedgrupper'!E162=0," ",'P_ Tab_hovedgrupper'!E162)</f>
        <v xml:space="preserve"> </v>
      </c>
      <c r="G160" s="304" t="str">
        <f>IF('P_ Tab_hovedgrupper'!F162=0," ",'P_ Tab_hovedgrupper'!F162)</f>
        <v xml:space="preserve"> </v>
      </c>
      <c r="H160" s="304" t="str">
        <f>IF('P_ Tab_hovedgrupper'!G162=0," ",'P_ Tab_hovedgrupper'!G162)</f>
        <v xml:space="preserve"> </v>
      </c>
    </row>
    <row r="161" spans="2:8" x14ac:dyDescent="0.2">
      <c r="B161" s="304" t="str">
        <f>IF('P_ Tab_hovedgrupper'!A163=0," ",'P_ Tab_hovedgrupper'!A163)</f>
        <v xml:space="preserve"> </v>
      </c>
      <c r="C161" s="304" t="str">
        <f>IF('P_ Tab_hovedgrupper'!B163=0," ",'P_ Tab_hovedgrupper'!B163)</f>
        <v xml:space="preserve"> </v>
      </c>
      <c r="D161" s="304" t="str">
        <f>IF('P_ Tab_hovedgrupper'!C163=0," ",'P_ Tab_hovedgrupper'!C163)</f>
        <v xml:space="preserve"> </v>
      </c>
      <c r="E161" s="304" t="str">
        <f>IF('P_ Tab_hovedgrupper'!D163=0," ",'P_ Tab_hovedgrupper'!D163)</f>
        <v xml:space="preserve"> </v>
      </c>
      <c r="F161" s="304" t="str">
        <f>IF('P_ Tab_hovedgrupper'!E163=0," ",'P_ Tab_hovedgrupper'!E163)</f>
        <v xml:space="preserve"> </v>
      </c>
      <c r="G161" s="304" t="str">
        <f>IF('P_ Tab_hovedgrupper'!F163=0," ",'P_ Tab_hovedgrupper'!F163)</f>
        <v xml:space="preserve"> </v>
      </c>
      <c r="H161" s="304" t="str">
        <f>IF('P_ Tab_hovedgrupper'!G163=0," ",'P_ Tab_hovedgrupper'!G163)</f>
        <v xml:space="preserve"> </v>
      </c>
    </row>
    <row r="162" spans="2:8" x14ac:dyDescent="0.2">
      <c r="B162" s="304" t="str">
        <f>IF('P_ Tab_hovedgrupper'!A164=0," ",'P_ Tab_hovedgrupper'!A164)</f>
        <v xml:space="preserve"> </v>
      </c>
      <c r="C162" s="304" t="str">
        <f>IF('P_ Tab_hovedgrupper'!B164=0," ",'P_ Tab_hovedgrupper'!B164)</f>
        <v xml:space="preserve"> </v>
      </c>
      <c r="D162" s="304" t="str">
        <f>IF('P_ Tab_hovedgrupper'!C164=0," ",'P_ Tab_hovedgrupper'!C164)</f>
        <v xml:space="preserve"> </v>
      </c>
      <c r="E162" s="304" t="str">
        <f>IF('P_ Tab_hovedgrupper'!D164=0," ",'P_ Tab_hovedgrupper'!D164)</f>
        <v xml:space="preserve"> </v>
      </c>
      <c r="F162" s="304" t="str">
        <f>IF('P_ Tab_hovedgrupper'!E164=0," ",'P_ Tab_hovedgrupper'!E164)</f>
        <v xml:space="preserve"> </v>
      </c>
      <c r="G162" s="304" t="str">
        <f>IF('P_ Tab_hovedgrupper'!F164=0," ",'P_ Tab_hovedgrupper'!F164)</f>
        <v xml:space="preserve"> </v>
      </c>
      <c r="H162" s="304" t="str">
        <f>IF('P_ Tab_hovedgrupper'!G164=0," ",'P_ Tab_hovedgrupper'!G164)</f>
        <v xml:space="preserve"> </v>
      </c>
    </row>
    <row r="163" spans="2:8" x14ac:dyDescent="0.2">
      <c r="B163" s="304" t="str">
        <f>IF('P_ Tab_hovedgrupper'!A165=0," ",'P_ Tab_hovedgrupper'!A165)</f>
        <v xml:space="preserve"> </v>
      </c>
      <c r="C163" s="304" t="str">
        <f>IF('P_ Tab_hovedgrupper'!B165=0," ",'P_ Tab_hovedgrupper'!B165)</f>
        <v xml:space="preserve"> </v>
      </c>
      <c r="D163" s="304" t="str">
        <f>IF('P_ Tab_hovedgrupper'!C165=0," ",'P_ Tab_hovedgrupper'!C165)</f>
        <v xml:space="preserve"> </v>
      </c>
      <c r="E163" s="304" t="str">
        <f>IF('P_ Tab_hovedgrupper'!D165=0," ",'P_ Tab_hovedgrupper'!D165)</f>
        <v xml:space="preserve"> </v>
      </c>
      <c r="F163" s="304" t="str">
        <f>IF('P_ Tab_hovedgrupper'!E165=0," ",'P_ Tab_hovedgrupper'!E165)</f>
        <v xml:space="preserve"> </v>
      </c>
      <c r="G163" s="304" t="str">
        <f>IF('P_ Tab_hovedgrupper'!F165=0," ",'P_ Tab_hovedgrupper'!F165)</f>
        <v xml:space="preserve"> </v>
      </c>
      <c r="H163" s="304" t="str">
        <f>IF('P_ Tab_hovedgrupper'!G165=0," ",'P_ Tab_hovedgrupper'!G165)</f>
        <v xml:space="preserve"> </v>
      </c>
    </row>
    <row r="164" spans="2:8" x14ac:dyDescent="0.2">
      <c r="B164" s="304" t="str">
        <f>IF('P_ Tab_hovedgrupper'!A166=0," ",'P_ Tab_hovedgrupper'!A166)</f>
        <v xml:space="preserve"> </v>
      </c>
      <c r="C164" s="304" t="str">
        <f>IF('P_ Tab_hovedgrupper'!B166=0," ",'P_ Tab_hovedgrupper'!B166)</f>
        <v xml:space="preserve"> </v>
      </c>
      <c r="D164" s="304" t="str">
        <f>IF('P_ Tab_hovedgrupper'!C166=0," ",'P_ Tab_hovedgrupper'!C166)</f>
        <v xml:space="preserve"> </v>
      </c>
      <c r="E164" s="304" t="str">
        <f>IF('P_ Tab_hovedgrupper'!D166=0," ",'P_ Tab_hovedgrupper'!D166)</f>
        <v xml:space="preserve"> </v>
      </c>
      <c r="F164" s="304" t="str">
        <f>IF('P_ Tab_hovedgrupper'!E166=0," ",'P_ Tab_hovedgrupper'!E166)</f>
        <v xml:space="preserve"> </v>
      </c>
      <c r="G164" s="304" t="str">
        <f>IF('P_ Tab_hovedgrupper'!F166=0," ",'P_ Tab_hovedgrupper'!F166)</f>
        <v xml:space="preserve"> </v>
      </c>
      <c r="H164" s="304" t="str">
        <f>IF('P_ Tab_hovedgrupper'!G166=0," ",'P_ Tab_hovedgrupper'!G166)</f>
        <v xml:space="preserve"> </v>
      </c>
    </row>
    <row r="165" spans="2:8" x14ac:dyDescent="0.2">
      <c r="B165" s="304" t="str">
        <f>IF('P_ Tab_hovedgrupper'!A167=0," ",'P_ Tab_hovedgrupper'!A167)</f>
        <v xml:space="preserve"> </v>
      </c>
      <c r="C165" s="304" t="str">
        <f>IF('P_ Tab_hovedgrupper'!B167=0," ",'P_ Tab_hovedgrupper'!B167)</f>
        <v xml:space="preserve"> </v>
      </c>
      <c r="D165" s="304" t="str">
        <f>IF('P_ Tab_hovedgrupper'!C167=0," ",'P_ Tab_hovedgrupper'!C167)</f>
        <v xml:space="preserve"> </v>
      </c>
      <c r="E165" s="304" t="str">
        <f>IF('P_ Tab_hovedgrupper'!D167=0," ",'P_ Tab_hovedgrupper'!D167)</f>
        <v xml:space="preserve"> </v>
      </c>
      <c r="F165" s="304" t="str">
        <f>IF('P_ Tab_hovedgrupper'!E167=0," ",'P_ Tab_hovedgrupper'!E167)</f>
        <v xml:space="preserve"> </v>
      </c>
      <c r="G165" s="304" t="str">
        <f>IF('P_ Tab_hovedgrupper'!F167=0," ",'P_ Tab_hovedgrupper'!F167)</f>
        <v xml:space="preserve"> </v>
      </c>
      <c r="H165" s="304" t="str">
        <f>IF('P_ Tab_hovedgrupper'!G167=0," ",'P_ Tab_hovedgrupper'!G167)</f>
        <v xml:space="preserve"> </v>
      </c>
    </row>
    <row r="166" spans="2:8" x14ac:dyDescent="0.2">
      <c r="B166" s="304" t="str">
        <f>IF('P_ Tab_hovedgrupper'!A168=0," ",'P_ Tab_hovedgrupper'!A168)</f>
        <v xml:space="preserve"> </v>
      </c>
      <c r="C166" s="304" t="str">
        <f>IF('P_ Tab_hovedgrupper'!B168=0," ",'P_ Tab_hovedgrupper'!B168)</f>
        <v xml:space="preserve"> </v>
      </c>
      <c r="D166" s="304" t="str">
        <f>IF('P_ Tab_hovedgrupper'!C168=0," ",'P_ Tab_hovedgrupper'!C168)</f>
        <v xml:space="preserve"> </v>
      </c>
      <c r="E166" s="304" t="str">
        <f>IF('P_ Tab_hovedgrupper'!D168=0," ",'P_ Tab_hovedgrupper'!D168)</f>
        <v xml:space="preserve"> </v>
      </c>
      <c r="F166" s="304" t="str">
        <f>IF('P_ Tab_hovedgrupper'!E168=0," ",'P_ Tab_hovedgrupper'!E168)</f>
        <v xml:space="preserve"> </v>
      </c>
      <c r="G166" s="304" t="str">
        <f>IF('P_ Tab_hovedgrupper'!F168=0," ",'P_ Tab_hovedgrupper'!F168)</f>
        <v xml:space="preserve"> </v>
      </c>
      <c r="H166" s="304" t="str">
        <f>IF('P_ Tab_hovedgrupper'!G168=0," ",'P_ Tab_hovedgrupper'!G168)</f>
        <v xml:space="preserve"> </v>
      </c>
    </row>
    <row r="167" spans="2:8" x14ac:dyDescent="0.2">
      <c r="B167" s="304" t="str">
        <f>IF('P_ Tab_hovedgrupper'!A169=0," ",'P_ Tab_hovedgrupper'!A169)</f>
        <v xml:space="preserve"> </v>
      </c>
      <c r="C167" s="304" t="str">
        <f>IF('P_ Tab_hovedgrupper'!B169=0," ",'P_ Tab_hovedgrupper'!B169)</f>
        <v xml:space="preserve"> </v>
      </c>
      <c r="D167" s="304" t="str">
        <f>IF('P_ Tab_hovedgrupper'!C169=0," ",'P_ Tab_hovedgrupper'!C169)</f>
        <v xml:space="preserve"> </v>
      </c>
      <c r="E167" s="304" t="str">
        <f>IF('P_ Tab_hovedgrupper'!D169=0," ",'P_ Tab_hovedgrupper'!D169)</f>
        <v xml:space="preserve"> </v>
      </c>
      <c r="F167" s="304" t="str">
        <f>IF('P_ Tab_hovedgrupper'!E169=0," ",'P_ Tab_hovedgrupper'!E169)</f>
        <v xml:space="preserve"> </v>
      </c>
      <c r="G167" s="304" t="str">
        <f>IF('P_ Tab_hovedgrupper'!F169=0," ",'P_ Tab_hovedgrupper'!F169)</f>
        <v xml:space="preserve"> </v>
      </c>
      <c r="H167" s="304" t="str">
        <f>IF('P_ Tab_hovedgrupper'!G169=0," ",'P_ Tab_hovedgrupper'!G169)</f>
        <v xml:space="preserve"> </v>
      </c>
    </row>
    <row r="168" spans="2:8" x14ac:dyDescent="0.2">
      <c r="B168" s="304" t="str">
        <f>IF('P_ Tab_hovedgrupper'!A170=0," ",'P_ Tab_hovedgrupper'!A170)</f>
        <v xml:space="preserve"> </v>
      </c>
      <c r="C168" s="304" t="str">
        <f>IF('P_ Tab_hovedgrupper'!B170=0," ",'P_ Tab_hovedgrupper'!B170)</f>
        <v xml:space="preserve"> </v>
      </c>
      <c r="D168" s="304" t="str">
        <f>IF('P_ Tab_hovedgrupper'!C170=0," ",'P_ Tab_hovedgrupper'!C170)</f>
        <v xml:space="preserve"> </v>
      </c>
      <c r="E168" s="304" t="str">
        <f>IF('P_ Tab_hovedgrupper'!D170=0," ",'P_ Tab_hovedgrupper'!D170)</f>
        <v xml:space="preserve"> </v>
      </c>
      <c r="F168" s="304" t="str">
        <f>IF('P_ Tab_hovedgrupper'!E170=0," ",'P_ Tab_hovedgrupper'!E170)</f>
        <v xml:space="preserve"> </v>
      </c>
      <c r="G168" s="304" t="str">
        <f>IF('P_ Tab_hovedgrupper'!F170=0," ",'P_ Tab_hovedgrupper'!F170)</f>
        <v xml:space="preserve"> </v>
      </c>
      <c r="H168" s="304" t="str">
        <f>IF('P_ Tab_hovedgrupper'!G170=0," ",'P_ Tab_hovedgrupper'!G170)</f>
        <v xml:space="preserve"> </v>
      </c>
    </row>
    <row r="169" spans="2:8" x14ac:dyDescent="0.2">
      <c r="B169" s="304" t="str">
        <f>IF('P_ Tab_hovedgrupper'!A171=0," ",'P_ Tab_hovedgrupper'!A171)</f>
        <v xml:space="preserve"> </v>
      </c>
      <c r="C169" s="304" t="str">
        <f>IF('P_ Tab_hovedgrupper'!B171=0," ",'P_ Tab_hovedgrupper'!B171)</f>
        <v xml:space="preserve"> </v>
      </c>
      <c r="D169" s="304" t="str">
        <f>IF('P_ Tab_hovedgrupper'!C171=0," ",'P_ Tab_hovedgrupper'!C171)</f>
        <v xml:space="preserve"> </v>
      </c>
      <c r="E169" s="304" t="str">
        <f>IF('P_ Tab_hovedgrupper'!D171=0," ",'P_ Tab_hovedgrupper'!D171)</f>
        <v xml:space="preserve"> </v>
      </c>
      <c r="F169" s="304" t="str">
        <f>IF('P_ Tab_hovedgrupper'!E171=0," ",'P_ Tab_hovedgrupper'!E171)</f>
        <v xml:space="preserve"> </v>
      </c>
      <c r="G169" s="304" t="str">
        <f>IF('P_ Tab_hovedgrupper'!F171=0," ",'P_ Tab_hovedgrupper'!F171)</f>
        <v xml:space="preserve"> </v>
      </c>
      <c r="H169" s="304" t="str">
        <f>IF('P_ Tab_hovedgrupper'!G171=0," ",'P_ Tab_hovedgrupper'!G171)</f>
        <v xml:space="preserve"> </v>
      </c>
    </row>
    <row r="170" spans="2:8" x14ac:dyDescent="0.2">
      <c r="B170" s="304" t="str">
        <f>IF('P_ Tab_hovedgrupper'!A172=0," ",'P_ Tab_hovedgrupper'!A172)</f>
        <v xml:space="preserve"> </v>
      </c>
      <c r="C170" s="304" t="str">
        <f>IF('P_ Tab_hovedgrupper'!B172=0," ",'P_ Tab_hovedgrupper'!B172)</f>
        <v xml:space="preserve"> </v>
      </c>
      <c r="D170" s="304" t="str">
        <f>IF('P_ Tab_hovedgrupper'!C172=0," ",'P_ Tab_hovedgrupper'!C172)</f>
        <v xml:space="preserve"> </v>
      </c>
      <c r="E170" s="304" t="str">
        <f>IF('P_ Tab_hovedgrupper'!D172=0," ",'P_ Tab_hovedgrupper'!D172)</f>
        <v xml:space="preserve"> </v>
      </c>
      <c r="F170" s="304" t="str">
        <f>IF('P_ Tab_hovedgrupper'!E172=0," ",'P_ Tab_hovedgrupper'!E172)</f>
        <v xml:space="preserve"> </v>
      </c>
      <c r="G170" s="304" t="str">
        <f>IF('P_ Tab_hovedgrupper'!F172=0," ",'P_ Tab_hovedgrupper'!F172)</f>
        <v xml:space="preserve"> </v>
      </c>
      <c r="H170" s="304" t="str">
        <f>IF('P_ Tab_hovedgrupper'!G172=0," ",'P_ Tab_hovedgrupper'!G172)</f>
        <v xml:space="preserve"> </v>
      </c>
    </row>
    <row r="171" spans="2:8" x14ac:dyDescent="0.2">
      <c r="B171" s="304" t="str">
        <f>IF('P_ Tab_hovedgrupper'!A173=0," ",'P_ Tab_hovedgrupper'!A173)</f>
        <v xml:space="preserve"> </v>
      </c>
      <c r="C171" s="304" t="str">
        <f>IF('P_ Tab_hovedgrupper'!B173=0," ",'P_ Tab_hovedgrupper'!B173)</f>
        <v xml:space="preserve"> </v>
      </c>
      <c r="D171" s="304" t="str">
        <f>IF('P_ Tab_hovedgrupper'!C173=0," ",'P_ Tab_hovedgrupper'!C173)</f>
        <v xml:space="preserve"> </v>
      </c>
      <c r="E171" s="304" t="str">
        <f>IF('P_ Tab_hovedgrupper'!D173=0," ",'P_ Tab_hovedgrupper'!D173)</f>
        <v xml:space="preserve"> </v>
      </c>
      <c r="F171" s="304" t="str">
        <f>IF('P_ Tab_hovedgrupper'!E173=0," ",'P_ Tab_hovedgrupper'!E173)</f>
        <v xml:space="preserve"> </v>
      </c>
      <c r="G171" s="304" t="str">
        <f>IF('P_ Tab_hovedgrupper'!F173=0," ",'P_ Tab_hovedgrupper'!F173)</f>
        <v xml:space="preserve"> </v>
      </c>
      <c r="H171" s="304" t="str">
        <f>IF('P_ Tab_hovedgrupper'!G173=0," ",'P_ Tab_hovedgrupper'!G173)</f>
        <v xml:space="preserve"> </v>
      </c>
    </row>
    <row r="172" spans="2:8" x14ac:dyDescent="0.2">
      <c r="B172" s="304" t="str">
        <f>IF('P_ Tab_hovedgrupper'!A174=0," ",'P_ Tab_hovedgrupper'!A174)</f>
        <v xml:space="preserve"> </v>
      </c>
      <c r="C172" s="304" t="str">
        <f>IF('P_ Tab_hovedgrupper'!B174=0," ",'P_ Tab_hovedgrupper'!B174)</f>
        <v xml:space="preserve"> </v>
      </c>
      <c r="D172" s="304" t="str">
        <f>IF('P_ Tab_hovedgrupper'!C174=0," ",'P_ Tab_hovedgrupper'!C174)</f>
        <v xml:space="preserve"> </v>
      </c>
      <c r="E172" s="304" t="str">
        <f>IF('P_ Tab_hovedgrupper'!D174=0," ",'P_ Tab_hovedgrupper'!D174)</f>
        <v xml:space="preserve"> </v>
      </c>
      <c r="F172" s="304" t="str">
        <f>IF('P_ Tab_hovedgrupper'!E174=0," ",'P_ Tab_hovedgrupper'!E174)</f>
        <v xml:space="preserve"> </v>
      </c>
      <c r="G172" s="304" t="str">
        <f>IF('P_ Tab_hovedgrupper'!F174=0," ",'P_ Tab_hovedgrupper'!F174)</f>
        <v xml:space="preserve"> </v>
      </c>
      <c r="H172" s="304" t="str">
        <f>IF('P_ Tab_hovedgrupper'!G174=0," ",'P_ Tab_hovedgrupper'!G174)</f>
        <v xml:space="preserve"> </v>
      </c>
    </row>
    <row r="173" spans="2:8" x14ac:dyDescent="0.2">
      <c r="B173" s="304" t="str">
        <f>IF('P_ Tab_hovedgrupper'!A175=0," ",'P_ Tab_hovedgrupper'!A175)</f>
        <v xml:space="preserve"> </v>
      </c>
      <c r="C173" s="304" t="str">
        <f>IF('P_ Tab_hovedgrupper'!B175=0," ",'P_ Tab_hovedgrupper'!B175)</f>
        <v xml:space="preserve"> </v>
      </c>
      <c r="D173" s="304" t="str">
        <f>IF('P_ Tab_hovedgrupper'!C175=0," ",'P_ Tab_hovedgrupper'!C175)</f>
        <v xml:space="preserve"> </v>
      </c>
      <c r="E173" s="304" t="str">
        <f>IF('P_ Tab_hovedgrupper'!D175=0," ",'P_ Tab_hovedgrupper'!D175)</f>
        <v xml:space="preserve"> </v>
      </c>
      <c r="F173" s="304" t="str">
        <f>IF('P_ Tab_hovedgrupper'!E175=0," ",'P_ Tab_hovedgrupper'!E175)</f>
        <v xml:space="preserve"> </v>
      </c>
      <c r="G173" s="304" t="str">
        <f>IF('P_ Tab_hovedgrupper'!F175=0," ",'P_ Tab_hovedgrupper'!F175)</f>
        <v xml:space="preserve"> </v>
      </c>
      <c r="H173" s="304" t="str">
        <f>IF('P_ Tab_hovedgrupper'!G175=0," ",'P_ Tab_hovedgrupper'!G175)</f>
        <v xml:space="preserve"> </v>
      </c>
    </row>
    <row r="174" spans="2:8" x14ac:dyDescent="0.2">
      <c r="B174" s="304" t="str">
        <f>IF('P_ Tab_hovedgrupper'!A176=0," ",'P_ Tab_hovedgrupper'!A176)</f>
        <v xml:space="preserve"> </v>
      </c>
      <c r="C174" s="304" t="str">
        <f>IF('P_ Tab_hovedgrupper'!B176=0," ",'P_ Tab_hovedgrupper'!B176)</f>
        <v xml:space="preserve"> </v>
      </c>
      <c r="D174" s="304" t="str">
        <f>IF('P_ Tab_hovedgrupper'!C176=0," ",'P_ Tab_hovedgrupper'!C176)</f>
        <v xml:space="preserve"> </v>
      </c>
      <c r="E174" s="304" t="str">
        <f>IF('P_ Tab_hovedgrupper'!D176=0," ",'P_ Tab_hovedgrupper'!D176)</f>
        <v xml:space="preserve"> </v>
      </c>
      <c r="F174" s="304" t="str">
        <f>IF('P_ Tab_hovedgrupper'!E176=0," ",'P_ Tab_hovedgrupper'!E176)</f>
        <v xml:space="preserve"> </v>
      </c>
      <c r="G174" s="304" t="str">
        <f>IF('P_ Tab_hovedgrupper'!F176=0," ",'P_ Tab_hovedgrupper'!F176)</f>
        <v xml:space="preserve"> </v>
      </c>
      <c r="H174" s="304" t="str">
        <f>IF('P_ Tab_hovedgrupper'!G176=0," ",'P_ Tab_hovedgrupper'!G176)</f>
        <v xml:space="preserve"> </v>
      </c>
    </row>
    <row r="175" spans="2:8" x14ac:dyDescent="0.2">
      <c r="B175" s="304" t="str">
        <f>IF('P_ Tab_hovedgrupper'!A177=0," ",'P_ Tab_hovedgrupper'!A177)</f>
        <v xml:space="preserve"> </v>
      </c>
      <c r="C175" s="304" t="str">
        <f>IF('P_ Tab_hovedgrupper'!B177=0," ",'P_ Tab_hovedgrupper'!B177)</f>
        <v xml:space="preserve"> </v>
      </c>
      <c r="D175" s="304" t="str">
        <f>IF('P_ Tab_hovedgrupper'!C177=0," ",'P_ Tab_hovedgrupper'!C177)</f>
        <v xml:space="preserve"> </v>
      </c>
      <c r="E175" s="304" t="str">
        <f>IF('P_ Tab_hovedgrupper'!D177=0," ",'P_ Tab_hovedgrupper'!D177)</f>
        <v xml:space="preserve"> </v>
      </c>
      <c r="F175" s="304" t="str">
        <f>IF('P_ Tab_hovedgrupper'!E177=0," ",'P_ Tab_hovedgrupper'!E177)</f>
        <v xml:space="preserve"> </v>
      </c>
      <c r="G175" s="304" t="str">
        <f>IF('P_ Tab_hovedgrupper'!F177=0," ",'P_ Tab_hovedgrupper'!F177)</f>
        <v xml:space="preserve"> </v>
      </c>
      <c r="H175" s="304" t="str">
        <f>IF('P_ Tab_hovedgrupper'!G177=0," ",'P_ Tab_hovedgrupper'!G177)</f>
        <v xml:space="preserve"> </v>
      </c>
    </row>
    <row r="176" spans="2:8" x14ac:dyDescent="0.2">
      <c r="B176" s="304" t="str">
        <f>IF('P_ Tab_hovedgrupper'!A178=0," ",'P_ Tab_hovedgrupper'!A178)</f>
        <v xml:space="preserve"> </v>
      </c>
      <c r="C176" s="304" t="str">
        <f>IF('P_ Tab_hovedgrupper'!B178=0," ",'P_ Tab_hovedgrupper'!B178)</f>
        <v xml:space="preserve"> </v>
      </c>
      <c r="D176" s="304" t="str">
        <f>IF('P_ Tab_hovedgrupper'!C178=0," ",'P_ Tab_hovedgrupper'!C178)</f>
        <v xml:space="preserve"> </v>
      </c>
      <c r="E176" s="304" t="str">
        <f>IF('P_ Tab_hovedgrupper'!D178=0," ",'P_ Tab_hovedgrupper'!D178)</f>
        <v xml:space="preserve"> </v>
      </c>
      <c r="F176" s="304" t="str">
        <f>IF('P_ Tab_hovedgrupper'!E178=0," ",'P_ Tab_hovedgrupper'!E178)</f>
        <v xml:space="preserve"> </v>
      </c>
      <c r="G176" s="304" t="str">
        <f>IF('P_ Tab_hovedgrupper'!F178=0," ",'P_ Tab_hovedgrupper'!F178)</f>
        <v xml:space="preserve"> </v>
      </c>
      <c r="H176" s="304" t="str">
        <f>IF('P_ Tab_hovedgrupper'!G178=0," ",'P_ Tab_hovedgrupper'!G178)</f>
        <v xml:space="preserve"> </v>
      </c>
    </row>
    <row r="177" spans="2:8" x14ac:dyDescent="0.2">
      <c r="B177" s="304" t="str">
        <f>IF('P_ Tab_hovedgrupper'!A179=0," ",'P_ Tab_hovedgrupper'!A179)</f>
        <v xml:space="preserve"> </v>
      </c>
      <c r="C177" s="304" t="str">
        <f>IF('P_ Tab_hovedgrupper'!B179=0," ",'P_ Tab_hovedgrupper'!B179)</f>
        <v xml:space="preserve"> </v>
      </c>
      <c r="D177" s="304" t="str">
        <f>IF('P_ Tab_hovedgrupper'!C179=0," ",'P_ Tab_hovedgrupper'!C179)</f>
        <v xml:space="preserve"> </v>
      </c>
      <c r="E177" s="304" t="str">
        <f>IF('P_ Tab_hovedgrupper'!D179=0," ",'P_ Tab_hovedgrupper'!D179)</f>
        <v xml:space="preserve"> </v>
      </c>
      <c r="F177" s="304" t="str">
        <f>IF('P_ Tab_hovedgrupper'!E179=0," ",'P_ Tab_hovedgrupper'!E179)</f>
        <v xml:space="preserve"> </v>
      </c>
      <c r="G177" s="304" t="str">
        <f>IF('P_ Tab_hovedgrupper'!F179=0," ",'P_ Tab_hovedgrupper'!F179)</f>
        <v xml:space="preserve"> </v>
      </c>
      <c r="H177" s="304" t="str">
        <f>IF('P_ Tab_hovedgrupper'!G179=0," ",'P_ Tab_hovedgrupper'!G179)</f>
        <v xml:space="preserve"> </v>
      </c>
    </row>
    <row r="178" spans="2:8" x14ac:dyDescent="0.2">
      <c r="B178" s="304" t="str">
        <f>IF('P_ Tab_hovedgrupper'!A180=0," ",'P_ Tab_hovedgrupper'!A180)</f>
        <v xml:space="preserve"> </v>
      </c>
      <c r="C178" s="304" t="str">
        <f>IF('P_ Tab_hovedgrupper'!B180=0," ",'P_ Tab_hovedgrupper'!B180)</f>
        <v xml:space="preserve"> </v>
      </c>
      <c r="D178" s="304" t="str">
        <f>IF('P_ Tab_hovedgrupper'!C180=0," ",'P_ Tab_hovedgrupper'!C180)</f>
        <v xml:space="preserve"> </v>
      </c>
      <c r="E178" s="304" t="str">
        <f>IF('P_ Tab_hovedgrupper'!D180=0," ",'P_ Tab_hovedgrupper'!D180)</f>
        <v xml:space="preserve"> </v>
      </c>
      <c r="F178" s="304" t="str">
        <f>IF('P_ Tab_hovedgrupper'!E180=0," ",'P_ Tab_hovedgrupper'!E180)</f>
        <v xml:space="preserve"> </v>
      </c>
      <c r="G178" s="304" t="str">
        <f>IF('P_ Tab_hovedgrupper'!F180=0," ",'P_ Tab_hovedgrupper'!F180)</f>
        <v xml:space="preserve"> </v>
      </c>
      <c r="H178" s="304" t="str">
        <f>IF('P_ Tab_hovedgrupper'!G180=0," ",'P_ Tab_hovedgrupper'!G180)</f>
        <v xml:space="preserve"> </v>
      </c>
    </row>
    <row r="179" spans="2:8" x14ac:dyDescent="0.2">
      <c r="B179" s="304" t="str">
        <f>IF('P_ Tab_hovedgrupper'!A181=0," ",'P_ Tab_hovedgrupper'!A181)</f>
        <v xml:space="preserve"> </v>
      </c>
      <c r="C179" s="304" t="str">
        <f>IF('P_ Tab_hovedgrupper'!B181=0," ",'P_ Tab_hovedgrupper'!B181)</f>
        <v xml:space="preserve"> </v>
      </c>
      <c r="D179" s="304" t="str">
        <f>IF('P_ Tab_hovedgrupper'!C181=0," ",'P_ Tab_hovedgrupper'!C181)</f>
        <v xml:space="preserve"> </v>
      </c>
      <c r="E179" s="304" t="str">
        <f>IF('P_ Tab_hovedgrupper'!D181=0," ",'P_ Tab_hovedgrupper'!D181)</f>
        <v xml:space="preserve"> </v>
      </c>
      <c r="F179" s="304" t="str">
        <f>IF('P_ Tab_hovedgrupper'!E181=0," ",'P_ Tab_hovedgrupper'!E181)</f>
        <v xml:space="preserve"> </v>
      </c>
      <c r="G179" s="304" t="str">
        <f>IF('P_ Tab_hovedgrupper'!F181=0," ",'P_ Tab_hovedgrupper'!F181)</f>
        <v xml:space="preserve"> </v>
      </c>
      <c r="H179" s="304" t="str">
        <f>IF('P_ Tab_hovedgrupper'!G181=0," ",'P_ Tab_hovedgrupper'!G181)</f>
        <v xml:space="preserve"> </v>
      </c>
    </row>
    <row r="180" spans="2:8" x14ac:dyDescent="0.2">
      <c r="B180" s="304" t="str">
        <f>IF('P_ Tab_hovedgrupper'!A182=0," ",'P_ Tab_hovedgrupper'!A182)</f>
        <v xml:space="preserve"> </v>
      </c>
      <c r="C180" s="304" t="str">
        <f>IF('P_ Tab_hovedgrupper'!B182=0," ",'P_ Tab_hovedgrupper'!B182)</f>
        <v xml:space="preserve"> </v>
      </c>
      <c r="D180" s="304" t="str">
        <f>IF('P_ Tab_hovedgrupper'!C182=0," ",'P_ Tab_hovedgrupper'!C182)</f>
        <v xml:space="preserve"> </v>
      </c>
      <c r="E180" s="304" t="str">
        <f>IF('P_ Tab_hovedgrupper'!D182=0," ",'P_ Tab_hovedgrupper'!D182)</f>
        <v xml:space="preserve"> </v>
      </c>
      <c r="F180" s="304" t="str">
        <f>IF('P_ Tab_hovedgrupper'!E182=0," ",'P_ Tab_hovedgrupper'!E182)</f>
        <v xml:space="preserve"> </v>
      </c>
      <c r="G180" s="304" t="str">
        <f>IF('P_ Tab_hovedgrupper'!F182=0," ",'P_ Tab_hovedgrupper'!F182)</f>
        <v xml:space="preserve"> </v>
      </c>
      <c r="H180" s="304" t="str">
        <f>IF('P_ Tab_hovedgrupper'!G182=0," ",'P_ Tab_hovedgrupper'!G182)</f>
        <v xml:space="preserve"> </v>
      </c>
    </row>
    <row r="181" spans="2:8" x14ac:dyDescent="0.2">
      <c r="B181" s="304" t="str">
        <f>IF('P_ Tab_hovedgrupper'!A183=0," ",'P_ Tab_hovedgrupper'!A183)</f>
        <v xml:space="preserve"> </v>
      </c>
      <c r="C181" s="304" t="str">
        <f>IF('P_ Tab_hovedgrupper'!B183=0," ",'P_ Tab_hovedgrupper'!B183)</f>
        <v xml:space="preserve"> </v>
      </c>
      <c r="D181" s="304" t="str">
        <f>IF('P_ Tab_hovedgrupper'!C183=0," ",'P_ Tab_hovedgrupper'!C183)</f>
        <v xml:space="preserve"> </v>
      </c>
      <c r="E181" s="304" t="str">
        <f>IF('P_ Tab_hovedgrupper'!D183=0," ",'P_ Tab_hovedgrupper'!D183)</f>
        <v xml:space="preserve"> </v>
      </c>
      <c r="F181" s="304" t="str">
        <f>IF('P_ Tab_hovedgrupper'!E183=0," ",'P_ Tab_hovedgrupper'!E183)</f>
        <v xml:space="preserve"> </v>
      </c>
      <c r="G181" s="304" t="str">
        <f>IF('P_ Tab_hovedgrupper'!F183=0," ",'P_ Tab_hovedgrupper'!F183)</f>
        <v xml:space="preserve"> </v>
      </c>
      <c r="H181" s="304" t="str">
        <f>IF('P_ Tab_hovedgrupper'!G183=0," ",'P_ Tab_hovedgrupper'!G183)</f>
        <v xml:space="preserve"> </v>
      </c>
    </row>
    <row r="182" spans="2:8" x14ac:dyDescent="0.2">
      <c r="B182" s="304" t="str">
        <f>IF('P_ Tab_hovedgrupper'!A184=0," ",'P_ Tab_hovedgrupper'!A184)</f>
        <v xml:space="preserve"> </v>
      </c>
      <c r="C182" s="304" t="str">
        <f>IF('P_ Tab_hovedgrupper'!B184=0," ",'P_ Tab_hovedgrupper'!B184)</f>
        <v xml:space="preserve"> </v>
      </c>
      <c r="D182" s="304" t="str">
        <f>IF('P_ Tab_hovedgrupper'!C184=0," ",'P_ Tab_hovedgrupper'!C184)</f>
        <v xml:space="preserve"> </v>
      </c>
      <c r="E182" s="304" t="str">
        <f>IF('P_ Tab_hovedgrupper'!D184=0," ",'P_ Tab_hovedgrupper'!D184)</f>
        <v xml:space="preserve"> </v>
      </c>
      <c r="F182" s="304" t="str">
        <f>IF('P_ Tab_hovedgrupper'!E184=0," ",'P_ Tab_hovedgrupper'!E184)</f>
        <v xml:space="preserve"> </v>
      </c>
      <c r="G182" s="304" t="str">
        <f>IF('P_ Tab_hovedgrupper'!F184=0," ",'P_ Tab_hovedgrupper'!F184)</f>
        <v xml:space="preserve"> </v>
      </c>
      <c r="H182" s="304" t="str">
        <f>IF('P_ Tab_hovedgrupper'!G184=0," ",'P_ Tab_hovedgrupper'!G184)</f>
        <v xml:space="preserve"> </v>
      </c>
    </row>
    <row r="183" spans="2:8" x14ac:dyDescent="0.2">
      <c r="B183" s="304" t="str">
        <f>IF('P_ Tab_hovedgrupper'!A185=0," ",'P_ Tab_hovedgrupper'!A185)</f>
        <v xml:space="preserve"> </v>
      </c>
      <c r="C183" s="304" t="str">
        <f>IF('P_ Tab_hovedgrupper'!B185=0," ",'P_ Tab_hovedgrupper'!B185)</f>
        <v xml:space="preserve"> </v>
      </c>
      <c r="D183" s="304" t="str">
        <f>IF('P_ Tab_hovedgrupper'!C185=0," ",'P_ Tab_hovedgrupper'!C185)</f>
        <v xml:space="preserve"> </v>
      </c>
      <c r="E183" s="304" t="str">
        <f>IF('P_ Tab_hovedgrupper'!D185=0," ",'P_ Tab_hovedgrupper'!D185)</f>
        <v xml:space="preserve"> </v>
      </c>
      <c r="F183" s="304" t="str">
        <f>IF('P_ Tab_hovedgrupper'!E185=0," ",'P_ Tab_hovedgrupper'!E185)</f>
        <v xml:space="preserve"> </v>
      </c>
      <c r="G183" s="304" t="str">
        <f>IF('P_ Tab_hovedgrupper'!F185=0," ",'P_ Tab_hovedgrupper'!F185)</f>
        <v xml:space="preserve"> </v>
      </c>
      <c r="H183" s="304" t="str">
        <f>IF('P_ Tab_hovedgrupper'!G185=0," ",'P_ Tab_hovedgrupper'!G185)</f>
        <v xml:space="preserve"> </v>
      </c>
    </row>
    <row r="184" spans="2:8" x14ac:dyDescent="0.2">
      <c r="B184" s="304" t="str">
        <f>IF('P_ Tab_hovedgrupper'!A186=0," ",'P_ Tab_hovedgrupper'!A186)</f>
        <v xml:space="preserve"> </v>
      </c>
      <c r="C184" s="304" t="str">
        <f>IF('P_ Tab_hovedgrupper'!B186=0," ",'P_ Tab_hovedgrupper'!B186)</f>
        <v xml:space="preserve"> </v>
      </c>
      <c r="D184" s="304" t="str">
        <f>IF('P_ Tab_hovedgrupper'!C186=0," ",'P_ Tab_hovedgrupper'!C186)</f>
        <v xml:space="preserve"> </v>
      </c>
      <c r="E184" s="304" t="str">
        <f>IF('P_ Tab_hovedgrupper'!D186=0," ",'P_ Tab_hovedgrupper'!D186)</f>
        <v xml:space="preserve"> </v>
      </c>
      <c r="F184" s="304" t="str">
        <f>IF('P_ Tab_hovedgrupper'!E186=0," ",'P_ Tab_hovedgrupper'!E186)</f>
        <v xml:space="preserve"> </v>
      </c>
      <c r="G184" s="304" t="str">
        <f>IF('P_ Tab_hovedgrupper'!F186=0," ",'P_ Tab_hovedgrupper'!F186)</f>
        <v xml:space="preserve"> </v>
      </c>
      <c r="H184" s="304" t="str">
        <f>IF('P_ Tab_hovedgrupper'!G186=0," ",'P_ Tab_hovedgrupper'!G186)</f>
        <v xml:space="preserve"> </v>
      </c>
    </row>
    <row r="185" spans="2:8" x14ac:dyDescent="0.2">
      <c r="B185" s="304" t="str">
        <f>IF('P_ Tab_hovedgrupper'!A187=0," ",'P_ Tab_hovedgrupper'!A187)</f>
        <v xml:space="preserve"> </v>
      </c>
      <c r="C185" s="304" t="str">
        <f>IF('P_ Tab_hovedgrupper'!B187=0," ",'P_ Tab_hovedgrupper'!B187)</f>
        <v xml:space="preserve"> </v>
      </c>
      <c r="D185" s="304" t="str">
        <f>IF('P_ Tab_hovedgrupper'!C187=0," ",'P_ Tab_hovedgrupper'!C187)</f>
        <v xml:space="preserve"> </v>
      </c>
      <c r="E185" s="304" t="str">
        <f>IF('P_ Tab_hovedgrupper'!D187=0," ",'P_ Tab_hovedgrupper'!D187)</f>
        <v xml:space="preserve"> </v>
      </c>
      <c r="F185" s="304" t="str">
        <f>IF('P_ Tab_hovedgrupper'!E187=0," ",'P_ Tab_hovedgrupper'!E187)</f>
        <v xml:space="preserve"> </v>
      </c>
      <c r="G185" s="304" t="str">
        <f>IF('P_ Tab_hovedgrupper'!F187=0," ",'P_ Tab_hovedgrupper'!F187)</f>
        <v xml:space="preserve"> </v>
      </c>
      <c r="H185" s="304" t="str">
        <f>IF('P_ Tab_hovedgrupper'!G187=0," ",'P_ Tab_hovedgrupper'!G187)</f>
        <v xml:space="preserve"> </v>
      </c>
    </row>
    <row r="186" spans="2:8" x14ac:dyDescent="0.2">
      <c r="B186" s="304" t="str">
        <f>IF('P_ Tab_hovedgrupper'!A188=0," ",'P_ Tab_hovedgrupper'!A188)</f>
        <v xml:space="preserve"> </v>
      </c>
      <c r="C186" s="304" t="str">
        <f>IF('P_ Tab_hovedgrupper'!B188=0," ",'P_ Tab_hovedgrupper'!B188)</f>
        <v xml:space="preserve"> </v>
      </c>
      <c r="D186" s="304" t="str">
        <f>IF('P_ Tab_hovedgrupper'!C188=0," ",'P_ Tab_hovedgrupper'!C188)</f>
        <v xml:space="preserve"> </v>
      </c>
      <c r="E186" s="304" t="str">
        <f>IF('P_ Tab_hovedgrupper'!D188=0," ",'P_ Tab_hovedgrupper'!D188)</f>
        <v xml:space="preserve"> </v>
      </c>
      <c r="F186" s="304" t="str">
        <f>IF('P_ Tab_hovedgrupper'!E188=0," ",'P_ Tab_hovedgrupper'!E188)</f>
        <v xml:space="preserve"> </v>
      </c>
      <c r="G186" s="304" t="str">
        <f>IF('P_ Tab_hovedgrupper'!F188=0," ",'P_ Tab_hovedgrupper'!F188)</f>
        <v xml:space="preserve"> </v>
      </c>
      <c r="H186" s="304" t="str">
        <f>IF('P_ Tab_hovedgrupper'!G188=0," ",'P_ Tab_hovedgrupper'!G188)</f>
        <v xml:space="preserve"> </v>
      </c>
    </row>
    <row r="187" spans="2:8" x14ac:dyDescent="0.2">
      <c r="B187" s="304" t="str">
        <f>IF('P_ Tab_hovedgrupper'!A189=0," ",'P_ Tab_hovedgrupper'!A189)</f>
        <v xml:space="preserve"> </v>
      </c>
      <c r="C187" s="304" t="str">
        <f>IF('P_ Tab_hovedgrupper'!B189=0," ",'P_ Tab_hovedgrupper'!B189)</f>
        <v xml:space="preserve"> </v>
      </c>
      <c r="D187" s="304" t="str">
        <f>IF('P_ Tab_hovedgrupper'!C189=0," ",'P_ Tab_hovedgrupper'!C189)</f>
        <v xml:space="preserve"> </v>
      </c>
      <c r="E187" s="304" t="str">
        <f>IF('P_ Tab_hovedgrupper'!D189=0," ",'P_ Tab_hovedgrupper'!D189)</f>
        <v xml:space="preserve"> </v>
      </c>
      <c r="F187" s="304" t="str">
        <f>IF('P_ Tab_hovedgrupper'!E189=0," ",'P_ Tab_hovedgrupper'!E189)</f>
        <v xml:space="preserve"> </v>
      </c>
      <c r="G187" s="304" t="str">
        <f>IF('P_ Tab_hovedgrupper'!F189=0," ",'P_ Tab_hovedgrupper'!F189)</f>
        <v xml:space="preserve"> </v>
      </c>
      <c r="H187" s="304" t="str">
        <f>IF('P_ Tab_hovedgrupper'!G189=0," ",'P_ Tab_hovedgrupper'!G189)</f>
        <v xml:space="preserve"> </v>
      </c>
    </row>
    <row r="188" spans="2:8" x14ac:dyDescent="0.2">
      <c r="B188" s="304" t="str">
        <f>IF('P_ Tab_hovedgrupper'!A190=0," ",'P_ Tab_hovedgrupper'!A190)</f>
        <v xml:space="preserve"> </v>
      </c>
      <c r="C188" s="304" t="str">
        <f>IF('P_ Tab_hovedgrupper'!B190=0," ",'P_ Tab_hovedgrupper'!B190)</f>
        <v xml:space="preserve"> </v>
      </c>
      <c r="D188" s="304" t="str">
        <f>IF('P_ Tab_hovedgrupper'!C190=0," ",'P_ Tab_hovedgrupper'!C190)</f>
        <v xml:space="preserve"> </v>
      </c>
      <c r="E188" s="304" t="str">
        <f>IF('P_ Tab_hovedgrupper'!D190=0," ",'P_ Tab_hovedgrupper'!D190)</f>
        <v xml:space="preserve"> </v>
      </c>
      <c r="F188" s="304" t="str">
        <f>IF('P_ Tab_hovedgrupper'!E190=0," ",'P_ Tab_hovedgrupper'!E190)</f>
        <v xml:space="preserve"> </v>
      </c>
      <c r="G188" s="304" t="str">
        <f>IF('P_ Tab_hovedgrupper'!F190=0," ",'P_ Tab_hovedgrupper'!F190)</f>
        <v xml:space="preserve"> </v>
      </c>
      <c r="H188" s="304" t="str">
        <f>IF('P_ Tab_hovedgrupper'!G190=0," ",'P_ Tab_hovedgrupper'!G190)</f>
        <v xml:space="preserve"> </v>
      </c>
    </row>
    <row r="189" spans="2:8" x14ac:dyDescent="0.2">
      <c r="B189" s="304" t="str">
        <f>IF('P_ Tab_hovedgrupper'!A191=0," ",'P_ Tab_hovedgrupper'!A191)</f>
        <v xml:space="preserve"> </v>
      </c>
      <c r="C189" s="304" t="str">
        <f>IF('P_ Tab_hovedgrupper'!B191=0," ",'P_ Tab_hovedgrupper'!B191)</f>
        <v xml:space="preserve"> </v>
      </c>
      <c r="D189" s="304" t="str">
        <f>IF('P_ Tab_hovedgrupper'!C191=0," ",'P_ Tab_hovedgrupper'!C191)</f>
        <v xml:space="preserve"> </v>
      </c>
      <c r="E189" s="304" t="str">
        <f>IF('P_ Tab_hovedgrupper'!D191=0," ",'P_ Tab_hovedgrupper'!D191)</f>
        <v xml:space="preserve"> </v>
      </c>
      <c r="F189" s="304" t="str">
        <f>IF('P_ Tab_hovedgrupper'!E191=0," ",'P_ Tab_hovedgrupper'!E191)</f>
        <v xml:space="preserve"> </v>
      </c>
      <c r="G189" s="304" t="str">
        <f>IF('P_ Tab_hovedgrupper'!F191=0," ",'P_ Tab_hovedgrupper'!F191)</f>
        <v xml:space="preserve"> </v>
      </c>
      <c r="H189" s="304" t="str">
        <f>IF('P_ Tab_hovedgrupper'!G191=0," ",'P_ Tab_hovedgrupper'!G191)</f>
        <v xml:space="preserve"> </v>
      </c>
    </row>
    <row r="190" spans="2:8" x14ac:dyDescent="0.2">
      <c r="B190" s="304" t="str">
        <f>IF('P_ Tab_hovedgrupper'!A192=0," ",'P_ Tab_hovedgrupper'!A192)</f>
        <v xml:space="preserve"> </v>
      </c>
      <c r="C190" s="304" t="str">
        <f>IF('P_ Tab_hovedgrupper'!B192=0," ",'P_ Tab_hovedgrupper'!B192)</f>
        <v xml:space="preserve"> </v>
      </c>
      <c r="D190" s="304" t="str">
        <f>IF('P_ Tab_hovedgrupper'!C192=0," ",'P_ Tab_hovedgrupper'!C192)</f>
        <v xml:space="preserve"> </v>
      </c>
      <c r="E190" s="304" t="str">
        <f>IF('P_ Tab_hovedgrupper'!D192=0," ",'P_ Tab_hovedgrupper'!D192)</f>
        <v xml:space="preserve"> </v>
      </c>
      <c r="F190" s="304" t="str">
        <f>IF('P_ Tab_hovedgrupper'!E192=0," ",'P_ Tab_hovedgrupper'!E192)</f>
        <v xml:space="preserve"> </v>
      </c>
      <c r="G190" s="304" t="str">
        <f>IF('P_ Tab_hovedgrupper'!F192=0," ",'P_ Tab_hovedgrupper'!F192)</f>
        <v xml:space="preserve"> </v>
      </c>
      <c r="H190" s="304" t="str">
        <f>IF('P_ Tab_hovedgrupper'!G192=0," ",'P_ Tab_hovedgrupper'!G192)</f>
        <v xml:space="preserve"> </v>
      </c>
    </row>
    <row r="191" spans="2:8" x14ac:dyDescent="0.2">
      <c r="B191" s="304" t="str">
        <f>IF('P_ Tab_hovedgrupper'!A193=0," ",'P_ Tab_hovedgrupper'!A193)</f>
        <v xml:space="preserve"> </v>
      </c>
      <c r="C191" s="304" t="str">
        <f>IF('P_ Tab_hovedgrupper'!B193=0," ",'P_ Tab_hovedgrupper'!B193)</f>
        <v xml:space="preserve"> </v>
      </c>
      <c r="D191" s="304" t="str">
        <f>IF('P_ Tab_hovedgrupper'!C193=0," ",'P_ Tab_hovedgrupper'!C193)</f>
        <v xml:space="preserve"> </v>
      </c>
      <c r="E191" s="304" t="str">
        <f>IF('P_ Tab_hovedgrupper'!D193=0," ",'P_ Tab_hovedgrupper'!D193)</f>
        <v xml:space="preserve"> </v>
      </c>
      <c r="F191" s="304" t="str">
        <f>IF('P_ Tab_hovedgrupper'!E193=0," ",'P_ Tab_hovedgrupper'!E193)</f>
        <v xml:space="preserve"> </v>
      </c>
      <c r="G191" s="304" t="str">
        <f>IF('P_ Tab_hovedgrupper'!F193=0," ",'P_ Tab_hovedgrupper'!F193)</f>
        <v xml:space="preserve"> </v>
      </c>
      <c r="H191" s="304" t="str">
        <f>IF('P_ Tab_hovedgrupper'!G193=0," ",'P_ Tab_hovedgrupper'!G193)</f>
        <v xml:space="preserve"> </v>
      </c>
    </row>
    <row r="192" spans="2:8" x14ac:dyDescent="0.2">
      <c r="B192" s="304" t="str">
        <f>IF('P_ Tab_hovedgrupper'!A194=0," ",'P_ Tab_hovedgrupper'!A194)</f>
        <v xml:space="preserve"> </v>
      </c>
      <c r="C192" s="304" t="str">
        <f>IF('P_ Tab_hovedgrupper'!B194=0," ",'P_ Tab_hovedgrupper'!B194)</f>
        <v xml:space="preserve"> </v>
      </c>
      <c r="D192" s="304" t="str">
        <f>IF('P_ Tab_hovedgrupper'!C194=0," ",'P_ Tab_hovedgrupper'!C194)</f>
        <v xml:space="preserve"> </v>
      </c>
      <c r="E192" s="304" t="str">
        <f>IF('P_ Tab_hovedgrupper'!D194=0," ",'P_ Tab_hovedgrupper'!D194)</f>
        <v xml:space="preserve"> </v>
      </c>
      <c r="F192" s="304" t="str">
        <f>IF('P_ Tab_hovedgrupper'!E194=0," ",'P_ Tab_hovedgrupper'!E194)</f>
        <v xml:space="preserve"> </v>
      </c>
      <c r="G192" s="304" t="str">
        <f>IF('P_ Tab_hovedgrupper'!F194=0," ",'P_ Tab_hovedgrupper'!F194)</f>
        <v xml:space="preserve"> </v>
      </c>
      <c r="H192" s="304" t="str">
        <f>IF('P_ Tab_hovedgrupper'!G194=0," ",'P_ Tab_hovedgrupper'!G194)</f>
        <v xml:space="preserve"> </v>
      </c>
    </row>
    <row r="193" spans="2:8" x14ac:dyDescent="0.2">
      <c r="B193" s="304" t="str">
        <f>IF('P_ Tab_hovedgrupper'!A195=0," ",'P_ Tab_hovedgrupper'!A195)</f>
        <v xml:space="preserve"> </v>
      </c>
      <c r="C193" s="304" t="str">
        <f>IF('P_ Tab_hovedgrupper'!B195=0," ",'P_ Tab_hovedgrupper'!B195)</f>
        <v xml:space="preserve"> </v>
      </c>
      <c r="D193" s="304" t="str">
        <f>IF('P_ Tab_hovedgrupper'!C195=0," ",'P_ Tab_hovedgrupper'!C195)</f>
        <v xml:space="preserve"> </v>
      </c>
      <c r="E193" s="304" t="str">
        <f>IF('P_ Tab_hovedgrupper'!D195=0," ",'P_ Tab_hovedgrupper'!D195)</f>
        <v xml:space="preserve"> </v>
      </c>
      <c r="F193" s="304" t="str">
        <f>IF('P_ Tab_hovedgrupper'!E195=0," ",'P_ Tab_hovedgrupper'!E195)</f>
        <v xml:space="preserve"> </v>
      </c>
      <c r="G193" s="304" t="str">
        <f>IF('P_ Tab_hovedgrupper'!F195=0," ",'P_ Tab_hovedgrupper'!F195)</f>
        <v xml:space="preserve"> </v>
      </c>
      <c r="H193" s="304" t="str">
        <f>IF('P_ Tab_hovedgrupper'!G195=0," ",'P_ Tab_hovedgrupper'!G195)</f>
        <v xml:space="preserve"> </v>
      </c>
    </row>
    <row r="194" spans="2:8" x14ac:dyDescent="0.2">
      <c r="B194" s="304" t="str">
        <f>IF('P_ Tab_hovedgrupper'!A196=0," ",'P_ Tab_hovedgrupper'!A196)</f>
        <v xml:space="preserve"> </v>
      </c>
      <c r="C194" s="304" t="str">
        <f>IF('P_ Tab_hovedgrupper'!B196=0," ",'P_ Tab_hovedgrupper'!B196)</f>
        <v xml:space="preserve"> </v>
      </c>
      <c r="D194" s="304" t="str">
        <f>IF('P_ Tab_hovedgrupper'!C196=0," ",'P_ Tab_hovedgrupper'!C196)</f>
        <v xml:space="preserve"> </v>
      </c>
      <c r="E194" s="304" t="str">
        <f>IF('P_ Tab_hovedgrupper'!D196=0," ",'P_ Tab_hovedgrupper'!D196)</f>
        <v xml:space="preserve"> </v>
      </c>
      <c r="F194" s="304" t="str">
        <f>IF('P_ Tab_hovedgrupper'!E196=0," ",'P_ Tab_hovedgrupper'!E196)</f>
        <v xml:space="preserve"> </v>
      </c>
      <c r="G194" s="304" t="str">
        <f>IF('P_ Tab_hovedgrupper'!F196=0," ",'P_ Tab_hovedgrupper'!F196)</f>
        <v xml:space="preserve"> </v>
      </c>
      <c r="H194" s="304" t="str">
        <f>IF('P_ Tab_hovedgrupper'!G196=0," ",'P_ Tab_hovedgrupper'!G196)</f>
        <v xml:space="preserve"> </v>
      </c>
    </row>
    <row r="195" spans="2:8" x14ac:dyDescent="0.2">
      <c r="B195" s="304" t="str">
        <f>IF('P_ Tab_hovedgrupper'!A197=0," ",'P_ Tab_hovedgrupper'!A197)</f>
        <v xml:space="preserve"> </v>
      </c>
      <c r="C195" s="304" t="str">
        <f>IF('P_ Tab_hovedgrupper'!B197=0," ",'P_ Tab_hovedgrupper'!B197)</f>
        <v xml:space="preserve"> </v>
      </c>
      <c r="D195" s="304" t="str">
        <f>IF('P_ Tab_hovedgrupper'!C197=0," ",'P_ Tab_hovedgrupper'!C197)</f>
        <v xml:space="preserve"> </v>
      </c>
      <c r="E195" s="304" t="str">
        <f>IF('P_ Tab_hovedgrupper'!D197=0," ",'P_ Tab_hovedgrupper'!D197)</f>
        <v xml:space="preserve"> </v>
      </c>
      <c r="F195" s="304" t="str">
        <f>IF('P_ Tab_hovedgrupper'!E197=0," ",'P_ Tab_hovedgrupper'!E197)</f>
        <v xml:space="preserve"> </v>
      </c>
      <c r="G195" s="304" t="str">
        <f>IF('P_ Tab_hovedgrupper'!F197=0," ",'P_ Tab_hovedgrupper'!F197)</f>
        <v xml:space="preserve"> </v>
      </c>
      <c r="H195" s="304" t="str">
        <f>IF('P_ Tab_hovedgrupper'!G197=0," ",'P_ Tab_hovedgrupper'!G197)</f>
        <v xml:space="preserve"> </v>
      </c>
    </row>
    <row r="196" spans="2:8" x14ac:dyDescent="0.2">
      <c r="B196" s="304" t="str">
        <f>IF('P_ Tab_hovedgrupper'!A198=0," ",'P_ Tab_hovedgrupper'!A198)</f>
        <v xml:space="preserve"> </v>
      </c>
      <c r="C196" s="304" t="str">
        <f>IF('P_ Tab_hovedgrupper'!B198=0," ",'P_ Tab_hovedgrupper'!B198)</f>
        <v xml:space="preserve"> </v>
      </c>
      <c r="D196" s="304" t="str">
        <f>IF('P_ Tab_hovedgrupper'!C198=0," ",'P_ Tab_hovedgrupper'!C198)</f>
        <v xml:space="preserve"> </v>
      </c>
      <c r="E196" s="304" t="str">
        <f>IF('P_ Tab_hovedgrupper'!D198=0," ",'P_ Tab_hovedgrupper'!D198)</f>
        <v xml:space="preserve"> </v>
      </c>
      <c r="F196" s="304" t="str">
        <f>IF('P_ Tab_hovedgrupper'!E198=0," ",'P_ Tab_hovedgrupper'!E198)</f>
        <v xml:space="preserve"> </v>
      </c>
      <c r="G196" s="304" t="str">
        <f>IF('P_ Tab_hovedgrupper'!F198=0," ",'P_ Tab_hovedgrupper'!F198)</f>
        <v xml:space="preserve"> </v>
      </c>
      <c r="H196" s="304" t="str">
        <f>IF('P_ Tab_hovedgrupper'!G198=0," ",'P_ Tab_hovedgrupper'!G198)</f>
        <v xml:space="preserve"> </v>
      </c>
    </row>
    <row r="197" spans="2:8" x14ac:dyDescent="0.2">
      <c r="B197" s="304" t="str">
        <f>IF('P_ Tab_hovedgrupper'!A199=0," ",'P_ Tab_hovedgrupper'!A199)</f>
        <v xml:space="preserve"> </v>
      </c>
      <c r="C197" s="304" t="str">
        <f>IF('P_ Tab_hovedgrupper'!B199=0," ",'P_ Tab_hovedgrupper'!B199)</f>
        <v xml:space="preserve"> </v>
      </c>
      <c r="D197" s="304" t="str">
        <f>IF('P_ Tab_hovedgrupper'!C199=0," ",'P_ Tab_hovedgrupper'!C199)</f>
        <v xml:space="preserve"> </v>
      </c>
      <c r="E197" s="304" t="str">
        <f>IF('P_ Tab_hovedgrupper'!D199=0," ",'P_ Tab_hovedgrupper'!D199)</f>
        <v xml:space="preserve"> </v>
      </c>
      <c r="F197" s="304" t="str">
        <f>IF('P_ Tab_hovedgrupper'!E199=0," ",'P_ Tab_hovedgrupper'!E199)</f>
        <v xml:space="preserve"> </v>
      </c>
      <c r="G197" s="304" t="str">
        <f>IF('P_ Tab_hovedgrupper'!F199=0," ",'P_ Tab_hovedgrupper'!F199)</f>
        <v xml:space="preserve"> </v>
      </c>
      <c r="H197" s="304" t="str">
        <f>IF('P_ Tab_hovedgrupper'!G199=0," ",'P_ Tab_hovedgrupper'!G199)</f>
        <v xml:space="preserve"> </v>
      </c>
    </row>
    <row r="198" spans="2:8" x14ac:dyDescent="0.2">
      <c r="B198" s="304" t="str">
        <f>IF('P_ Tab_hovedgrupper'!A200=0," ",'P_ Tab_hovedgrupper'!A200)</f>
        <v xml:space="preserve"> </v>
      </c>
      <c r="C198" s="304" t="str">
        <f>IF('P_ Tab_hovedgrupper'!B200=0," ",'P_ Tab_hovedgrupper'!B200)</f>
        <v xml:space="preserve"> </v>
      </c>
      <c r="D198" s="304" t="str">
        <f>IF('P_ Tab_hovedgrupper'!C200=0," ",'P_ Tab_hovedgrupper'!C200)</f>
        <v xml:space="preserve"> </v>
      </c>
      <c r="E198" s="304" t="str">
        <f>IF('P_ Tab_hovedgrupper'!D200=0," ",'P_ Tab_hovedgrupper'!D200)</f>
        <v xml:space="preserve"> </v>
      </c>
      <c r="F198" s="304" t="str">
        <f>IF('P_ Tab_hovedgrupper'!E200=0," ",'P_ Tab_hovedgrupper'!E200)</f>
        <v xml:space="preserve"> </v>
      </c>
      <c r="G198" s="304" t="str">
        <f>IF('P_ Tab_hovedgrupper'!F200=0," ",'P_ Tab_hovedgrupper'!F200)</f>
        <v xml:space="preserve"> </v>
      </c>
      <c r="H198" s="304" t="str">
        <f>IF('P_ Tab_hovedgrupper'!G200=0," ",'P_ Tab_hovedgrupper'!G200)</f>
        <v xml:space="preserve"> </v>
      </c>
    </row>
    <row r="199" spans="2:8" x14ac:dyDescent="0.2">
      <c r="B199" s="304" t="str">
        <f>IF('P_ Tab_hovedgrupper'!A201=0," ",'P_ Tab_hovedgrupper'!A201)</f>
        <v xml:space="preserve"> </v>
      </c>
      <c r="C199" s="304" t="str">
        <f>IF('P_ Tab_hovedgrupper'!B201=0," ",'P_ Tab_hovedgrupper'!B201)</f>
        <v xml:space="preserve"> </v>
      </c>
      <c r="D199" s="304" t="str">
        <f>IF('P_ Tab_hovedgrupper'!C201=0," ",'P_ Tab_hovedgrupper'!C201)</f>
        <v xml:space="preserve"> </v>
      </c>
      <c r="E199" s="304" t="str">
        <f>IF('P_ Tab_hovedgrupper'!D201=0," ",'P_ Tab_hovedgrupper'!D201)</f>
        <v xml:space="preserve"> </v>
      </c>
      <c r="F199" s="304" t="str">
        <f>IF('P_ Tab_hovedgrupper'!E201=0," ",'P_ Tab_hovedgrupper'!E201)</f>
        <v xml:space="preserve"> </v>
      </c>
      <c r="G199" s="304" t="str">
        <f>IF('P_ Tab_hovedgrupper'!F201=0," ",'P_ Tab_hovedgrupper'!F201)</f>
        <v xml:space="preserve"> </v>
      </c>
      <c r="H199" s="304" t="str">
        <f>IF('P_ Tab_hovedgrupper'!G201=0," ",'P_ Tab_hovedgrupper'!G201)</f>
        <v xml:space="preserve"> </v>
      </c>
    </row>
    <row r="200" spans="2:8" x14ac:dyDescent="0.2">
      <c r="B200" s="304" t="str">
        <f>IF('P_ Tab_hovedgrupper'!A202=0," ",'P_ Tab_hovedgrupper'!A202)</f>
        <v xml:space="preserve"> </v>
      </c>
      <c r="C200" s="304" t="str">
        <f>IF('P_ Tab_hovedgrupper'!B202=0," ",'P_ Tab_hovedgrupper'!B202)</f>
        <v xml:space="preserve"> </v>
      </c>
      <c r="D200" s="304" t="str">
        <f>IF('P_ Tab_hovedgrupper'!C202=0," ",'P_ Tab_hovedgrupper'!C202)</f>
        <v xml:space="preserve"> </v>
      </c>
      <c r="E200" s="304" t="str">
        <f>IF('P_ Tab_hovedgrupper'!D202=0," ",'P_ Tab_hovedgrupper'!D202)</f>
        <v xml:space="preserve"> </v>
      </c>
      <c r="F200" s="304" t="str">
        <f>IF('P_ Tab_hovedgrupper'!E202=0," ",'P_ Tab_hovedgrupper'!E202)</f>
        <v xml:space="preserve"> </v>
      </c>
      <c r="G200" s="304" t="str">
        <f>IF('P_ Tab_hovedgrupper'!F202=0," ",'P_ Tab_hovedgrupper'!F202)</f>
        <v xml:space="preserve"> </v>
      </c>
      <c r="H200" s="304" t="str">
        <f>IF('P_ Tab_hovedgrupper'!G202=0," ",'P_ Tab_hovedgrupper'!G202)</f>
        <v xml:space="preserve"> </v>
      </c>
    </row>
    <row r="201" spans="2:8" x14ac:dyDescent="0.2">
      <c r="B201" s="304" t="str">
        <f>IF('P_ Tab_hovedgrupper'!A203=0," ",'P_ Tab_hovedgrupper'!A203)</f>
        <v xml:space="preserve"> </v>
      </c>
      <c r="C201" s="304" t="str">
        <f>IF('P_ Tab_hovedgrupper'!B203=0," ",'P_ Tab_hovedgrupper'!B203)</f>
        <v xml:space="preserve"> </v>
      </c>
      <c r="D201" s="304" t="str">
        <f>IF('P_ Tab_hovedgrupper'!C203=0," ",'P_ Tab_hovedgrupper'!C203)</f>
        <v xml:space="preserve"> </v>
      </c>
      <c r="E201" s="304" t="str">
        <f>IF('P_ Tab_hovedgrupper'!D203=0," ",'P_ Tab_hovedgrupper'!D203)</f>
        <v xml:space="preserve"> </v>
      </c>
      <c r="F201" s="304" t="str">
        <f>IF('P_ Tab_hovedgrupper'!E203=0," ",'P_ Tab_hovedgrupper'!E203)</f>
        <v xml:space="preserve"> </v>
      </c>
      <c r="G201" s="304" t="str">
        <f>IF('P_ Tab_hovedgrupper'!F203=0," ",'P_ Tab_hovedgrupper'!F203)</f>
        <v xml:space="preserve"> </v>
      </c>
      <c r="H201" s="304" t="str">
        <f>IF('P_ Tab_hovedgrupper'!G203=0," ",'P_ Tab_hovedgrupper'!G203)</f>
        <v xml:space="preserve"> </v>
      </c>
    </row>
    <row r="202" spans="2:8" x14ac:dyDescent="0.2">
      <c r="B202" s="304" t="str">
        <f>IF('P_ Tab_hovedgrupper'!A204=0," ",'P_ Tab_hovedgrupper'!A204)</f>
        <v xml:space="preserve"> </v>
      </c>
      <c r="C202" s="304" t="str">
        <f>IF('P_ Tab_hovedgrupper'!B204=0," ",'P_ Tab_hovedgrupper'!B204)</f>
        <v xml:space="preserve"> </v>
      </c>
      <c r="D202" s="304" t="str">
        <f>IF('P_ Tab_hovedgrupper'!C204=0," ",'P_ Tab_hovedgrupper'!C204)</f>
        <v xml:space="preserve"> </v>
      </c>
      <c r="E202" s="304" t="str">
        <f>IF('P_ Tab_hovedgrupper'!D204=0," ",'P_ Tab_hovedgrupper'!D204)</f>
        <v xml:space="preserve"> </v>
      </c>
      <c r="F202" s="304" t="str">
        <f>IF('P_ Tab_hovedgrupper'!E204=0," ",'P_ Tab_hovedgrupper'!E204)</f>
        <v xml:space="preserve"> </v>
      </c>
      <c r="G202" s="304" t="str">
        <f>IF('P_ Tab_hovedgrupper'!F204=0," ",'P_ Tab_hovedgrupper'!F204)</f>
        <v xml:space="preserve"> </v>
      </c>
      <c r="H202" s="304" t="str">
        <f>IF('P_ Tab_hovedgrupper'!G204=0," ",'P_ Tab_hovedgrupper'!G204)</f>
        <v xml:space="preserve"> </v>
      </c>
    </row>
    <row r="203" spans="2:8" x14ac:dyDescent="0.2">
      <c r="B203" s="304" t="str">
        <f>IF('P_ Tab_hovedgrupper'!A205=0," ",'P_ Tab_hovedgrupper'!A205)</f>
        <v xml:space="preserve"> </v>
      </c>
      <c r="C203" s="304" t="str">
        <f>IF('P_ Tab_hovedgrupper'!B205=0," ",'P_ Tab_hovedgrupper'!B205)</f>
        <v xml:space="preserve"> </v>
      </c>
      <c r="D203" s="304" t="str">
        <f>IF('P_ Tab_hovedgrupper'!C205=0," ",'P_ Tab_hovedgrupper'!C205)</f>
        <v xml:space="preserve"> </v>
      </c>
      <c r="E203" s="304" t="str">
        <f>IF('P_ Tab_hovedgrupper'!D205=0," ",'P_ Tab_hovedgrupper'!D205)</f>
        <v xml:space="preserve"> </v>
      </c>
      <c r="F203" s="304" t="str">
        <f>IF('P_ Tab_hovedgrupper'!E205=0," ",'P_ Tab_hovedgrupper'!E205)</f>
        <v xml:space="preserve"> </v>
      </c>
      <c r="G203" s="304" t="str">
        <f>IF('P_ Tab_hovedgrupper'!F205=0," ",'P_ Tab_hovedgrupper'!F205)</f>
        <v xml:space="preserve"> </v>
      </c>
      <c r="H203" s="304" t="str">
        <f>IF('P_ Tab_hovedgrupper'!G205=0," ",'P_ Tab_hovedgrupper'!G205)</f>
        <v xml:space="preserve"> </v>
      </c>
    </row>
    <row r="204" spans="2:8" x14ac:dyDescent="0.2">
      <c r="B204" s="304" t="str">
        <f>IF('P_ Tab_hovedgrupper'!A206=0," ",'P_ Tab_hovedgrupper'!A206)</f>
        <v xml:space="preserve"> </v>
      </c>
      <c r="C204" s="304" t="str">
        <f>IF('P_ Tab_hovedgrupper'!B206=0," ",'P_ Tab_hovedgrupper'!B206)</f>
        <v xml:space="preserve"> </v>
      </c>
      <c r="D204" s="304" t="str">
        <f>IF('P_ Tab_hovedgrupper'!C206=0," ",'P_ Tab_hovedgrupper'!C206)</f>
        <v xml:space="preserve"> </v>
      </c>
      <c r="E204" s="304" t="str">
        <f>IF('P_ Tab_hovedgrupper'!D206=0," ",'P_ Tab_hovedgrupper'!D206)</f>
        <v xml:space="preserve"> </v>
      </c>
      <c r="F204" s="304" t="str">
        <f>IF('P_ Tab_hovedgrupper'!E206=0," ",'P_ Tab_hovedgrupper'!E206)</f>
        <v xml:space="preserve"> </v>
      </c>
      <c r="G204" s="304" t="str">
        <f>IF('P_ Tab_hovedgrupper'!F206=0," ",'P_ Tab_hovedgrupper'!F206)</f>
        <v xml:space="preserve"> </v>
      </c>
      <c r="H204" s="304" t="str">
        <f>IF('P_ Tab_hovedgrupper'!G206=0," ",'P_ Tab_hovedgrupper'!G206)</f>
        <v xml:space="preserve"> </v>
      </c>
    </row>
    <row r="205" spans="2:8" x14ac:dyDescent="0.2">
      <c r="B205" s="304" t="str">
        <f>IF('P_ Tab_hovedgrupper'!A207=0," ",'P_ Tab_hovedgrupper'!A207)</f>
        <v xml:space="preserve"> </v>
      </c>
      <c r="C205" s="304" t="str">
        <f>IF('P_ Tab_hovedgrupper'!B207=0," ",'P_ Tab_hovedgrupper'!B207)</f>
        <v xml:space="preserve"> </v>
      </c>
      <c r="D205" s="304" t="str">
        <f>IF('P_ Tab_hovedgrupper'!C207=0," ",'P_ Tab_hovedgrupper'!C207)</f>
        <v xml:space="preserve"> </v>
      </c>
      <c r="E205" s="304" t="str">
        <f>IF('P_ Tab_hovedgrupper'!D207=0," ",'P_ Tab_hovedgrupper'!D207)</f>
        <v xml:space="preserve"> </v>
      </c>
      <c r="F205" s="304" t="str">
        <f>IF('P_ Tab_hovedgrupper'!E207=0," ",'P_ Tab_hovedgrupper'!E207)</f>
        <v xml:space="preserve"> </v>
      </c>
      <c r="G205" s="304" t="str">
        <f>IF('P_ Tab_hovedgrupper'!F207=0," ",'P_ Tab_hovedgrupper'!F207)</f>
        <v xml:space="preserve"> </v>
      </c>
      <c r="H205" s="304" t="str">
        <f>IF('P_ Tab_hovedgrupper'!G207=0," ",'P_ Tab_hovedgrupper'!G207)</f>
        <v xml:space="preserve"> </v>
      </c>
    </row>
    <row r="206" spans="2:8" x14ac:dyDescent="0.2">
      <c r="B206" s="304" t="str">
        <f>IF('P_ Tab_hovedgrupper'!A208=0," ",'P_ Tab_hovedgrupper'!A208)</f>
        <v xml:space="preserve"> </v>
      </c>
      <c r="C206" s="304" t="str">
        <f>IF('P_ Tab_hovedgrupper'!B208=0," ",'P_ Tab_hovedgrupper'!B208)</f>
        <v xml:space="preserve"> </v>
      </c>
      <c r="D206" s="304" t="str">
        <f>IF('P_ Tab_hovedgrupper'!C208=0," ",'P_ Tab_hovedgrupper'!C208)</f>
        <v xml:space="preserve"> </v>
      </c>
      <c r="E206" s="304" t="str">
        <f>IF('P_ Tab_hovedgrupper'!D208=0," ",'P_ Tab_hovedgrupper'!D208)</f>
        <v xml:space="preserve"> </v>
      </c>
      <c r="F206" s="304" t="str">
        <f>IF('P_ Tab_hovedgrupper'!E208=0," ",'P_ Tab_hovedgrupper'!E208)</f>
        <v xml:space="preserve"> </v>
      </c>
      <c r="G206" s="304" t="str">
        <f>IF('P_ Tab_hovedgrupper'!F208=0," ",'P_ Tab_hovedgrupper'!F208)</f>
        <v xml:space="preserve"> </v>
      </c>
      <c r="H206" s="304" t="str">
        <f>IF('P_ Tab_hovedgrupper'!G208=0," ",'P_ Tab_hovedgrupper'!G208)</f>
        <v xml:space="preserve"> </v>
      </c>
    </row>
    <row r="207" spans="2:8" x14ac:dyDescent="0.2">
      <c r="B207" s="304" t="str">
        <f>IF('P_ Tab_hovedgrupper'!A209=0," ",'P_ Tab_hovedgrupper'!A209)</f>
        <v xml:space="preserve"> </v>
      </c>
      <c r="C207" s="304" t="str">
        <f>IF('P_ Tab_hovedgrupper'!B209=0," ",'P_ Tab_hovedgrupper'!B209)</f>
        <v xml:space="preserve"> </v>
      </c>
      <c r="D207" s="304" t="str">
        <f>IF('P_ Tab_hovedgrupper'!C209=0," ",'P_ Tab_hovedgrupper'!C209)</f>
        <v xml:space="preserve"> </v>
      </c>
      <c r="E207" s="304" t="str">
        <f>IF('P_ Tab_hovedgrupper'!D209=0," ",'P_ Tab_hovedgrupper'!D209)</f>
        <v xml:space="preserve"> </v>
      </c>
      <c r="F207" s="304" t="str">
        <f>IF('P_ Tab_hovedgrupper'!E209=0," ",'P_ Tab_hovedgrupper'!E209)</f>
        <v xml:space="preserve"> </v>
      </c>
      <c r="G207" s="304" t="str">
        <f>IF('P_ Tab_hovedgrupper'!F209=0," ",'P_ Tab_hovedgrupper'!F209)</f>
        <v xml:space="preserve"> </v>
      </c>
      <c r="H207" s="304" t="str">
        <f>IF('P_ Tab_hovedgrupper'!G209=0," ",'P_ Tab_hovedgrupper'!G209)</f>
        <v xml:space="preserve"> </v>
      </c>
    </row>
    <row r="208" spans="2:8" x14ac:dyDescent="0.2">
      <c r="B208" s="304" t="str">
        <f>IF('P_ Tab_hovedgrupper'!A210=0," ",'P_ Tab_hovedgrupper'!A210)</f>
        <v xml:space="preserve"> </v>
      </c>
      <c r="C208" s="304" t="str">
        <f>IF('P_ Tab_hovedgrupper'!B210=0," ",'P_ Tab_hovedgrupper'!B210)</f>
        <v xml:space="preserve"> </v>
      </c>
      <c r="D208" s="304" t="str">
        <f>IF('P_ Tab_hovedgrupper'!C210=0," ",'P_ Tab_hovedgrupper'!C210)</f>
        <v xml:space="preserve"> </v>
      </c>
      <c r="E208" s="304" t="str">
        <f>IF('P_ Tab_hovedgrupper'!D210=0," ",'P_ Tab_hovedgrupper'!D210)</f>
        <v xml:space="preserve"> </v>
      </c>
      <c r="F208" s="304" t="str">
        <f>IF('P_ Tab_hovedgrupper'!E210=0," ",'P_ Tab_hovedgrupper'!E210)</f>
        <v xml:space="preserve"> </v>
      </c>
      <c r="G208" s="304" t="str">
        <f>IF('P_ Tab_hovedgrupper'!F210=0," ",'P_ Tab_hovedgrupper'!F210)</f>
        <v xml:space="preserve"> </v>
      </c>
      <c r="H208" s="304" t="str">
        <f>IF('P_ Tab_hovedgrupper'!G210=0," ",'P_ Tab_hovedgrupper'!G210)</f>
        <v xml:space="preserve"> </v>
      </c>
    </row>
    <row r="209" spans="2:8" x14ac:dyDescent="0.2">
      <c r="B209" s="304" t="str">
        <f>IF('P_ Tab_hovedgrupper'!A211=0," ",'P_ Tab_hovedgrupper'!A211)</f>
        <v xml:space="preserve"> </v>
      </c>
      <c r="C209" s="304" t="str">
        <f>IF('P_ Tab_hovedgrupper'!B211=0," ",'P_ Tab_hovedgrupper'!B211)</f>
        <v xml:space="preserve"> </v>
      </c>
      <c r="D209" s="304" t="str">
        <f>IF('P_ Tab_hovedgrupper'!C211=0," ",'P_ Tab_hovedgrupper'!C211)</f>
        <v xml:space="preserve"> </v>
      </c>
      <c r="E209" s="304" t="str">
        <f>IF('P_ Tab_hovedgrupper'!D211=0," ",'P_ Tab_hovedgrupper'!D211)</f>
        <v xml:space="preserve"> </v>
      </c>
      <c r="F209" s="304" t="str">
        <f>IF('P_ Tab_hovedgrupper'!E211=0," ",'P_ Tab_hovedgrupper'!E211)</f>
        <v xml:space="preserve"> </v>
      </c>
      <c r="G209" s="304" t="str">
        <f>IF('P_ Tab_hovedgrupper'!F211=0," ",'P_ Tab_hovedgrupper'!F211)</f>
        <v xml:space="preserve"> </v>
      </c>
      <c r="H209" s="304" t="str">
        <f>IF('P_ Tab_hovedgrupper'!G211=0," ",'P_ Tab_hovedgrupper'!G211)</f>
        <v xml:space="preserve"> </v>
      </c>
    </row>
    <row r="210" spans="2:8" x14ac:dyDescent="0.2">
      <c r="B210" s="304" t="str">
        <f>IF('P_ Tab_hovedgrupper'!A212=0," ",'P_ Tab_hovedgrupper'!A212)</f>
        <v xml:space="preserve"> </v>
      </c>
      <c r="C210" s="304" t="str">
        <f>IF('P_ Tab_hovedgrupper'!B212=0," ",'P_ Tab_hovedgrupper'!B212)</f>
        <v xml:space="preserve"> </v>
      </c>
      <c r="D210" s="304" t="str">
        <f>IF('P_ Tab_hovedgrupper'!C212=0," ",'P_ Tab_hovedgrupper'!C212)</f>
        <v xml:space="preserve"> </v>
      </c>
      <c r="E210" s="304" t="str">
        <f>IF('P_ Tab_hovedgrupper'!D212=0," ",'P_ Tab_hovedgrupper'!D212)</f>
        <v xml:space="preserve"> </v>
      </c>
      <c r="F210" s="304" t="str">
        <f>IF('P_ Tab_hovedgrupper'!E212=0," ",'P_ Tab_hovedgrupper'!E212)</f>
        <v xml:space="preserve"> </v>
      </c>
      <c r="G210" s="304" t="str">
        <f>IF('P_ Tab_hovedgrupper'!F212=0," ",'P_ Tab_hovedgrupper'!F212)</f>
        <v xml:space="preserve"> </v>
      </c>
      <c r="H210" s="304" t="str">
        <f>IF('P_ Tab_hovedgrupper'!G212=0," ",'P_ Tab_hovedgrupper'!G212)</f>
        <v xml:space="preserve"> </v>
      </c>
    </row>
    <row r="211" spans="2:8" x14ac:dyDescent="0.2">
      <c r="B211" s="304" t="str">
        <f>IF('P_ Tab_hovedgrupper'!A213=0," ",'P_ Tab_hovedgrupper'!A213)</f>
        <v xml:space="preserve"> </v>
      </c>
      <c r="C211" s="304" t="str">
        <f>IF('P_ Tab_hovedgrupper'!B213=0," ",'P_ Tab_hovedgrupper'!B213)</f>
        <v xml:space="preserve"> </v>
      </c>
      <c r="D211" s="304" t="str">
        <f>IF('P_ Tab_hovedgrupper'!C213=0," ",'P_ Tab_hovedgrupper'!C213)</f>
        <v xml:space="preserve"> </v>
      </c>
      <c r="E211" s="304" t="str">
        <f>IF('P_ Tab_hovedgrupper'!D213=0," ",'P_ Tab_hovedgrupper'!D213)</f>
        <v xml:space="preserve"> </v>
      </c>
      <c r="F211" s="304" t="str">
        <f>IF('P_ Tab_hovedgrupper'!E213=0," ",'P_ Tab_hovedgrupper'!E213)</f>
        <v xml:space="preserve"> </v>
      </c>
      <c r="G211" s="304" t="str">
        <f>IF('P_ Tab_hovedgrupper'!F213=0," ",'P_ Tab_hovedgrupper'!F213)</f>
        <v xml:space="preserve"> </v>
      </c>
      <c r="H211" s="304" t="str">
        <f>IF('P_ Tab_hovedgrupper'!G213=0," ",'P_ Tab_hovedgrupper'!G213)</f>
        <v xml:space="preserve"> </v>
      </c>
    </row>
    <row r="212" spans="2:8" x14ac:dyDescent="0.2">
      <c r="B212" s="304" t="str">
        <f>IF('P_ Tab_hovedgrupper'!A214=0," ",'P_ Tab_hovedgrupper'!A214)</f>
        <v xml:space="preserve"> </v>
      </c>
      <c r="C212" s="304" t="str">
        <f>IF('P_ Tab_hovedgrupper'!B214=0," ",'P_ Tab_hovedgrupper'!B214)</f>
        <v xml:space="preserve"> </v>
      </c>
      <c r="D212" s="304" t="str">
        <f>IF('P_ Tab_hovedgrupper'!C214=0," ",'P_ Tab_hovedgrupper'!C214)</f>
        <v xml:space="preserve"> </v>
      </c>
      <c r="E212" s="304" t="str">
        <f>IF('P_ Tab_hovedgrupper'!D214=0," ",'P_ Tab_hovedgrupper'!D214)</f>
        <v xml:space="preserve"> </v>
      </c>
      <c r="F212" s="304" t="str">
        <f>IF('P_ Tab_hovedgrupper'!E214=0," ",'P_ Tab_hovedgrupper'!E214)</f>
        <v xml:space="preserve"> </v>
      </c>
      <c r="G212" s="304" t="str">
        <f>IF('P_ Tab_hovedgrupper'!F214=0," ",'P_ Tab_hovedgrupper'!F214)</f>
        <v xml:space="preserve"> </v>
      </c>
      <c r="H212" s="304" t="str">
        <f>IF('P_ Tab_hovedgrupper'!G214=0," ",'P_ Tab_hovedgrupper'!G214)</f>
        <v xml:space="preserve"> </v>
      </c>
    </row>
    <row r="213" spans="2:8" x14ac:dyDescent="0.2">
      <c r="B213" s="304" t="str">
        <f>IF('P_ Tab_hovedgrupper'!A215=0," ",'P_ Tab_hovedgrupper'!A215)</f>
        <v xml:space="preserve"> </v>
      </c>
      <c r="C213" s="304" t="str">
        <f>IF('P_ Tab_hovedgrupper'!B215=0," ",'P_ Tab_hovedgrupper'!B215)</f>
        <v xml:space="preserve"> </v>
      </c>
      <c r="D213" s="304" t="str">
        <f>IF('P_ Tab_hovedgrupper'!C215=0," ",'P_ Tab_hovedgrupper'!C215)</f>
        <v xml:space="preserve"> </v>
      </c>
      <c r="E213" s="304" t="str">
        <f>IF('P_ Tab_hovedgrupper'!D215=0," ",'P_ Tab_hovedgrupper'!D215)</f>
        <v xml:space="preserve"> </v>
      </c>
      <c r="F213" s="304" t="str">
        <f>IF('P_ Tab_hovedgrupper'!E215=0," ",'P_ Tab_hovedgrupper'!E215)</f>
        <v xml:space="preserve"> </v>
      </c>
      <c r="G213" s="304" t="str">
        <f>IF('P_ Tab_hovedgrupper'!F215=0," ",'P_ Tab_hovedgrupper'!F215)</f>
        <v xml:space="preserve"> </v>
      </c>
      <c r="H213" s="304" t="str">
        <f>IF('P_ Tab_hovedgrupper'!G215=0," ",'P_ Tab_hovedgrupper'!G215)</f>
        <v xml:space="preserve"> </v>
      </c>
    </row>
    <row r="214" spans="2:8" x14ac:dyDescent="0.2">
      <c r="B214" s="304" t="str">
        <f>IF('P_ Tab_hovedgrupper'!A216=0," ",'P_ Tab_hovedgrupper'!A216)</f>
        <v xml:space="preserve"> </v>
      </c>
      <c r="C214" s="304" t="str">
        <f>IF('P_ Tab_hovedgrupper'!B216=0," ",'P_ Tab_hovedgrupper'!B216)</f>
        <v xml:space="preserve"> </v>
      </c>
      <c r="D214" s="304" t="str">
        <f>IF('P_ Tab_hovedgrupper'!C216=0," ",'P_ Tab_hovedgrupper'!C216)</f>
        <v xml:space="preserve"> </v>
      </c>
      <c r="E214" s="304" t="str">
        <f>IF('P_ Tab_hovedgrupper'!D216=0," ",'P_ Tab_hovedgrupper'!D216)</f>
        <v xml:space="preserve"> </v>
      </c>
      <c r="F214" s="304" t="str">
        <f>IF('P_ Tab_hovedgrupper'!E216=0," ",'P_ Tab_hovedgrupper'!E216)</f>
        <v xml:space="preserve"> </v>
      </c>
      <c r="G214" s="304" t="str">
        <f>IF('P_ Tab_hovedgrupper'!F216=0," ",'P_ Tab_hovedgrupper'!F216)</f>
        <v xml:space="preserve"> </v>
      </c>
      <c r="H214" s="304" t="str">
        <f>IF('P_ Tab_hovedgrupper'!G216=0," ",'P_ Tab_hovedgrupper'!G216)</f>
        <v xml:space="preserve"> </v>
      </c>
    </row>
    <row r="215" spans="2:8" x14ac:dyDescent="0.2">
      <c r="B215" s="304" t="str">
        <f>IF('P_ Tab_hovedgrupper'!A217=0," ",'P_ Tab_hovedgrupper'!A217)</f>
        <v xml:space="preserve"> </v>
      </c>
      <c r="C215" s="304" t="str">
        <f>IF('P_ Tab_hovedgrupper'!B217=0," ",'P_ Tab_hovedgrupper'!B217)</f>
        <v xml:space="preserve"> </v>
      </c>
      <c r="D215" s="304" t="str">
        <f>IF('P_ Tab_hovedgrupper'!C217=0," ",'P_ Tab_hovedgrupper'!C217)</f>
        <v xml:space="preserve"> </v>
      </c>
      <c r="E215" s="304" t="str">
        <f>IF('P_ Tab_hovedgrupper'!D217=0," ",'P_ Tab_hovedgrupper'!D217)</f>
        <v xml:space="preserve"> </v>
      </c>
      <c r="F215" s="304" t="str">
        <f>IF('P_ Tab_hovedgrupper'!E217=0," ",'P_ Tab_hovedgrupper'!E217)</f>
        <v xml:space="preserve"> </v>
      </c>
      <c r="G215" s="304" t="str">
        <f>IF('P_ Tab_hovedgrupper'!F217=0," ",'P_ Tab_hovedgrupper'!F217)</f>
        <v xml:space="preserve"> </v>
      </c>
      <c r="H215" s="304" t="str">
        <f>IF('P_ Tab_hovedgrupper'!G217=0," ",'P_ Tab_hovedgrupper'!G217)</f>
        <v xml:space="preserve"> </v>
      </c>
    </row>
    <row r="216" spans="2:8" x14ac:dyDescent="0.2">
      <c r="B216" s="304" t="str">
        <f>IF('P_ Tab_hovedgrupper'!A218=0," ",'P_ Tab_hovedgrupper'!A218)</f>
        <v xml:space="preserve"> </v>
      </c>
      <c r="C216" s="304" t="str">
        <f>IF('P_ Tab_hovedgrupper'!B218=0," ",'P_ Tab_hovedgrupper'!B218)</f>
        <v xml:space="preserve"> </v>
      </c>
      <c r="D216" s="304" t="str">
        <f>IF('P_ Tab_hovedgrupper'!C218=0," ",'P_ Tab_hovedgrupper'!C218)</f>
        <v xml:space="preserve"> </v>
      </c>
      <c r="E216" s="304" t="str">
        <f>IF('P_ Tab_hovedgrupper'!D218=0," ",'P_ Tab_hovedgrupper'!D218)</f>
        <v xml:space="preserve"> </v>
      </c>
      <c r="F216" s="304" t="str">
        <f>IF('P_ Tab_hovedgrupper'!E218=0," ",'P_ Tab_hovedgrupper'!E218)</f>
        <v xml:space="preserve"> </v>
      </c>
      <c r="G216" s="304" t="str">
        <f>IF('P_ Tab_hovedgrupper'!F218=0," ",'P_ Tab_hovedgrupper'!F218)</f>
        <v xml:space="preserve"> </v>
      </c>
      <c r="H216" s="304" t="str">
        <f>IF('P_ Tab_hovedgrupper'!G218=0," ",'P_ Tab_hovedgrupper'!G218)</f>
        <v xml:space="preserve"> </v>
      </c>
    </row>
    <row r="217" spans="2:8" x14ac:dyDescent="0.2">
      <c r="B217" s="304" t="str">
        <f>IF('P_ Tab_hovedgrupper'!A219=0," ",'P_ Tab_hovedgrupper'!A219)</f>
        <v xml:space="preserve"> </v>
      </c>
      <c r="C217" s="304" t="str">
        <f>IF('P_ Tab_hovedgrupper'!B219=0," ",'P_ Tab_hovedgrupper'!B219)</f>
        <v xml:space="preserve"> </v>
      </c>
      <c r="D217" s="304" t="str">
        <f>IF('P_ Tab_hovedgrupper'!C219=0," ",'P_ Tab_hovedgrupper'!C219)</f>
        <v xml:space="preserve"> </v>
      </c>
      <c r="E217" s="304" t="str">
        <f>IF('P_ Tab_hovedgrupper'!D219=0," ",'P_ Tab_hovedgrupper'!D219)</f>
        <v xml:space="preserve"> </v>
      </c>
      <c r="F217" s="304" t="str">
        <f>IF('P_ Tab_hovedgrupper'!E219=0," ",'P_ Tab_hovedgrupper'!E219)</f>
        <v xml:space="preserve"> </v>
      </c>
      <c r="G217" s="304" t="str">
        <f>IF('P_ Tab_hovedgrupper'!F219=0," ",'P_ Tab_hovedgrupper'!F219)</f>
        <v xml:space="preserve"> </v>
      </c>
      <c r="H217" s="304" t="str">
        <f>IF('P_ Tab_hovedgrupper'!G219=0," ",'P_ Tab_hovedgrupper'!G219)</f>
        <v xml:space="preserve"> </v>
      </c>
    </row>
    <row r="218" spans="2:8" x14ac:dyDescent="0.2">
      <c r="B218" s="304" t="str">
        <f>IF('P_ Tab_hovedgrupper'!A220=0," ",'P_ Tab_hovedgrupper'!A220)</f>
        <v xml:space="preserve"> </v>
      </c>
      <c r="C218" s="304" t="str">
        <f>IF('P_ Tab_hovedgrupper'!B220=0," ",'P_ Tab_hovedgrupper'!B220)</f>
        <v xml:space="preserve"> </v>
      </c>
      <c r="D218" s="304" t="str">
        <f>IF('P_ Tab_hovedgrupper'!C220=0," ",'P_ Tab_hovedgrupper'!C220)</f>
        <v xml:space="preserve"> </v>
      </c>
      <c r="E218" s="304" t="str">
        <f>IF('P_ Tab_hovedgrupper'!D220=0," ",'P_ Tab_hovedgrupper'!D220)</f>
        <v xml:space="preserve"> </v>
      </c>
      <c r="F218" s="304" t="str">
        <f>IF('P_ Tab_hovedgrupper'!E220=0," ",'P_ Tab_hovedgrupper'!E220)</f>
        <v xml:space="preserve"> </v>
      </c>
      <c r="G218" s="304" t="str">
        <f>IF('P_ Tab_hovedgrupper'!F220=0," ",'P_ Tab_hovedgrupper'!F220)</f>
        <v xml:space="preserve"> </v>
      </c>
      <c r="H218" s="304" t="str">
        <f>IF('P_ Tab_hovedgrupper'!G220=0," ",'P_ Tab_hovedgrupper'!G220)</f>
        <v xml:space="preserve"> </v>
      </c>
    </row>
    <row r="219" spans="2:8" x14ac:dyDescent="0.2">
      <c r="B219" s="304" t="str">
        <f>IF('P_ Tab_hovedgrupper'!A221=0," ",'P_ Tab_hovedgrupper'!A221)</f>
        <v xml:space="preserve"> </v>
      </c>
      <c r="C219" s="304" t="str">
        <f>IF('P_ Tab_hovedgrupper'!B221=0," ",'P_ Tab_hovedgrupper'!B221)</f>
        <v xml:space="preserve"> </v>
      </c>
      <c r="D219" s="304" t="str">
        <f>IF('P_ Tab_hovedgrupper'!C221=0," ",'P_ Tab_hovedgrupper'!C221)</f>
        <v xml:space="preserve"> </v>
      </c>
      <c r="E219" s="304" t="str">
        <f>IF('P_ Tab_hovedgrupper'!D221=0," ",'P_ Tab_hovedgrupper'!D221)</f>
        <v xml:space="preserve"> </v>
      </c>
      <c r="F219" s="304" t="str">
        <f>IF('P_ Tab_hovedgrupper'!E221=0," ",'P_ Tab_hovedgrupper'!E221)</f>
        <v xml:space="preserve"> </v>
      </c>
      <c r="G219" s="304" t="str">
        <f>IF('P_ Tab_hovedgrupper'!F221=0," ",'P_ Tab_hovedgrupper'!F221)</f>
        <v xml:space="preserve"> </v>
      </c>
      <c r="H219" s="304" t="str">
        <f>IF('P_ Tab_hovedgrupper'!G221=0," ",'P_ Tab_hovedgrupper'!G221)</f>
        <v xml:space="preserve"> </v>
      </c>
    </row>
    <row r="220" spans="2:8" x14ac:dyDescent="0.2">
      <c r="B220" s="304" t="str">
        <f>IF('P_ Tab_hovedgrupper'!A222=0," ",'P_ Tab_hovedgrupper'!A222)</f>
        <v xml:space="preserve"> </v>
      </c>
      <c r="C220" s="304" t="str">
        <f>IF('P_ Tab_hovedgrupper'!B222=0," ",'P_ Tab_hovedgrupper'!B222)</f>
        <v xml:space="preserve"> </v>
      </c>
      <c r="D220" s="304" t="str">
        <f>IF('P_ Tab_hovedgrupper'!C222=0," ",'P_ Tab_hovedgrupper'!C222)</f>
        <v xml:space="preserve"> </v>
      </c>
      <c r="E220" s="304" t="str">
        <f>IF('P_ Tab_hovedgrupper'!D222=0," ",'P_ Tab_hovedgrupper'!D222)</f>
        <v xml:space="preserve"> </v>
      </c>
      <c r="F220" s="304" t="str">
        <f>IF('P_ Tab_hovedgrupper'!E222=0," ",'P_ Tab_hovedgrupper'!E222)</f>
        <v xml:space="preserve"> </v>
      </c>
      <c r="G220" s="304" t="str">
        <f>IF('P_ Tab_hovedgrupper'!F222=0," ",'P_ Tab_hovedgrupper'!F222)</f>
        <v xml:space="preserve"> </v>
      </c>
      <c r="H220" s="304" t="str">
        <f>IF('P_ Tab_hovedgrupper'!G222=0," ",'P_ Tab_hovedgrupper'!G222)</f>
        <v xml:space="preserve"> </v>
      </c>
    </row>
    <row r="221" spans="2:8" x14ac:dyDescent="0.2">
      <c r="B221" s="304" t="str">
        <f>IF('P_ Tab_hovedgrupper'!A223=0," ",'P_ Tab_hovedgrupper'!A223)</f>
        <v xml:space="preserve"> </v>
      </c>
      <c r="C221" s="304" t="str">
        <f>IF('P_ Tab_hovedgrupper'!B223=0," ",'P_ Tab_hovedgrupper'!B223)</f>
        <v xml:space="preserve"> </v>
      </c>
      <c r="D221" s="304" t="str">
        <f>IF('P_ Tab_hovedgrupper'!C223=0," ",'P_ Tab_hovedgrupper'!C223)</f>
        <v xml:space="preserve"> </v>
      </c>
      <c r="E221" s="304" t="str">
        <f>IF('P_ Tab_hovedgrupper'!D223=0," ",'P_ Tab_hovedgrupper'!D223)</f>
        <v xml:space="preserve"> </v>
      </c>
      <c r="F221" s="304" t="str">
        <f>IF('P_ Tab_hovedgrupper'!E223=0," ",'P_ Tab_hovedgrupper'!E223)</f>
        <v xml:space="preserve"> </v>
      </c>
      <c r="G221" s="304" t="str">
        <f>IF('P_ Tab_hovedgrupper'!F223=0," ",'P_ Tab_hovedgrupper'!F223)</f>
        <v xml:space="preserve"> </v>
      </c>
      <c r="H221" s="304" t="str">
        <f>IF('P_ Tab_hovedgrupper'!G223=0," ",'P_ Tab_hovedgrupper'!G223)</f>
        <v xml:space="preserve"> </v>
      </c>
    </row>
    <row r="222" spans="2:8" x14ac:dyDescent="0.2">
      <c r="B222" s="304" t="str">
        <f>IF('P_ Tab_hovedgrupper'!A224=0," ",'P_ Tab_hovedgrupper'!A224)</f>
        <v xml:space="preserve"> </v>
      </c>
      <c r="C222" s="304" t="str">
        <f>IF('P_ Tab_hovedgrupper'!B224=0," ",'P_ Tab_hovedgrupper'!B224)</f>
        <v xml:space="preserve"> </v>
      </c>
      <c r="D222" s="304" t="str">
        <f>IF('P_ Tab_hovedgrupper'!C224=0," ",'P_ Tab_hovedgrupper'!C224)</f>
        <v xml:space="preserve"> </v>
      </c>
      <c r="E222" s="304" t="str">
        <f>IF('P_ Tab_hovedgrupper'!D224=0," ",'P_ Tab_hovedgrupper'!D224)</f>
        <v xml:space="preserve"> </v>
      </c>
      <c r="F222" s="304" t="str">
        <f>IF('P_ Tab_hovedgrupper'!E224=0," ",'P_ Tab_hovedgrupper'!E224)</f>
        <v xml:space="preserve"> </v>
      </c>
      <c r="G222" s="304" t="str">
        <f>IF('P_ Tab_hovedgrupper'!F224=0," ",'P_ Tab_hovedgrupper'!F224)</f>
        <v xml:space="preserve"> </v>
      </c>
      <c r="H222" s="304" t="str">
        <f>IF('P_ Tab_hovedgrupper'!G224=0," ",'P_ Tab_hovedgrupper'!G224)</f>
        <v xml:space="preserve"> </v>
      </c>
    </row>
    <row r="223" spans="2:8" x14ac:dyDescent="0.2">
      <c r="B223" s="304" t="str">
        <f>IF('P_ Tab_hovedgrupper'!A225=0," ",'P_ Tab_hovedgrupper'!A225)</f>
        <v xml:space="preserve"> </v>
      </c>
      <c r="C223" s="304" t="str">
        <f>IF('P_ Tab_hovedgrupper'!B225=0," ",'P_ Tab_hovedgrupper'!B225)</f>
        <v xml:space="preserve"> </v>
      </c>
      <c r="D223" s="304" t="str">
        <f>IF('P_ Tab_hovedgrupper'!C225=0," ",'P_ Tab_hovedgrupper'!C225)</f>
        <v xml:space="preserve"> </v>
      </c>
      <c r="E223" s="304" t="str">
        <f>IF('P_ Tab_hovedgrupper'!D225=0," ",'P_ Tab_hovedgrupper'!D225)</f>
        <v xml:space="preserve"> </v>
      </c>
      <c r="F223" s="304" t="str">
        <f>IF('P_ Tab_hovedgrupper'!E225=0," ",'P_ Tab_hovedgrupper'!E225)</f>
        <v xml:space="preserve"> </v>
      </c>
      <c r="G223" s="304" t="str">
        <f>IF('P_ Tab_hovedgrupper'!F225=0," ",'P_ Tab_hovedgrupper'!F225)</f>
        <v xml:space="preserve"> </v>
      </c>
      <c r="H223" s="304" t="str">
        <f>IF('P_ Tab_hovedgrupper'!G225=0," ",'P_ Tab_hovedgrupper'!G225)</f>
        <v xml:space="preserve"> </v>
      </c>
    </row>
    <row r="224" spans="2:8" x14ac:dyDescent="0.2">
      <c r="B224" s="304" t="str">
        <f>IF('P_ Tab_hovedgrupper'!A226=0," ",'P_ Tab_hovedgrupper'!A226)</f>
        <v xml:space="preserve"> </v>
      </c>
      <c r="C224" s="304" t="str">
        <f>IF('P_ Tab_hovedgrupper'!B226=0," ",'P_ Tab_hovedgrupper'!B226)</f>
        <v xml:space="preserve"> </v>
      </c>
      <c r="D224" s="304" t="str">
        <f>IF('P_ Tab_hovedgrupper'!C226=0," ",'P_ Tab_hovedgrupper'!C226)</f>
        <v xml:space="preserve"> </v>
      </c>
      <c r="E224" s="304" t="str">
        <f>IF('P_ Tab_hovedgrupper'!D226=0," ",'P_ Tab_hovedgrupper'!D226)</f>
        <v xml:space="preserve"> </v>
      </c>
      <c r="F224" s="304" t="str">
        <f>IF('P_ Tab_hovedgrupper'!E226=0," ",'P_ Tab_hovedgrupper'!E226)</f>
        <v xml:space="preserve"> </v>
      </c>
      <c r="G224" s="304" t="str">
        <f>IF('P_ Tab_hovedgrupper'!F226=0," ",'P_ Tab_hovedgrupper'!F226)</f>
        <v xml:space="preserve"> </v>
      </c>
      <c r="H224" s="304" t="str">
        <f>IF('P_ Tab_hovedgrupper'!G226=0," ",'P_ Tab_hovedgrupper'!G226)</f>
        <v xml:space="preserve"> </v>
      </c>
    </row>
    <row r="225" spans="2:8" x14ac:dyDescent="0.2">
      <c r="B225" s="304" t="str">
        <f>IF('P_ Tab_hovedgrupper'!A227=0," ",'P_ Tab_hovedgrupper'!A227)</f>
        <v xml:space="preserve"> </v>
      </c>
      <c r="C225" s="304" t="str">
        <f>IF('P_ Tab_hovedgrupper'!B227=0," ",'P_ Tab_hovedgrupper'!B227)</f>
        <v xml:space="preserve"> </v>
      </c>
      <c r="D225" s="304" t="str">
        <f>IF('P_ Tab_hovedgrupper'!C227=0," ",'P_ Tab_hovedgrupper'!C227)</f>
        <v xml:space="preserve"> </v>
      </c>
      <c r="E225" s="304" t="str">
        <f>IF('P_ Tab_hovedgrupper'!D227=0," ",'P_ Tab_hovedgrupper'!D227)</f>
        <v xml:space="preserve"> </v>
      </c>
      <c r="F225" s="304" t="str">
        <f>IF('P_ Tab_hovedgrupper'!E227=0," ",'P_ Tab_hovedgrupper'!E227)</f>
        <v xml:space="preserve"> </v>
      </c>
      <c r="G225" s="304" t="str">
        <f>IF('P_ Tab_hovedgrupper'!F227=0," ",'P_ Tab_hovedgrupper'!F227)</f>
        <v xml:space="preserve"> </v>
      </c>
      <c r="H225" s="304" t="str">
        <f>IF('P_ Tab_hovedgrupper'!G227=0," ",'P_ Tab_hovedgrupper'!G227)</f>
        <v xml:space="preserve"> </v>
      </c>
    </row>
    <row r="226" spans="2:8" x14ac:dyDescent="0.2">
      <c r="B226" s="304" t="str">
        <f>IF('P_ Tab_hovedgrupper'!A228=0," ",'P_ Tab_hovedgrupper'!A228)</f>
        <v xml:space="preserve"> </v>
      </c>
      <c r="C226" s="304" t="str">
        <f>IF('P_ Tab_hovedgrupper'!B228=0," ",'P_ Tab_hovedgrupper'!B228)</f>
        <v xml:space="preserve"> </v>
      </c>
      <c r="D226" s="304" t="str">
        <f>IF('P_ Tab_hovedgrupper'!C228=0," ",'P_ Tab_hovedgrupper'!C228)</f>
        <v xml:space="preserve"> </v>
      </c>
      <c r="E226" s="304" t="str">
        <f>IF('P_ Tab_hovedgrupper'!D228=0," ",'P_ Tab_hovedgrupper'!D228)</f>
        <v xml:space="preserve"> </v>
      </c>
      <c r="F226" s="304" t="str">
        <f>IF('P_ Tab_hovedgrupper'!E228=0," ",'P_ Tab_hovedgrupper'!E228)</f>
        <v xml:space="preserve"> </v>
      </c>
      <c r="G226" s="304" t="str">
        <f>IF('P_ Tab_hovedgrupper'!F228=0," ",'P_ Tab_hovedgrupper'!F228)</f>
        <v xml:space="preserve"> </v>
      </c>
      <c r="H226" s="304" t="str">
        <f>IF('P_ Tab_hovedgrupper'!G228=0," ",'P_ Tab_hovedgrupper'!G228)</f>
        <v xml:space="preserve"> </v>
      </c>
    </row>
    <row r="227" spans="2:8" x14ac:dyDescent="0.2">
      <c r="B227" s="304" t="str">
        <f>IF('P_ Tab_hovedgrupper'!A229=0," ",'P_ Tab_hovedgrupper'!A229)</f>
        <v xml:space="preserve"> </v>
      </c>
      <c r="C227" s="304" t="str">
        <f>IF('P_ Tab_hovedgrupper'!B229=0," ",'P_ Tab_hovedgrupper'!B229)</f>
        <v xml:space="preserve"> </v>
      </c>
      <c r="D227" s="304" t="str">
        <f>IF('P_ Tab_hovedgrupper'!C229=0," ",'P_ Tab_hovedgrupper'!C229)</f>
        <v xml:space="preserve"> </v>
      </c>
      <c r="E227" s="304" t="str">
        <f>IF('P_ Tab_hovedgrupper'!D229=0," ",'P_ Tab_hovedgrupper'!D229)</f>
        <v xml:space="preserve"> </v>
      </c>
      <c r="F227" s="304" t="str">
        <f>IF('P_ Tab_hovedgrupper'!E229=0," ",'P_ Tab_hovedgrupper'!E229)</f>
        <v xml:space="preserve"> </v>
      </c>
      <c r="G227" s="304" t="str">
        <f>IF('P_ Tab_hovedgrupper'!F229=0," ",'P_ Tab_hovedgrupper'!F229)</f>
        <v xml:space="preserve"> </v>
      </c>
      <c r="H227" s="304" t="str">
        <f>IF('P_ Tab_hovedgrupper'!G229=0," ",'P_ Tab_hovedgrupper'!G229)</f>
        <v xml:space="preserve"> </v>
      </c>
    </row>
    <row r="228" spans="2:8" x14ac:dyDescent="0.2">
      <c r="B228" s="304" t="str">
        <f>IF('P_ Tab_hovedgrupper'!A230=0," ",'P_ Tab_hovedgrupper'!A230)</f>
        <v xml:space="preserve"> </v>
      </c>
      <c r="C228" s="304" t="str">
        <f>IF('P_ Tab_hovedgrupper'!B230=0," ",'P_ Tab_hovedgrupper'!B230)</f>
        <v xml:space="preserve"> </v>
      </c>
      <c r="D228" s="304" t="str">
        <f>IF('P_ Tab_hovedgrupper'!C230=0," ",'P_ Tab_hovedgrupper'!C230)</f>
        <v xml:space="preserve"> </v>
      </c>
      <c r="E228" s="304" t="str">
        <f>IF('P_ Tab_hovedgrupper'!D230=0," ",'P_ Tab_hovedgrupper'!D230)</f>
        <v xml:space="preserve"> </v>
      </c>
      <c r="F228" s="304" t="str">
        <f>IF('P_ Tab_hovedgrupper'!E230=0," ",'P_ Tab_hovedgrupper'!E230)</f>
        <v xml:space="preserve"> </v>
      </c>
      <c r="G228" s="304" t="str">
        <f>IF('P_ Tab_hovedgrupper'!F230=0," ",'P_ Tab_hovedgrupper'!F230)</f>
        <v xml:space="preserve"> </v>
      </c>
      <c r="H228" s="304" t="str">
        <f>IF('P_ Tab_hovedgrupper'!G230=0," ",'P_ Tab_hovedgrupper'!G230)</f>
        <v xml:space="preserve"> </v>
      </c>
    </row>
    <row r="229" spans="2:8" x14ac:dyDescent="0.2">
      <c r="B229" s="304" t="str">
        <f>IF('P_ Tab_hovedgrupper'!A231=0," ",'P_ Tab_hovedgrupper'!A231)</f>
        <v xml:space="preserve"> </v>
      </c>
      <c r="C229" s="304" t="str">
        <f>IF('P_ Tab_hovedgrupper'!B231=0," ",'P_ Tab_hovedgrupper'!B231)</f>
        <v xml:space="preserve"> </v>
      </c>
      <c r="D229" s="304" t="str">
        <f>IF('P_ Tab_hovedgrupper'!C231=0," ",'P_ Tab_hovedgrupper'!C231)</f>
        <v xml:space="preserve"> </v>
      </c>
      <c r="E229" s="304" t="str">
        <f>IF('P_ Tab_hovedgrupper'!D231=0," ",'P_ Tab_hovedgrupper'!D231)</f>
        <v xml:space="preserve"> </v>
      </c>
      <c r="F229" s="304" t="str">
        <f>IF('P_ Tab_hovedgrupper'!E231=0," ",'P_ Tab_hovedgrupper'!E231)</f>
        <v xml:space="preserve"> </v>
      </c>
      <c r="G229" s="304" t="str">
        <f>IF('P_ Tab_hovedgrupper'!F231=0," ",'P_ Tab_hovedgrupper'!F231)</f>
        <v xml:space="preserve"> </v>
      </c>
      <c r="H229" s="304" t="str">
        <f>IF('P_ Tab_hovedgrupper'!G231=0," ",'P_ Tab_hovedgrupper'!G231)</f>
        <v xml:space="preserve"> </v>
      </c>
    </row>
    <row r="230" spans="2:8" x14ac:dyDescent="0.2">
      <c r="B230" s="304" t="str">
        <f>IF('P_ Tab_hovedgrupper'!A232=0," ",'P_ Tab_hovedgrupper'!A232)</f>
        <v xml:space="preserve"> </v>
      </c>
      <c r="C230" s="304" t="str">
        <f>IF('P_ Tab_hovedgrupper'!B232=0," ",'P_ Tab_hovedgrupper'!B232)</f>
        <v xml:space="preserve"> </v>
      </c>
      <c r="D230" s="304" t="str">
        <f>IF('P_ Tab_hovedgrupper'!C232=0," ",'P_ Tab_hovedgrupper'!C232)</f>
        <v xml:space="preserve"> </v>
      </c>
      <c r="E230" s="304" t="str">
        <f>IF('P_ Tab_hovedgrupper'!D232=0," ",'P_ Tab_hovedgrupper'!D232)</f>
        <v xml:space="preserve"> </v>
      </c>
      <c r="F230" s="304" t="str">
        <f>IF('P_ Tab_hovedgrupper'!E232=0," ",'P_ Tab_hovedgrupper'!E232)</f>
        <v xml:space="preserve"> </v>
      </c>
      <c r="G230" s="304" t="str">
        <f>IF('P_ Tab_hovedgrupper'!F232=0," ",'P_ Tab_hovedgrupper'!F232)</f>
        <v xml:space="preserve"> </v>
      </c>
      <c r="H230" s="304" t="str">
        <f>IF('P_ Tab_hovedgrupper'!G232=0," ",'P_ Tab_hovedgrupper'!G232)</f>
        <v xml:space="preserve"> </v>
      </c>
    </row>
    <row r="231" spans="2:8" x14ac:dyDescent="0.2">
      <c r="B231" s="304" t="str">
        <f>IF('P_ Tab_hovedgrupper'!A233=0," ",'P_ Tab_hovedgrupper'!A233)</f>
        <v xml:space="preserve"> </v>
      </c>
      <c r="C231" s="304" t="str">
        <f>IF('P_ Tab_hovedgrupper'!B233=0," ",'P_ Tab_hovedgrupper'!B233)</f>
        <v xml:space="preserve"> </v>
      </c>
      <c r="D231" s="304" t="str">
        <f>IF('P_ Tab_hovedgrupper'!C233=0," ",'P_ Tab_hovedgrupper'!C233)</f>
        <v xml:space="preserve"> </v>
      </c>
      <c r="E231" s="304" t="str">
        <f>IF('P_ Tab_hovedgrupper'!D233=0," ",'P_ Tab_hovedgrupper'!D233)</f>
        <v xml:space="preserve"> </v>
      </c>
      <c r="F231" s="304" t="str">
        <f>IF('P_ Tab_hovedgrupper'!E233=0," ",'P_ Tab_hovedgrupper'!E233)</f>
        <v xml:space="preserve"> </v>
      </c>
      <c r="G231" s="304" t="str">
        <f>IF('P_ Tab_hovedgrupper'!F233=0," ",'P_ Tab_hovedgrupper'!F233)</f>
        <v xml:space="preserve"> </v>
      </c>
      <c r="H231" s="304" t="str">
        <f>IF('P_ Tab_hovedgrupper'!G233=0," ",'P_ Tab_hovedgrupper'!G233)</f>
        <v xml:space="preserve"> </v>
      </c>
    </row>
    <row r="232" spans="2:8" x14ac:dyDescent="0.2">
      <c r="B232" s="304" t="str">
        <f>IF('P_ Tab_hovedgrupper'!A234=0," ",'P_ Tab_hovedgrupper'!A234)</f>
        <v xml:space="preserve"> </v>
      </c>
      <c r="C232" s="304" t="str">
        <f>IF('P_ Tab_hovedgrupper'!B234=0," ",'P_ Tab_hovedgrupper'!B234)</f>
        <v xml:space="preserve"> </v>
      </c>
      <c r="D232" s="304" t="str">
        <f>IF('P_ Tab_hovedgrupper'!C234=0," ",'P_ Tab_hovedgrupper'!C234)</f>
        <v xml:space="preserve"> </v>
      </c>
      <c r="E232" s="304" t="str">
        <f>IF('P_ Tab_hovedgrupper'!D234=0," ",'P_ Tab_hovedgrupper'!D234)</f>
        <v xml:space="preserve"> </v>
      </c>
      <c r="F232" s="304" t="str">
        <f>IF('P_ Tab_hovedgrupper'!E234=0," ",'P_ Tab_hovedgrupper'!E234)</f>
        <v xml:space="preserve"> </v>
      </c>
      <c r="G232" s="304" t="str">
        <f>IF('P_ Tab_hovedgrupper'!F234=0," ",'P_ Tab_hovedgrupper'!F234)</f>
        <v xml:space="preserve"> </v>
      </c>
      <c r="H232" s="304" t="str">
        <f>IF('P_ Tab_hovedgrupper'!G234=0," ",'P_ Tab_hovedgrupper'!G234)</f>
        <v xml:space="preserve"> </v>
      </c>
    </row>
    <row r="233" spans="2:8" x14ac:dyDescent="0.2">
      <c r="B233" s="304" t="str">
        <f>IF('P_ Tab_hovedgrupper'!A235=0," ",'P_ Tab_hovedgrupper'!A235)</f>
        <v xml:space="preserve"> </v>
      </c>
      <c r="C233" s="304" t="str">
        <f>IF('P_ Tab_hovedgrupper'!B235=0," ",'P_ Tab_hovedgrupper'!B235)</f>
        <v xml:space="preserve"> </v>
      </c>
      <c r="D233" s="304" t="str">
        <f>IF('P_ Tab_hovedgrupper'!C235=0," ",'P_ Tab_hovedgrupper'!C235)</f>
        <v xml:space="preserve"> </v>
      </c>
      <c r="E233" s="304" t="str">
        <f>IF('P_ Tab_hovedgrupper'!D235=0," ",'P_ Tab_hovedgrupper'!D235)</f>
        <v xml:space="preserve"> </v>
      </c>
      <c r="F233" s="304" t="str">
        <f>IF('P_ Tab_hovedgrupper'!E235=0," ",'P_ Tab_hovedgrupper'!E235)</f>
        <v xml:space="preserve"> </v>
      </c>
      <c r="G233" s="304" t="str">
        <f>IF('P_ Tab_hovedgrupper'!F235=0," ",'P_ Tab_hovedgrupper'!F235)</f>
        <v xml:space="preserve"> </v>
      </c>
      <c r="H233" s="304" t="str">
        <f>IF('P_ Tab_hovedgrupper'!G235=0," ",'P_ Tab_hovedgrupper'!G235)</f>
        <v xml:space="preserve"> </v>
      </c>
    </row>
    <row r="234" spans="2:8" x14ac:dyDescent="0.2">
      <c r="B234" s="304" t="str">
        <f>IF('P_ Tab_hovedgrupper'!A236=0," ",'P_ Tab_hovedgrupper'!A236)</f>
        <v xml:space="preserve"> </v>
      </c>
      <c r="C234" s="304" t="str">
        <f>IF('P_ Tab_hovedgrupper'!B236=0," ",'P_ Tab_hovedgrupper'!B236)</f>
        <v xml:space="preserve"> </v>
      </c>
      <c r="D234" s="304" t="str">
        <f>IF('P_ Tab_hovedgrupper'!C236=0," ",'P_ Tab_hovedgrupper'!C236)</f>
        <v xml:space="preserve"> </v>
      </c>
      <c r="E234" s="304" t="str">
        <f>IF('P_ Tab_hovedgrupper'!D236=0," ",'P_ Tab_hovedgrupper'!D236)</f>
        <v xml:space="preserve"> </v>
      </c>
      <c r="F234" s="304" t="str">
        <f>IF('P_ Tab_hovedgrupper'!E236=0," ",'P_ Tab_hovedgrupper'!E236)</f>
        <v xml:space="preserve"> </v>
      </c>
      <c r="G234" s="304" t="str">
        <f>IF('P_ Tab_hovedgrupper'!F236=0," ",'P_ Tab_hovedgrupper'!F236)</f>
        <v xml:space="preserve"> </v>
      </c>
      <c r="H234" s="304" t="str">
        <f>IF('P_ Tab_hovedgrupper'!G236=0," ",'P_ Tab_hovedgrupper'!G236)</f>
        <v xml:space="preserve"> </v>
      </c>
    </row>
    <row r="235" spans="2:8" x14ac:dyDescent="0.2">
      <c r="B235" s="304" t="str">
        <f>IF('P_ Tab_hovedgrupper'!A237=0," ",'P_ Tab_hovedgrupper'!A237)</f>
        <v xml:space="preserve"> </v>
      </c>
      <c r="C235" s="304" t="str">
        <f>IF('P_ Tab_hovedgrupper'!B237=0," ",'P_ Tab_hovedgrupper'!B237)</f>
        <v xml:space="preserve"> </v>
      </c>
      <c r="D235" s="304" t="str">
        <f>IF('P_ Tab_hovedgrupper'!C237=0," ",'P_ Tab_hovedgrupper'!C237)</f>
        <v xml:space="preserve"> </v>
      </c>
      <c r="E235" s="304" t="str">
        <f>IF('P_ Tab_hovedgrupper'!D237=0," ",'P_ Tab_hovedgrupper'!D237)</f>
        <v xml:space="preserve"> </v>
      </c>
      <c r="F235" s="304" t="str">
        <f>IF('P_ Tab_hovedgrupper'!E237=0," ",'P_ Tab_hovedgrupper'!E237)</f>
        <v xml:space="preserve"> </v>
      </c>
      <c r="G235" s="304" t="str">
        <f>IF('P_ Tab_hovedgrupper'!F237=0," ",'P_ Tab_hovedgrupper'!F237)</f>
        <v xml:space="preserve"> </v>
      </c>
      <c r="H235" s="304" t="str">
        <f>IF('P_ Tab_hovedgrupper'!G237=0," ",'P_ Tab_hovedgrupper'!G237)</f>
        <v xml:space="preserve"> </v>
      </c>
    </row>
    <row r="236" spans="2:8" x14ac:dyDescent="0.2">
      <c r="B236" s="304" t="str">
        <f>IF('P_ Tab_hovedgrupper'!A238=0," ",'P_ Tab_hovedgrupper'!A238)</f>
        <v xml:space="preserve"> </v>
      </c>
      <c r="C236" s="304" t="str">
        <f>IF('P_ Tab_hovedgrupper'!B238=0," ",'P_ Tab_hovedgrupper'!B238)</f>
        <v xml:space="preserve"> </v>
      </c>
      <c r="D236" s="304" t="str">
        <f>IF('P_ Tab_hovedgrupper'!C238=0," ",'P_ Tab_hovedgrupper'!C238)</f>
        <v xml:space="preserve"> </v>
      </c>
      <c r="E236" s="304" t="str">
        <f>IF('P_ Tab_hovedgrupper'!D238=0," ",'P_ Tab_hovedgrupper'!D238)</f>
        <v xml:space="preserve"> </v>
      </c>
      <c r="F236" s="304" t="str">
        <f>IF('P_ Tab_hovedgrupper'!E238=0," ",'P_ Tab_hovedgrupper'!E238)</f>
        <v xml:space="preserve"> </v>
      </c>
      <c r="G236" s="304" t="str">
        <f>IF('P_ Tab_hovedgrupper'!F238=0," ",'P_ Tab_hovedgrupper'!F238)</f>
        <v xml:space="preserve"> </v>
      </c>
      <c r="H236" s="304" t="str">
        <f>IF('P_ Tab_hovedgrupper'!G238=0," ",'P_ Tab_hovedgrupper'!G238)</f>
        <v xml:space="preserve"> </v>
      </c>
    </row>
    <row r="237" spans="2:8" x14ac:dyDescent="0.2">
      <c r="B237" s="304" t="str">
        <f>IF('P_ Tab_hovedgrupper'!A239=0," ",'P_ Tab_hovedgrupper'!A239)</f>
        <v xml:space="preserve"> </v>
      </c>
      <c r="C237" s="304" t="str">
        <f>IF('P_ Tab_hovedgrupper'!B239=0," ",'P_ Tab_hovedgrupper'!B239)</f>
        <v xml:space="preserve"> </v>
      </c>
      <c r="D237" s="304" t="str">
        <f>IF('P_ Tab_hovedgrupper'!C239=0," ",'P_ Tab_hovedgrupper'!C239)</f>
        <v xml:space="preserve"> </v>
      </c>
      <c r="E237" s="304" t="str">
        <f>IF('P_ Tab_hovedgrupper'!D239=0," ",'P_ Tab_hovedgrupper'!D239)</f>
        <v xml:space="preserve"> </v>
      </c>
      <c r="F237" s="304" t="str">
        <f>IF('P_ Tab_hovedgrupper'!E239=0," ",'P_ Tab_hovedgrupper'!E239)</f>
        <v xml:space="preserve"> </v>
      </c>
      <c r="G237" s="304" t="str">
        <f>IF('P_ Tab_hovedgrupper'!F239=0," ",'P_ Tab_hovedgrupper'!F239)</f>
        <v xml:space="preserve"> </v>
      </c>
      <c r="H237" s="304" t="str">
        <f>IF('P_ Tab_hovedgrupper'!G239=0," ",'P_ Tab_hovedgrupper'!G239)</f>
        <v xml:space="preserve"> </v>
      </c>
    </row>
    <row r="238" spans="2:8" x14ac:dyDescent="0.2">
      <c r="B238" s="304" t="str">
        <f>IF('P_ Tab_hovedgrupper'!A240=0," ",'P_ Tab_hovedgrupper'!A240)</f>
        <v xml:space="preserve"> </v>
      </c>
      <c r="C238" s="304" t="str">
        <f>IF('P_ Tab_hovedgrupper'!B240=0," ",'P_ Tab_hovedgrupper'!B240)</f>
        <v xml:space="preserve"> </v>
      </c>
      <c r="D238" s="304" t="str">
        <f>IF('P_ Tab_hovedgrupper'!C240=0," ",'P_ Tab_hovedgrupper'!C240)</f>
        <v xml:space="preserve"> </v>
      </c>
      <c r="E238" s="304" t="str">
        <f>IF('P_ Tab_hovedgrupper'!D240=0," ",'P_ Tab_hovedgrupper'!D240)</f>
        <v xml:space="preserve"> </v>
      </c>
      <c r="F238" s="304" t="str">
        <f>IF('P_ Tab_hovedgrupper'!E240=0," ",'P_ Tab_hovedgrupper'!E240)</f>
        <v xml:space="preserve"> </v>
      </c>
      <c r="G238" s="304" t="str">
        <f>IF('P_ Tab_hovedgrupper'!F240=0," ",'P_ Tab_hovedgrupper'!F240)</f>
        <v xml:space="preserve"> </v>
      </c>
      <c r="H238" s="304" t="str">
        <f>IF('P_ Tab_hovedgrupper'!G240=0," ",'P_ Tab_hovedgrupper'!G240)</f>
        <v xml:space="preserve"> </v>
      </c>
    </row>
    <row r="239" spans="2:8" x14ac:dyDescent="0.2">
      <c r="B239" s="304" t="str">
        <f>IF('P_ Tab_hovedgrupper'!A241=0," ",'P_ Tab_hovedgrupper'!A241)</f>
        <v xml:space="preserve"> </v>
      </c>
      <c r="C239" s="304" t="str">
        <f>IF('P_ Tab_hovedgrupper'!B241=0," ",'P_ Tab_hovedgrupper'!B241)</f>
        <v xml:space="preserve"> </v>
      </c>
      <c r="D239" s="304" t="str">
        <f>IF('P_ Tab_hovedgrupper'!C241=0," ",'P_ Tab_hovedgrupper'!C241)</f>
        <v xml:space="preserve"> </v>
      </c>
      <c r="E239" s="304" t="str">
        <f>IF('P_ Tab_hovedgrupper'!D241=0," ",'P_ Tab_hovedgrupper'!D241)</f>
        <v xml:space="preserve"> </v>
      </c>
      <c r="F239" s="304" t="str">
        <f>IF('P_ Tab_hovedgrupper'!E241=0," ",'P_ Tab_hovedgrupper'!E241)</f>
        <v xml:space="preserve"> </v>
      </c>
      <c r="G239" s="304" t="str">
        <f>IF('P_ Tab_hovedgrupper'!F241=0," ",'P_ Tab_hovedgrupper'!F241)</f>
        <v xml:space="preserve"> </v>
      </c>
      <c r="H239" s="304" t="str">
        <f>IF('P_ Tab_hovedgrupper'!G241=0," ",'P_ Tab_hovedgrupper'!G241)</f>
        <v xml:space="preserve"> </v>
      </c>
    </row>
    <row r="240" spans="2:8" x14ac:dyDescent="0.2">
      <c r="B240" s="304" t="str">
        <f>IF('P_ Tab_hovedgrupper'!A242=0," ",'P_ Tab_hovedgrupper'!A242)</f>
        <v xml:space="preserve"> </v>
      </c>
      <c r="C240" s="304" t="str">
        <f>IF('P_ Tab_hovedgrupper'!B242=0," ",'P_ Tab_hovedgrupper'!B242)</f>
        <v xml:space="preserve"> </v>
      </c>
      <c r="D240" s="304" t="str">
        <f>IF('P_ Tab_hovedgrupper'!C242=0," ",'P_ Tab_hovedgrupper'!C242)</f>
        <v xml:space="preserve"> </v>
      </c>
      <c r="E240" s="304" t="str">
        <f>IF('P_ Tab_hovedgrupper'!D242=0," ",'P_ Tab_hovedgrupper'!D242)</f>
        <v xml:space="preserve"> </v>
      </c>
      <c r="F240" s="304" t="str">
        <f>IF('P_ Tab_hovedgrupper'!E242=0," ",'P_ Tab_hovedgrupper'!E242)</f>
        <v xml:space="preserve"> </v>
      </c>
      <c r="G240" s="304" t="str">
        <f>IF('P_ Tab_hovedgrupper'!F242=0," ",'P_ Tab_hovedgrupper'!F242)</f>
        <v xml:space="preserve"> </v>
      </c>
      <c r="H240" s="304" t="str">
        <f>IF('P_ Tab_hovedgrupper'!G242=0," ",'P_ Tab_hovedgrupper'!G242)</f>
        <v xml:space="preserve"> </v>
      </c>
    </row>
    <row r="241" spans="2:8" x14ac:dyDescent="0.2">
      <c r="B241" s="304" t="str">
        <f>IF('P_ Tab_hovedgrupper'!A243=0," ",'P_ Tab_hovedgrupper'!A243)</f>
        <v xml:space="preserve"> </v>
      </c>
      <c r="C241" s="304" t="str">
        <f>IF('P_ Tab_hovedgrupper'!B243=0," ",'P_ Tab_hovedgrupper'!B243)</f>
        <v xml:space="preserve"> </v>
      </c>
      <c r="D241" s="304" t="str">
        <f>IF('P_ Tab_hovedgrupper'!C243=0," ",'P_ Tab_hovedgrupper'!C243)</f>
        <v xml:space="preserve"> </v>
      </c>
      <c r="E241" s="304" t="str">
        <f>IF('P_ Tab_hovedgrupper'!D243=0," ",'P_ Tab_hovedgrupper'!D243)</f>
        <v xml:space="preserve"> </v>
      </c>
      <c r="F241" s="304" t="str">
        <f>IF('P_ Tab_hovedgrupper'!E243=0," ",'P_ Tab_hovedgrupper'!E243)</f>
        <v xml:space="preserve"> </v>
      </c>
      <c r="G241" s="304" t="str">
        <f>IF('P_ Tab_hovedgrupper'!F243=0," ",'P_ Tab_hovedgrupper'!F243)</f>
        <v xml:space="preserve"> </v>
      </c>
      <c r="H241" s="304" t="str">
        <f>IF('P_ Tab_hovedgrupper'!G243=0," ",'P_ Tab_hovedgrupper'!G243)</f>
        <v xml:space="preserve"> </v>
      </c>
    </row>
    <row r="242" spans="2:8" x14ac:dyDescent="0.2">
      <c r="B242" s="304" t="str">
        <f>IF('P_ Tab_hovedgrupper'!A244=0," ",'P_ Tab_hovedgrupper'!A244)</f>
        <v xml:space="preserve"> </v>
      </c>
      <c r="C242" s="304" t="str">
        <f>IF('P_ Tab_hovedgrupper'!B244=0," ",'P_ Tab_hovedgrupper'!B244)</f>
        <v xml:space="preserve"> </v>
      </c>
      <c r="D242" s="304" t="str">
        <f>IF('P_ Tab_hovedgrupper'!C244=0," ",'P_ Tab_hovedgrupper'!C244)</f>
        <v xml:space="preserve"> </v>
      </c>
      <c r="E242" s="304" t="str">
        <f>IF('P_ Tab_hovedgrupper'!D244=0," ",'P_ Tab_hovedgrupper'!D244)</f>
        <v xml:space="preserve"> </v>
      </c>
      <c r="F242" s="304" t="str">
        <f>IF('P_ Tab_hovedgrupper'!E244=0," ",'P_ Tab_hovedgrupper'!E244)</f>
        <v xml:space="preserve"> </v>
      </c>
      <c r="G242" s="304" t="str">
        <f>IF('P_ Tab_hovedgrupper'!F244=0," ",'P_ Tab_hovedgrupper'!F244)</f>
        <v xml:space="preserve"> </v>
      </c>
      <c r="H242" s="304" t="str">
        <f>IF('P_ Tab_hovedgrupper'!G244=0," ",'P_ Tab_hovedgrupper'!G244)</f>
        <v xml:space="preserve"> </v>
      </c>
    </row>
    <row r="243" spans="2:8" x14ac:dyDescent="0.2">
      <c r="B243" s="304" t="str">
        <f>IF('P_ Tab_hovedgrupper'!A245=0," ",'P_ Tab_hovedgrupper'!A245)</f>
        <v xml:space="preserve"> </v>
      </c>
      <c r="C243" s="304" t="str">
        <f>IF('P_ Tab_hovedgrupper'!B245=0," ",'P_ Tab_hovedgrupper'!B245)</f>
        <v xml:space="preserve"> </v>
      </c>
      <c r="D243" s="304" t="str">
        <f>IF('P_ Tab_hovedgrupper'!C245=0," ",'P_ Tab_hovedgrupper'!C245)</f>
        <v xml:space="preserve"> </v>
      </c>
      <c r="E243" s="304" t="str">
        <f>IF('P_ Tab_hovedgrupper'!D245=0," ",'P_ Tab_hovedgrupper'!D245)</f>
        <v xml:space="preserve"> </v>
      </c>
      <c r="F243" s="304" t="str">
        <f>IF('P_ Tab_hovedgrupper'!E245=0," ",'P_ Tab_hovedgrupper'!E245)</f>
        <v xml:space="preserve"> </v>
      </c>
      <c r="G243" s="304" t="str">
        <f>IF('P_ Tab_hovedgrupper'!F245=0," ",'P_ Tab_hovedgrupper'!F245)</f>
        <v xml:space="preserve"> </v>
      </c>
      <c r="H243" s="304" t="str">
        <f>IF('P_ Tab_hovedgrupper'!G245=0," ",'P_ Tab_hovedgrupper'!G245)</f>
        <v xml:space="preserve"> </v>
      </c>
    </row>
    <row r="244" spans="2:8" x14ac:dyDescent="0.2">
      <c r="B244" s="304" t="str">
        <f>IF('P_ Tab_hovedgrupper'!A246=0," ",'P_ Tab_hovedgrupper'!A246)</f>
        <v xml:space="preserve"> </v>
      </c>
      <c r="C244" s="304" t="str">
        <f>IF('P_ Tab_hovedgrupper'!B246=0," ",'P_ Tab_hovedgrupper'!B246)</f>
        <v xml:space="preserve"> </v>
      </c>
      <c r="D244" s="304" t="str">
        <f>IF('P_ Tab_hovedgrupper'!C246=0," ",'P_ Tab_hovedgrupper'!C246)</f>
        <v xml:space="preserve"> </v>
      </c>
      <c r="E244" s="304" t="str">
        <f>IF('P_ Tab_hovedgrupper'!D246=0," ",'P_ Tab_hovedgrupper'!D246)</f>
        <v xml:space="preserve"> </v>
      </c>
      <c r="F244" s="304" t="str">
        <f>IF('P_ Tab_hovedgrupper'!E246=0," ",'P_ Tab_hovedgrupper'!E246)</f>
        <v xml:space="preserve"> </v>
      </c>
      <c r="G244" s="304" t="str">
        <f>IF('P_ Tab_hovedgrupper'!F246=0," ",'P_ Tab_hovedgrupper'!F246)</f>
        <v xml:space="preserve"> </v>
      </c>
      <c r="H244" s="304" t="str">
        <f>IF('P_ Tab_hovedgrupper'!G246=0," ",'P_ Tab_hovedgrupper'!G246)</f>
        <v xml:space="preserve"> </v>
      </c>
    </row>
    <row r="245" spans="2:8" x14ac:dyDescent="0.2">
      <c r="B245" s="304" t="str">
        <f>IF('P_ Tab_hovedgrupper'!A247=0," ",'P_ Tab_hovedgrupper'!A247)</f>
        <v xml:space="preserve"> </v>
      </c>
      <c r="C245" s="304" t="str">
        <f>IF('P_ Tab_hovedgrupper'!B247=0," ",'P_ Tab_hovedgrupper'!B247)</f>
        <v xml:space="preserve"> </v>
      </c>
      <c r="D245" s="304" t="str">
        <f>IF('P_ Tab_hovedgrupper'!C247=0," ",'P_ Tab_hovedgrupper'!C247)</f>
        <v xml:space="preserve"> </v>
      </c>
      <c r="E245" s="304" t="str">
        <f>IF('P_ Tab_hovedgrupper'!D247=0," ",'P_ Tab_hovedgrupper'!D247)</f>
        <v xml:space="preserve"> </v>
      </c>
      <c r="F245" s="304" t="str">
        <f>IF('P_ Tab_hovedgrupper'!E247=0," ",'P_ Tab_hovedgrupper'!E247)</f>
        <v xml:space="preserve"> </v>
      </c>
      <c r="G245" s="304" t="str">
        <f>IF('P_ Tab_hovedgrupper'!F247=0," ",'P_ Tab_hovedgrupper'!F247)</f>
        <v xml:space="preserve"> </v>
      </c>
      <c r="H245" s="304" t="str">
        <f>IF('P_ Tab_hovedgrupper'!G247=0," ",'P_ Tab_hovedgrupper'!G247)</f>
        <v xml:space="preserve"> </v>
      </c>
    </row>
    <row r="246" spans="2:8" x14ac:dyDescent="0.2">
      <c r="B246" s="304" t="str">
        <f>IF('P_ Tab_hovedgrupper'!A248=0," ",'P_ Tab_hovedgrupper'!A248)</f>
        <v xml:space="preserve"> </v>
      </c>
      <c r="C246" s="304" t="str">
        <f>IF('P_ Tab_hovedgrupper'!B248=0," ",'P_ Tab_hovedgrupper'!B248)</f>
        <v xml:space="preserve"> </v>
      </c>
      <c r="D246" s="304" t="str">
        <f>IF('P_ Tab_hovedgrupper'!C248=0," ",'P_ Tab_hovedgrupper'!C248)</f>
        <v xml:space="preserve"> </v>
      </c>
      <c r="E246" s="304" t="str">
        <f>IF('P_ Tab_hovedgrupper'!D248=0," ",'P_ Tab_hovedgrupper'!D248)</f>
        <v xml:space="preserve"> </v>
      </c>
      <c r="F246" s="304" t="str">
        <f>IF('P_ Tab_hovedgrupper'!E248=0," ",'P_ Tab_hovedgrupper'!E248)</f>
        <v xml:space="preserve"> </v>
      </c>
      <c r="G246" s="304" t="str">
        <f>IF('P_ Tab_hovedgrupper'!F248=0," ",'P_ Tab_hovedgrupper'!F248)</f>
        <v xml:space="preserve"> </v>
      </c>
      <c r="H246" s="304" t="str">
        <f>IF('P_ Tab_hovedgrupper'!G248=0," ",'P_ Tab_hovedgrupper'!G248)</f>
        <v xml:space="preserve"> </v>
      </c>
    </row>
    <row r="247" spans="2:8" x14ac:dyDescent="0.2">
      <c r="B247" s="304" t="str">
        <f>IF('P_ Tab_hovedgrupper'!A249=0," ",'P_ Tab_hovedgrupper'!A249)</f>
        <v xml:space="preserve"> </v>
      </c>
      <c r="C247" s="304" t="str">
        <f>IF('P_ Tab_hovedgrupper'!B249=0," ",'P_ Tab_hovedgrupper'!B249)</f>
        <v xml:space="preserve"> </v>
      </c>
      <c r="D247" s="304" t="str">
        <f>IF('P_ Tab_hovedgrupper'!C249=0," ",'P_ Tab_hovedgrupper'!C249)</f>
        <v xml:space="preserve"> </v>
      </c>
      <c r="E247" s="304" t="str">
        <f>IF('P_ Tab_hovedgrupper'!D249=0," ",'P_ Tab_hovedgrupper'!D249)</f>
        <v xml:space="preserve"> </v>
      </c>
      <c r="F247" s="304" t="str">
        <f>IF('P_ Tab_hovedgrupper'!E249=0," ",'P_ Tab_hovedgrupper'!E249)</f>
        <v xml:space="preserve"> </v>
      </c>
      <c r="G247" s="304" t="str">
        <f>IF('P_ Tab_hovedgrupper'!F249=0," ",'P_ Tab_hovedgrupper'!F249)</f>
        <v xml:space="preserve"> </v>
      </c>
      <c r="H247" s="304" t="str">
        <f>IF('P_ Tab_hovedgrupper'!G249=0," ",'P_ Tab_hovedgrupper'!G249)</f>
        <v xml:space="preserve"> </v>
      </c>
    </row>
    <row r="248" spans="2:8" x14ac:dyDescent="0.2">
      <c r="B248" s="304" t="str">
        <f>IF('P_ Tab_hovedgrupper'!A250=0," ",'P_ Tab_hovedgrupper'!A250)</f>
        <v xml:space="preserve"> </v>
      </c>
      <c r="C248" s="304" t="str">
        <f>IF('P_ Tab_hovedgrupper'!B250=0," ",'P_ Tab_hovedgrupper'!B250)</f>
        <v xml:space="preserve"> </v>
      </c>
      <c r="D248" s="304" t="str">
        <f>IF('P_ Tab_hovedgrupper'!C250=0," ",'P_ Tab_hovedgrupper'!C250)</f>
        <v xml:space="preserve"> </v>
      </c>
      <c r="E248" s="304" t="str">
        <f>IF('P_ Tab_hovedgrupper'!D250=0," ",'P_ Tab_hovedgrupper'!D250)</f>
        <v xml:space="preserve"> </v>
      </c>
      <c r="F248" s="304" t="str">
        <f>IF('P_ Tab_hovedgrupper'!E250=0," ",'P_ Tab_hovedgrupper'!E250)</f>
        <v xml:space="preserve"> </v>
      </c>
      <c r="G248" s="304" t="str">
        <f>IF('P_ Tab_hovedgrupper'!F250=0," ",'P_ Tab_hovedgrupper'!F250)</f>
        <v xml:space="preserve"> </v>
      </c>
      <c r="H248" s="304" t="str">
        <f>IF('P_ Tab_hovedgrupper'!G250=0," ",'P_ Tab_hovedgrupper'!G250)</f>
        <v xml:space="preserve"> </v>
      </c>
    </row>
    <row r="249" spans="2:8" x14ac:dyDescent="0.2">
      <c r="B249" s="304" t="str">
        <f>IF('P_ Tab_hovedgrupper'!A251=0," ",'P_ Tab_hovedgrupper'!A251)</f>
        <v xml:space="preserve"> </v>
      </c>
      <c r="C249" s="304" t="str">
        <f>IF('P_ Tab_hovedgrupper'!B251=0," ",'P_ Tab_hovedgrupper'!B251)</f>
        <v xml:space="preserve"> </v>
      </c>
      <c r="D249" s="304" t="str">
        <f>IF('P_ Tab_hovedgrupper'!C251=0," ",'P_ Tab_hovedgrupper'!C251)</f>
        <v xml:space="preserve"> </v>
      </c>
      <c r="E249" s="304" t="str">
        <f>IF('P_ Tab_hovedgrupper'!D251=0," ",'P_ Tab_hovedgrupper'!D251)</f>
        <v xml:space="preserve"> </v>
      </c>
      <c r="F249" s="304" t="str">
        <f>IF('P_ Tab_hovedgrupper'!E251=0," ",'P_ Tab_hovedgrupper'!E251)</f>
        <v xml:space="preserve"> </v>
      </c>
      <c r="G249" s="304" t="str">
        <f>IF('P_ Tab_hovedgrupper'!F251=0," ",'P_ Tab_hovedgrupper'!F251)</f>
        <v xml:space="preserve"> </v>
      </c>
      <c r="H249" s="304" t="str">
        <f>IF('P_ Tab_hovedgrupper'!G251=0," ",'P_ Tab_hovedgrupper'!G251)</f>
        <v xml:space="preserve"> </v>
      </c>
    </row>
    <row r="250" spans="2:8" x14ac:dyDescent="0.2">
      <c r="B250" s="304" t="str">
        <f>IF('P_ Tab_hovedgrupper'!A252=0," ",'P_ Tab_hovedgrupper'!A252)</f>
        <v xml:space="preserve"> </v>
      </c>
      <c r="C250" s="304" t="str">
        <f>IF('P_ Tab_hovedgrupper'!B252=0," ",'P_ Tab_hovedgrupper'!B252)</f>
        <v xml:space="preserve"> </v>
      </c>
      <c r="D250" s="304" t="str">
        <f>IF('P_ Tab_hovedgrupper'!C252=0," ",'P_ Tab_hovedgrupper'!C252)</f>
        <v xml:space="preserve"> </v>
      </c>
      <c r="E250" s="304" t="str">
        <f>IF('P_ Tab_hovedgrupper'!D252=0," ",'P_ Tab_hovedgrupper'!D252)</f>
        <v xml:space="preserve"> </v>
      </c>
      <c r="F250" s="304" t="str">
        <f>IF('P_ Tab_hovedgrupper'!E252=0," ",'P_ Tab_hovedgrupper'!E252)</f>
        <v xml:space="preserve"> </v>
      </c>
      <c r="G250" s="304" t="str">
        <f>IF('P_ Tab_hovedgrupper'!F252=0," ",'P_ Tab_hovedgrupper'!F252)</f>
        <v xml:space="preserve"> </v>
      </c>
      <c r="H250" s="304" t="str">
        <f>IF('P_ Tab_hovedgrupper'!G252=0," ",'P_ Tab_hovedgrupper'!G252)</f>
        <v xml:space="preserve"> </v>
      </c>
    </row>
    <row r="251" spans="2:8" x14ac:dyDescent="0.2">
      <c r="B251" s="304" t="str">
        <f>IF('P_ Tab_hovedgrupper'!A253=0," ",'P_ Tab_hovedgrupper'!A253)</f>
        <v xml:space="preserve"> </v>
      </c>
      <c r="C251" s="304" t="str">
        <f>IF('P_ Tab_hovedgrupper'!B253=0," ",'P_ Tab_hovedgrupper'!B253)</f>
        <v xml:space="preserve"> </v>
      </c>
      <c r="D251" s="304" t="str">
        <f>IF('P_ Tab_hovedgrupper'!C253=0," ",'P_ Tab_hovedgrupper'!C253)</f>
        <v xml:space="preserve"> </v>
      </c>
      <c r="E251" s="304" t="str">
        <f>IF('P_ Tab_hovedgrupper'!D253=0," ",'P_ Tab_hovedgrupper'!D253)</f>
        <v xml:space="preserve"> </v>
      </c>
      <c r="F251" s="304" t="str">
        <f>IF('P_ Tab_hovedgrupper'!E253=0," ",'P_ Tab_hovedgrupper'!E253)</f>
        <v xml:space="preserve"> </v>
      </c>
      <c r="G251" s="304" t="str">
        <f>IF('P_ Tab_hovedgrupper'!F253=0," ",'P_ Tab_hovedgrupper'!F253)</f>
        <v xml:space="preserve"> </v>
      </c>
      <c r="H251" s="304" t="str">
        <f>IF('P_ Tab_hovedgrupper'!G253=0," ",'P_ Tab_hovedgrupper'!G253)</f>
        <v xml:space="preserve"> </v>
      </c>
    </row>
    <row r="252" spans="2:8" x14ac:dyDescent="0.2">
      <c r="B252" s="304" t="str">
        <f>IF('P_ Tab_hovedgrupper'!A254=0," ",'P_ Tab_hovedgrupper'!A254)</f>
        <v xml:space="preserve"> </v>
      </c>
      <c r="C252" s="304" t="str">
        <f>IF('P_ Tab_hovedgrupper'!B254=0," ",'P_ Tab_hovedgrupper'!B254)</f>
        <v xml:space="preserve"> </v>
      </c>
      <c r="D252" s="304" t="str">
        <f>IF('P_ Tab_hovedgrupper'!C254=0," ",'P_ Tab_hovedgrupper'!C254)</f>
        <v xml:space="preserve"> </v>
      </c>
      <c r="E252" s="304" t="str">
        <f>IF('P_ Tab_hovedgrupper'!D254=0," ",'P_ Tab_hovedgrupper'!D254)</f>
        <v xml:space="preserve"> </v>
      </c>
      <c r="F252" s="304" t="str">
        <f>IF('P_ Tab_hovedgrupper'!E254=0," ",'P_ Tab_hovedgrupper'!E254)</f>
        <v xml:space="preserve"> </v>
      </c>
      <c r="G252" s="304" t="str">
        <f>IF('P_ Tab_hovedgrupper'!F254=0," ",'P_ Tab_hovedgrupper'!F254)</f>
        <v xml:space="preserve"> </v>
      </c>
      <c r="H252" s="304" t="str">
        <f>IF('P_ Tab_hovedgrupper'!G254=0," ",'P_ Tab_hovedgrupper'!G254)</f>
        <v xml:space="preserve"> </v>
      </c>
    </row>
    <row r="253" spans="2:8" x14ac:dyDescent="0.2">
      <c r="B253" s="304" t="str">
        <f>IF('P_ Tab_hovedgrupper'!A255=0," ",'P_ Tab_hovedgrupper'!A255)</f>
        <v xml:space="preserve"> </v>
      </c>
      <c r="C253" s="304" t="str">
        <f>IF('P_ Tab_hovedgrupper'!B255=0," ",'P_ Tab_hovedgrupper'!B255)</f>
        <v xml:space="preserve"> </v>
      </c>
      <c r="D253" s="304" t="str">
        <f>IF('P_ Tab_hovedgrupper'!C255=0," ",'P_ Tab_hovedgrupper'!C255)</f>
        <v xml:space="preserve"> </v>
      </c>
      <c r="E253" s="304" t="str">
        <f>IF('P_ Tab_hovedgrupper'!D255=0," ",'P_ Tab_hovedgrupper'!D255)</f>
        <v xml:space="preserve"> </v>
      </c>
      <c r="F253" s="304" t="str">
        <f>IF('P_ Tab_hovedgrupper'!E255=0," ",'P_ Tab_hovedgrupper'!E255)</f>
        <v xml:space="preserve"> </v>
      </c>
      <c r="G253" s="304" t="str">
        <f>IF('P_ Tab_hovedgrupper'!F255=0," ",'P_ Tab_hovedgrupper'!F255)</f>
        <v xml:space="preserve"> </v>
      </c>
      <c r="H253" s="304" t="str">
        <f>IF('P_ Tab_hovedgrupper'!G255=0," ",'P_ Tab_hovedgrupper'!G255)</f>
        <v xml:space="preserve"> </v>
      </c>
    </row>
    <row r="254" spans="2:8" x14ac:dyDescent="0.2">
      <c r="B254" s="304" t="str">
        <f>IF('P_ Tab_hovedgrupper'!A256=0," ",'P_ Tab_hovedgrupper'!A256)</f>
        <v xml:space="preserve"> </v>
      </c>
      <c r="C254" s="304" t="str">
        <f>IF('P_ Tab_hovedgrupper'!B256=0," ",'P_ Tab_hovedgrupper'!B256)</f>
        <v xml:space="preserve"> </v>
      </c>
      <c r="D254" s="304" t="str">
        <f>IF('P_ Tab_hovedgrupper'!C256=0," ",'P_ Tab_hovedgrupper'!C256)</f>
        <v xml:space="preserve"> </v>
      </c>
      <c r="E254" s="304" t="str">
        <f>IF('P_ Tab_hovedgrupper'!D256=0," ",'P_ Tab_hovedgrupper'!D256)</f>
        <v xml:space="preserve"> </v>
      </c>
      <c r="F254" s="304" t="str">
        <f>IF('P_ Tab_hovedgrupper'!E256=0," ",'P_ Tab_hovedgrupper'!E256)</f>
        <v xml:space="preserve"> </v>
      </c>
      <c r="G254" s="304" t="str">
        <f>IF('P_ Tab_hovedgrupper'!F256=0," ",'P_ Tab_hovedgrupper'!F256)</f>
        <v xml:space="preserve"> </v>
      </c>
      <c r="H254" s="304" t="str">
        <f>IF('P_ Tab_hovedgrupper'!G256=0," ",'P_ Tab_hovedgrupper'!G256)</f>
        <v xml:space="preserve"> </v>
      </c>
    </row>
    <row r="255" spans="2:8" x14ac:dyDescent="0.2">
      <c r="B255" s="304" t="str">
        <f>IF('P_ Tab_hovedgrupper'!A257=0," ",'P_ Tab_hovedgrupper'!A257)</f>
        <v xml:space="preserve"> </v>
      </c>
      <c r="C255" s="304" t="str">
        <f>IF('P_ Tab_hovedgrupper'!B257=0," ",'P_ Tab_hovedgrupper'!B257)</f>
        <v xml:space="preserve"> </v>
      </c>
      <c r="D255" s="304" t="str">
        <f>IF('P_ Tab_hovedgrupper'!C257=0," ",'P_ Tab_hovedgrupper'!C257)</f>
        <v xml:space="preserve"> </v>
      </c>
      <c r="E255" s="304" t="str">
        <f>IF('P_ Tab_hovedgrupper'!D257=0," ",'P_ Tab_hovedgrupper'!D257)</f>
        <v xml:space="preserve"> </v>
      </c>
      <c r="F255" s="304" t="str">
        <f>IF('P_ Tab_hovedgrupper'!E257=0," ",'P_ Tab_hovedgrupper'!E257)</f>
        <v xml:space="preserve"> </v>
      </c>
      <c r="G255" s="304" t="str">
        <f>IF('P_ Tab_hovedgrupper'!F257=0," ",'P_ Tab_hovedgrupper'!F257)</f>
        <v xml:space="preserve"> </v>
      </c>
      <c r="H255" s="304" t="str">
        <f>IF('P_ Tab_hovedgrupper'!G257=0," ",'P_ Tab_hovedgrupper'!G257)</f>
        <v xml:space="preserve"> </v>
      </c>
    </row>
    <row r="256" spans="2:8" x14ac:dyDescent="0.2">
      <c r="B256" s="304" t="str">
        <f>IF('P_ Tab_hovedgrupper'!A258=0," ",'P_ Tab_hovedgrupper'!A258)</f>
        <v xml:space="preserve"> </v>
      </c>
      <c r="C256" s="304" t="str">
        <f>IF('P_ Tab_hovedgrupper'!B258=0," ",'P_ Tab_hovedgrupper'!B258)</f>
        <v xml:space="preserve"> </v>
      </c>
      <c r="D256" s="304" t="str">
        <f>IF('P_ Tab_hovedgrupper'!C258=0," ",'P_ Tab_hovedgrupper'!C258)</f>
        <v xml:space="preserve"> </v>
      </c>
      <c r="E256" s="304" t="str">
        <f>IF('P_ Tab_hovedgrupper'!D258=0," ",'P_ Tab_hovedgrupper'!D258)</f>
        <v xml:space="preserve"> </v>
      </c>
      <c r="F256" s="304" t="str">
        <f>IF('P_ Tab_hovedgrupper'!E258=0," ",'P_ Tab_hovedgrupper'!E258)</f>
        <v xml:space="preserve"> </v>
      </c>
      <c r="G256" s="304" t="str">
        <f>IF('P_ Tab_hovedgrupper'!F258=0," ",'P_ Tab_hovedgrupper'!F258)</f>
        <v xml:space="preserve"> </v>
      </c>
      <c r="H256" s="304" t="str">
        <f>IF('P_ Tab_hovedgrupper'!G258=0," ",'P_ Tab_hovedgrupper'!G258)</f>
        <v xml:space="preserve"> </v>
      </c>
    </row>
    <row r="257" spans="2:8" x14ac:dyDescent="0.2">
      <c r="B257" s="304" t="str">
        <f>IF('P_ Tab_hovedgrupper'!A259=0," ",'P_ Tab_hovedgrupper'!A259)</f>
        <v xml:space="preserve"> </v>
      </c>
      <c r="C257" s="304" t="str">
        <f>IF('P_ Tab_hovedgrupper'!B259=0," ",'P_ Tab_hovedgrupper'!B259)</f>
        <v xml:space="preserve"> </v>
      </c>
      <c r="D257" s="304" t="str">
        <f>IF('P_ Tab_hovedgrupper'!C259=0," ",'P_ Tab_hovedgrupper'!C259)</f>
        <v xml:space="preserve"> </v>
      </c>
      <c r="E257" s="304" t="str">
        <f>IF('P_ Tab_hovedgrupper'!D259=0," ",'P_ Tab_hovedgrupper'!D259)</f>
        <v xml:space="preserve"> </v>
      </c>
      <c r="F257" s="304" t="str">
        <f>IF('P_ Tab_hovedgrupper'!E259=0," ",'P_ Tab_hovedgrupper'!E259)</f>
        <v xml:space="preserve"> </v>
      </c>
      <c r="G257" s="304" t="str">
        <f>IF('P_ Tab_hovedgrupper'!F259=0," ",'P_ Tab_hovedgrupper'!F259)</f>
        <v xml:space="preserve"> </v>
      </c>
      <c r="H257" s="304" t="str">
        <f>IF('P_ Tab_hovedgrupper'!G259=0," ",'P_ Tab_hovedgrupper'!G259)</f>
        <v xml:space="preserve"> </v>
      </c>
    </row>
    <row r="258" spans="2:8" x14ac:dyDescent="0.2">
      <c r="B258" s="304" t="str">
        <f>IF('P_ Tab_hovedgrupper'!A260=0," ",'P_ Tab_hovedgrupper'!A260)</f>
        <v xml:space="preserve"> </v>
      </c>
      <c r="C258" s="304" t="str">
        <f>IF('P_ Tab_hovedgrupper'!B260=0," ",'P_ Tab_hovedgrupper'!B260)</f>
        <v xml:space="preserve"> </v>
      </c>
      <c r="D258" s="304" t="str">
        <f>IF('P_ Tab_hovedgrupper'!C260=0," ",'P_ Tab_hovedgrupper'!C260)</f>
        <v xml:space="preserve"> </v>
      </c>
      <c r="E258" s="304" t="str">
        <f>IF('P_ Tab_hovedgrupper'!D260=0," ",'P_ Tab_hovedgrupper'!D260)</f>
        <v xml:space="preserve"> </v>
      </c>
      <c r="F258" s="304" t="str">
        <f>IF('P_ Tab_hovedgrupper'!E260=0," ",'P_ Tab_hovedgrupper'!E260)</f>
        <v xml:space="preserve"> </v>
      </c>
      <c r="G258" s="304" t="str">
        <f>IF('P_ Tab_hovedgrupper'!F260=0," ",'P_ Tab_hovedgrupper'!F260)</f>
        <v xml:space="preserve"> </v>
      </c>
      <c r="H258" s="304" t="str">
        <f>IF('P_ Tab_hovedgrupper'!G260=0," ",'P_ Tab_hovedgrupper'!G260)</f>
        <v xml:space="preserve"> </v>
      </c>
    </row>
    <row r="259" spans="2:8" x14ac:dyDescent="0.2">
      <c r="B259" s="304" t="str">
        <f>IF('P_ Tab_hovedgrupper'!A261=0," ",'P_ Tab_hovedgrupper'!A261)</f>
        <v xml:space="preserve"> </v>
      </c>
      <c r="C259" s="304" t="str">
        <f>IF('P_ Tab_hovedgrupper'!B261=0," ",'P_ Tab_hovedgrupper'!B261)</f>
        <v xml:space="preserve"> </v>
      </c>
      <c r="D259" s="304" t="str">
        <f>IF('P_ Tab_hovedgrupper'!C261=0," ",'P_ Tab_hovedgrupper'!C261)</f>
        <v xml:space="preserve"> </v>
      </c>
      <c r="E259" s="304" t="str">
        <f>IF('P_ Tab_hovedgrupper'!D261=0," ",'P_ Tab_hovedgrupper'!D261)</f>
        <v xml:space="preserve"> </v>
      </c>
      <c r="F259" s="304" t="str">
        <f>IF('P_ Tab_hovedgrupper'!E261=0," ",'P_ Tab_hovedgrupper'!E261)</f>
        <v xml:space="preserve"> </v>
      </c>
      <c r="G259" s="304" t="str">
        <f>IF('P_ Tab_hovedgrupper'!F261=0," ",'P_ Tab_hovedgrupper'!F261)</f>
        <v xml:space="preserve"> </v>
      </c>
      <c r="H259" s="304" t="str">
        <f>IF('P_ Tab_hovedgrupper'!G261=0," ",'P_ Tab_hovedgrupper'!G261)</f>
        <v xml:space="preserve"> </v>
      </c>
    </row>
    <row r="260" spans="2:8" x14ac:dyDescent="0.2">
      <c r="B260" s="304" t="str">
        <f>IF('P_ Tab_hovedgrupper'!A262=0," ",'P_ Tab_hovedgrupper'!A262)</f>
        <v xml:space="preserve"> </v>
      </c>
      <c r="C260" s="304" t="str">
        <f>IF('P_ Tab_hovedgrupper'!B262=0," ",'P_ Tab_hovedgrupper'!B262)</f>
        <v xml:space="preserve"> </v>
      </c>
      <c r="D260" s="304" t="str">
        <f>IF('P_ Tab_hovedgrupper'!C262=0," ",'P_ Tab_hovedgrupper'!C262)</f>
        <v xml:space="preserve"> </v>
      </c>
      <c r="E260" s="304" t="str">
        <f>IF('P_ Tab_hovedgrupper'!D262=0," ",'P_ Tab_hovedgrupper'!D262)</f>
        <v xml:space="preserve"> </v>
      </c>
      <c r="F260" s="304" t="str">
        <f>IF('P_ Tab_hovedgrupper'!E262=0," ",'P_ Tab_hovedgrupper'!E262)</f>
        <v xml:space="preserve"> </v>
      </c>
      <c r="G260" s="304" t="str">
        <f>IF('P_ Tab_hovedgrupper'!F262=0," ",'P_ Tab_hovedgrupper'!F262)</f>
        <v xml:space="preserve"> </v>
      </c>
      <c r="H260" s="304" t="str">
        <f>IF('P_ Tab_hovedgrupper'!G262=0," ",'P_ Tab_hovedgrupper'!G262)</f>
        <v xml:space="preserve"> </v>
      </c>
    </row>
    <row r="261" spans="2:8" x14ac:dyDescent="0.2">
      <c r="B261" s="304" t="str">
        <f>IF('P_ Tab_hovedgrupper'!A263=0," ",'P_ Tab_hovedgrupper'!A263)</f>
        <v xml:space="preserve"> </v>
      </c>
      <c r="C261" s="304" t="str">
        <f>IF('P_ Tab_hovedgrupper'!B263=0," ",'P_ Tab_hovedgrupper'!B263)</f>
        <v xml:space="preserve"> </v>
      </c>
      <c r="D261" s="304" t="str">
        <f>IF('P_ Tab_hovedgrupper'!C263=0," ",'P_ Tab_hovedgrupper'!C263)</f>
        <v xml:space="preserve"> </v>
      </c>
      <c r="E261" s="304" t="str">
        <f>IF('P_ Tab_hovedgrupper'!D263=0," ",'P_ Tab_hovedgrupper'!D263)</f>
        <v xml:space="preserve"> </v>
      </c>
      <c r="F261" s="304" t="str">
        <f>IF('P_ Tab_hovedgrupper'!E263=0," ",'P_ Tab_hovedgrupper'!E263)</f>
        <v xml:space="preserve"> </v>
      </c>
      <c r="G261" s="304" t="str">
        <f>IF('P_ Tab_hovedgrupper'!F263=0," ",'P_ Tab_hovedgrupper'!F263)</f>
        <v xml:space="preserve"> </v>
      </c>
      <c r="H261" s="304" t="str">
        <f>IF('P_ Tab_hovedgrupper'!G263=0," ",'P_ Tab_hovedgrupper'!G263)</f>
        <v xml:space="preserve"> </v>
      </c>
    </row>
    <row r="262" spans="2:8" x14ac:dyDescent="0.2">
      <c r="B262" s="304" t="str">
        <f>IF('P_ Tab_hovedgrupper'!A264=0," ",'P_ Tab_hovedgrupper'!A264)</f>
        <v xml:space="preserve"> </v>
      </c>
      <c r="C262" s="304" t="str">
        <f>IF('P_ Tab_hovedgrupper'!B264=0," ",'P_ Tab_hovedgrupper'!B264)</f>
        <v xml:space="preserve"> </v>
      </c>
      <c r="D262" s="304" t="str">
        <f>IF('P_ Tab_hovedgrupper'!C264=0," ",'P_ Tab_hovedgrupper'!C264)</f>
        <v xml:space="preserve"> </v>
      </c>
      <c r="E262" s="304" t="str">
        <f>IF('P_ Tab_hovedgrupper'!D264=0," ",'P_ Tab_hovedgrupper'!D264)</f>
        <v xml:space="preserve"> </v>
      </c>
      <c r="F262" s="304" t="str">
        <f>IF('P_ Tab_hovedgrupper'!E264=0," ",'P_ Tab_hovedgrupper'!E264)</f>
        <v xml:space="preserve"> </v>
      </c>
      <c r="G262" s="304" t="str">
        <f>IF('P_ Tab_hovedgrupper'!F264=0," ",'P_ Tab_hovedgrupper'!F264)</f>
        <v xml:space="preserve"> </v>
      </c>
      <c r="H262" s="304" t="str">
        <f>IF('P_ Tab_hovedgrupper'!G264=0," ",'P_ Tab_hovedgrupper'!G264)</f>
        <v xml:space="preserve"> </v>
      </c>
    </row>
    <row r="263" spans="2:8" x14ac:dyDescent="0.2">
      <c r="B263" s="304" t="str">
        <f>IF('P_ Tab_hovedgrupper'!A265=0," ",'P_ Tab_hovedgrupper'!A265)</f>
        <v xml:space="preserve"> </v>
      </c>
      <c r="C263" s="304" t="str">
        <f>IF('P_ Tab_hovedgrupper'!B265=0," ",'P_ Tab_hovedgrupper'!B265)</f>
        <v xml:space="preserve"> </v>
      </c>
      <c r="D263" s="304" t="str">
        <f>IF('P_ Tab_hovedgrupper'!C265=0," ",'P_ Tab_hovedgrupper'!C265)</f>
        <v xml:space="preserve"> </v>
      </c>
      <c r="E263" s="304" t="str">
        <f>IF('P_ Tab_hovedgrupper'!D265=0," ",'P_ Tab_hovedgrupper'!D265)</f>
        <v xml:space="preserve"> </v>
      </c>
      <c r="F263" s="304" t="str">
        <f>IF('P_ Tab_hovedgrupper'!E265=0," ",'P_ Tab_hovedgrupper'!E265)</f>
        <v xml:space="preserve"> </v>
      </c>
      <c r="G263" s="304" t="str">
        <f>IF('P_ Tab_hovedgrupper'!F265=0," ",'P_ Tab_hovedgrupper'!F265)</f>
        <v xml:space="preserve"> </v>
      </c>
      <c r="H263" s="304" t="str">
        <f>IF('P_ Tab_hovedgrupper'!G265=0," ",'P_ Tab_hovedgrupper'!G265)</f>
        <v xml:space="preserve"> </v>
      </c>
    </row>
    <row r="264" spans="2:8" x14ac:dyDescent="0.2">
      <c r="B264" s="304" t="str">
        <f>IF('P_ Tab_hovedgrupper'!A266=0," ",'P_ Tab_hovedgrupper'!A266)</f>
        <v xml:space="preserve"> </v>
      </c>
      <c r="C264" s="304" t="str">
        <f>IF('P_ Tab_hovedgrupper'!B266=0," ",'P_ Tab_hovedgrupper'!B266)</f>
        <v xml:space="preserve"> </v>
      </c>
      <c r="D264" s="304" t="str">
        <f>IF('P_ Tab_hovedgrupper'!C266=0," ",'P_ Tab_hovedgrupper'!C266)</f>
        <v xml:space="preserve"> </v>
      </c>
      <c r="E264" s="304" t="str">
        <f>IF('P_ Tab_hovedgrupper'!D266=0," ",'P_ Tab_hovedgrupper'!D266)</f>
        <v xml:space="preserve"> </v>
      </c>
      <c r="F264" s="304" t="str">
        <f>IF('P_ Tab_hovedgrupper'!E266=0," ",'P_ Tab_hovedgrupper'!E266)</f>
        <v xml:space="preserve"> </v>
      </c>
      <c r="G264" s="304" t="str">
        <f>IF('P_ Tab_hovedgrupper'!F266=0," ",'P_ Tab_hovedgrupper'!F266)</f>
        <v xml:space="preserve"> </v>
      </c>
      <c r="H264" s="304" t="str">
        <f>IF('P_ Tab_hovedgrupper'!G266=0," ",'P_ Tab_hovedgrupper'!G266)</f>
        <v xml:space="preserve"> </v>
      </c>
    </row>
    <row r="265" spans="2:8" x14ac:dyDescent="0.2">
      <c r="B265" s="304" t="str">
        <f>IF('P_ Tab_hovedgrupper'!A267=0," ",'P_ Tab_hovedgrupper'!A267)</f>
        <v xml:space="preserve"> </v>
      </c>
      <c r="C265" s="304" t="str">
        <f>IF('P_ Tab_hovedgrupper'!B267=0," ",'P_ Tab_hovedgrupper'!B267)</f>
        <v xml:space="preserve"> </v>
      </c>
      <c r="D265" s="304" t="str">
        <f>IF('P_ Tab_hovedgrupper'!C267=0," ",'P_ Tab_hovedgrupper'!C267)</f>
        <v xml:space="preserve"> </v>
      </c>
      <c r="E265" s="304" t="str">
        <f>IF('P_ Tab_hovedgrupper'!D267=0," ",'P_ Tab_hovedgrupper'!D267)</f>
        <v xml:space="preserve"> </v>
      </c>
      <c r="F265" s="304" t="str">
        <f>IF('P_ Tab_hovedgrupper'!E267=0," ",'P_ Tab_hovedgrupper'!E267)</f>
        <v xml:space="preserve"> </v>
      </c>
      <c r="G265" s="304" t="str">
        <f>IF('P_ Tab_hovedgrupper'!F267=0," ",'P_ Tab_hovedgrupper'!F267)</f>
        <v xml:space="preserve"> </v>
      </c>
      <c r="H265" s="304" t="str">
        <f>IF('P_ Tab_hovedgrupper'!G267=0," ",'P_ Tab_hovedgrupper'!G267)</f>
        <v xml:space="preserve"> </v>
      </c>
    </row>
    <row r="266" spans="2:8" x14ac:dyDescent="0.2">
      <c r="B266" s="304" t="str">
        <f>IF('P_ Tab_hovedgrupper'!A268=0," ",'P_ Tab_hovedgrupper'!A268)</f>
        <v xml:space="preserve"> </v>
      </c>
      <c r="C266" s="304" t="str">
        <f>IF('P_ Tab_hovedgrupper'!B268=0," ",'P_ Tab_hovedgrupper'!B268)</f>
        <v xml:space="preserve"> </v>
      </c>
      <c r="D266" s="304" t="str">
        <f>IF('P_ Tab_hovedgrupper'!C268=0," ",'P_ Tab_hovedgrupper'!C268)</f>
        <v xml:space="preserve"> </v>
      </c>
      <c r="E266" s="304" t="str">
        <f>IF('P_ Tab_hovedgrupper'!D268=0," ",'P_ Tab_hovedgrupper'!D268)</f>
        <v xml:space="preserve"> </v>
      </c>
      <c r="F266" s="304" t="str">
        <f>IF('P_ Tab_hovedgrupper'!E268=0," ",'P_ Tab_hovedgrupper'!E268)</f>
        <v xml:space="preserve"> </v>
      </c>
      <c r="G266" s="304" t="str">
        <f>IF('P_ Tab_hovedgrupper'!F268=0," ",'P_ Tab_hovedgrupper'!F268)</f>
        <v xml:space="preserve"> </v>
      </c>
      <c r="H266" s="304" t="str">
        <f>IF('P_ Tab_hovedgrupper'!G268=0," ",'P_ Tab_hovedgrupper'!G268)</f>
        <v xml:space="preserve"> </v>
      </c>
    </row>
    <row r="267" spans="2:8" x14ac:dyDescent="0.2">
      <c r="B267" s="304" t="str">
        <f>IF('P_ Tab_hovedgrupper'!A269=0," ",'P_ Tab_hovedgrupper'!A269)</f>
        <v xml:space="preserve"> </v>
      </c>
      <c r="C267" s="304" t="str">
        <f>IF('P_ Tab_hovedgrupper'!B269=0," ",'P_ Tab_hovedgrupper'!B269)</f>
        <v xml:space="preserve"> </v>
      </c>
      <c r="D267" s="304" t="str">
        <f>IF('P_ Tab_hovedgrupper'!C269=0," ",'P_ Tab_hovedgrupper'!C269)</f>
        <v xml:space="preserve"> </v>
      </c>
      <c r="E267" s="304" t="str">
        <f>IF('P_ Tab_hovedgrupper'!D269=0," ",'P_ Tab_hovedgrupper'!D269)</f>
        <v xml:space="preserve"> </v>
      </c>
      <c r="F267" s="304" t="str">
        <f>IF('P_ Tab_hovedgrupper'!E269=0," ",'P_ Tab_hovedgrupper'!E269)</f>
        <v xml:space="preserve"> </v>
      </c>
      <c r="G267" s="304" t="str">
        <f>IF('P_ Tab_hovedgrupper'!F269=0," ",'P_ Tab_hovedgrupper'!F269)</f>
        <v xml:space="preserve"> </v>
      </c>
      <c r="H267" s="304" t="str">
        <f>IF('P_ Tab_hovedgrupper'!G269=0," ",'P_ Tab_hovedgrupper'!G269)</f>
        <v xml:space="preserve"> </v>
      </c>
    </row>
    <row r="268" spans="2:8" x14ac:dyDescent="0.2">
      <c r="B268" s="304" t="str">
        <f>IF('P_ Tab_hovedgrupper'!A270=0," ",'P_ Tab_hovedgrupper'!A270)</f>
        <v xml:space="preserve"> </v>
      </c>
      <c r="C268" s="304" t="str">
        <f>IF('P_ Tab_hovedgrupper'!B270=0," ",'P_ Tab_hovedgrupper'!B270)</f>
        <v xml:space="preserve"> </v>
      </c>
      <c r="D268" s="304" t="str">
        <f>IF('P_ Tab_hovedgrupper'!C270=0," ",'P_ Tab_hovedgrupper'!C270)</f>
        <v xml:space="preserve"> </v>
      </c>
      <c r="E268" s="304" t="str">
        <f>IF('P_ Tab_hovedgrupper'!D270=0," ",'P_ Tab_hovedgrupper'!D270)</f>
        <v xml:space="preserve"> </v>
      </c>
      <c r="F268" s="304" t="str">
        <f>IF('P_ Tab_hovedgrupper'!E270=0," ",'P_ Tab_hovedgrupper'!E270)</f>
        <v xml:space="preserve"> </v>
      </c>
      <c r="G268" s="304" t="str">
        <f>IF('P_ Tab_hovedgrupper'!F270=0," ",'P_ Tab_hovedgrupper'!F270)</f>
        <v xml:space="preserve"> </v>
      </c>
      <c r="H268" s="304" t="str">
        <f>IF('P_ Tab_hovedgrupper'!G270=0," ",'P_ Tab_hovedgrupper'!G270)</f>
        <v xml:space="preserve"> </v>
      </c>
    </row>
    <row r="269" spans="2:8" x14ac:dyDescent="0.2">
      <c r="B269" s="304" t="str">
        <f>IF('P_ Tab_hovedgrupper'!A271=0," ",'P_ Tab_hovedgrupper'!A271)</f>
        <v xml:space="preserve"> </v>
      </c>
      <c r="C269" s="304" t="str">
        <f>IF('P_ Tab_hovedgrupper'!B271=0," ",'P_ Tab_hovedgrupper'!B271)</f>
        <v xml:space="preserve"> </v>
      </c>
      <c r="D269" s="304" t="str">
        <f>IF('P_ Tab_hovedgrupper'!C271=0," ",'P_ Tab_hovedgrupper'!C271)</f>
        <v xml:space="preserve"> </v>
      </c>
      <c r="E269" s="304" t="str">
        <f>IF('P_ Tab_hovedgrupper'!D271=0," ",'P_ Tab_hovedgrupper'!D271)</f>
        <v xml:space="preserve"> </v>
      </c>
      <c r="F269" s="304" t="str">
        <f>IF('P_ Tab_hovedgrupper'!E271=0," ",'P_ Tab_hovedgrupper'!E271)</f>
        <v xml:space="preserve"> </v>
      </c>
      <c r="G269" s="304" t="str">
        <f>IF('P_ Tab_hovedgrupper'!F271=0," ",'P_ Tab_hovedgrupper'!F271)</f>
        <v xml:space="preserve"> </v>
      </c>
      <c r="H269" s="304" t="str">
        <f>IF('P_ Tab_hovedgrupper'!G271=0," ",'P_ Tab_hovedgrupper'!G271)</f>
        <v xml:space="preserve"> </v>
      </c>
    </row>
    <row r="270" spans="2:8" x14ac:dyDescent="0.2">
      <c r="B270" s="304" t="str">
        <f>IF('P_ Tab_hovedgrupper'!A272=0," ",'P_ Tab_hovedgrupper'!A272)</f>
        <v xml:space="preserve"> </v>
      </c>
      <c r="C270" s="304" t="str">
        <f>IF('P_ Tab_hovedgrupper'!B272=0," ",'P_ Tab_hovedgrupper'!B272)</f>
        <v xml:space="preserve"> </v>
      </c>
      <c r="D270" s="304" t="str">
        <f>IF('P_ Tab_hovedgrupper'!C272=0," ",'P_ Tab_hovedgrupper'!C272)</f>
        <v xml:space="preserve"> </v>
      </c>
      <c r="E270" s="304" t="str">
        <f>IF('P_ Tab_hovedgrupper'!D272=0," ",'P_ Tab_hovedgrupper'!D272)</f>
        <v xml:space="preserve"> </v>
      </c>
      <c r="F270" s="304" t="str">
        <f>IF('P_ Tab_hovedgrupper'!E272=0," ",'P_ Tab_hovedgrupper'!E272)</f>
        <v xml:space="preserve"> </v>
      </c>
      <c r="G270" s="304" t="str">
        <f>IF('P_ Tab_hovedgrupper'!F272=0," ",'P_ Tab_hovedgrupper'!F272)</f>
        <v xml:space="preserve"> </v>
      </c>
      <c r="H270" s="304" t="str">
        <f>IF('P_ Tab_hovedgrupper'!G272=0," ",'P_ Tab_hovedgrupper'!G272)</f>
        <v xml:space="preserve"> </v>
      </c>
    </row>
    <row r="271" spans="2:8" x14ac:dyDescent="0.2">
      <c r="B271" s="304" t="str">
        <f>IF('P_ Tab_hovedgrupper'!A273=0," ",'P_ Tab_hovedgrupper'!A273)</f>
        <v xml:space="preserve"> </v>
      </c>
      <c r="C271" s="304" t="str">
        <f>IF('P_ Tab_hovedgrupper'!B273=0," ",'P_ Tab_hovedgrupper'!B273)</f>
        <v xml:space="preserve"> </v>
      </c>
      <c r="D271" s="304" t="str">
        <f>IF('P_ Tab_hovedgrupper'!C273=0," ",'P_ Tab_hovedgrupper'!C273)</f>
        <v xml:space="preserve"> </v>
      </c>
      <c r="E271" s="304" t="str">
        <f>IF('P_ Tab_hovedgrupper'!D273=0," ",'P_ Tab_hovedgrupper'!D273)</f>
        <v xml:space="preserve"> </v>
      </c>
      <c r="F271" s="304" t="str">
        <f>IF('P_ Tab_hovedgrupper'!E273=0," ",'P_ Tab_hovedgrupper'!E273)</f>
        <v xml:space="preserve"> </v>
      </c>
      <c r="G271" s="304" t="str">
        <f>IF('P_ Tab_hovedgrupper'!F273=0," ",'P_ Tab_hovedgrupper'!F273)</f>
        <v xml:space="preserve"> </v>
      </c>
      <c r="H271" s="304" t="str">
        <f>IF('P_ Tab_hovedgrupper'!G273=0," ",'P_ Tab_hovedgrupper'!G273)</f>
        <v xml:space="preserve"> </v>
      </c>
    </row>
    <row r="272" spans="2:8" x14ac:dyDescent="0.2">
      <c r="B272" s="304" t="str">
        <f>IF('P_ Tab_hovedgrupper'!A274=0," ",'P_ Tab_hovedgrupper'!A274)</f>
        <v xml:space="preserve"> </v>
      </c>
      <c r="C272" s="304" t="str">
        <f>IF('P_ Tab_hovedgrupper'!B274=0," ",'P_ Tab_hovedgrupper'!B274)</f>
        <v xml:space="preserve"> </v>
      </c>
      <c r="D272" s="304" t="str">
        <f>IF('P_ Tab_hovedgrupper'!C274=0," ",'P_ Tab_hovedgrupper'!C274)</f>
        <v xml:space="preserve"> </v>
      </c>
      <c r="E272" s="304" t="str">
        <f>IF('P_ Tab_hovedgrupper'!D274=0," ",'P_ Tab_hovedgrupper'!D274)</f>
        <v xml:space="preserve"> </v>
      </c>
      <c r="F272" s="304" t="str">
        <f>IF('P_ Tab_hovedgrupper'!E274=0," ",'P_ Tab_hovedgrupper'!E274)</f>
        <v xml:space="preserve"> </v>
      </c>
      <c r="G272" s="304" t="str">
        <f>IF('P_ Tab_hovedgrupper'!F274=0," ",'P_ Tab_hovedgrupper'!F274)</f>
        <v xml:space="preserve"> </v>
      </c>
      <c r="H272" s="304" t="str">
        <f>IF('P_ Tab_hovedgrupper'!G274=0," ",'P_ Tab_hovedgrupper'!G274)</f>
        <v xml:space="preserve"> </v>
      </c>
    </row>
    <row r="273" spans="2:8" x14ac:dyDescent="0.2">
      <c r="B273" s="304" t="str">
        <f>IF('P_ Tab_hovedgrupper'!A275=0," ",'P_ Tab_hovedgrupper'!A275)</f>
        <v xml:space="preserve"> </v>
      </c>
      <c r="C273" s="304" t="str">
        <f>IF('P_ Tab_hovedgrupper'!B275=0," ",'P_ Tab_hovedgrupper'!B275)</f>
        <v xml:space="preserve"> </v>
      </c>
      <c r="D273" s="304" t="str">
        <f>IF('P_ Tab_hovedgrupper'!C275=0," ",'P_ Tab_hovedgrupper'!C275)</f>
        <v xml:space="preserve"> </v>
      </c>
      <c r="E273" s="304" t="str">
        <f>IF('P_ Tab_hovedgrupper'!D275=0," ",'P_ Tab_hovedgrupper'!D275)</f>
        <v xml:space="preserve"> </v>
      </c>
      <c r="F273" s="304" t="str">
        <f>IF('P_ Tab_hovedgrupper'!E275=0," ",'P_ Tab_hovedgrupper'!E275)</f>
        <v xml:space="preserve"> </v>
      </c>
      <c r="G273" s="304" t="str">
        <f>IF('P_ Tab_hovedgrupper'!F275=0," ",'P_ Tab_hovedgrupper'!F275)</f>
        <v xml:space="preserve"> </v>
      </c>
      <c r="H273" s="304" t="str">
        <f>IF('P_ Tab_hovedgrupper'!G275=0," ",'P_ Tab_hovedgrupper'!G275)</f>
        <v xml:space="preserve"> </v>
      </c>
    </row>
    <row r="274" spans="2:8" x14ac:dyDescent="0.2">
      <c r="B274" s="304" t="str">
        <f>IF('P_ Tab_hovedgrupper'!A276=0," ",'P_ Tab_hovedgrupper'!A276)</f>
        <v xml:space="preserve"> </v>
      </c>
      <c r="C274" s="304" t="str">
        <f>IF('P_ Tab_hovedgrupper'!B276=0," ",'P_ Tab_hovedgrupper'!B276)</f>
        <v xml:space="preserve"> </v>
      </c>
      <c r="D274" s="304" t="str">
        <f>IF('P_ Tab_hovedgrupper'!C276=0," ",'P_ Tab_hovedgrupper'!C276)</f>
        <v xml:space="preserve"> </v>
      </c>
      <c r="E274" s="304" t="str">
        <f>IF('P_ Tab_hovedgrupper'!D276=0," ",'P_ Tab_hovedgrupper'!D276)</f>
        <v xml:space="preserve"> </v>
      </c>
      <c r="F274" s="304" t="str">
        <f>IF('P_ Tab_hovedgrupper'!E276=0," ",'P_ Tab_hovedgrupper'!E276)</f>
        <v xml:space="preserve"> </v>
      </c>
      <c r="G274" s="304" t="str">
        <f>IF('P_ Tab_hovedgrupper'!F276=0," ",'P_ Tab_hovedgrupper'!F276)</f>
        <v xml:space="preserve"> </v>
      </c>
      <c r="H274" s="304" t="str">
        <f>IF('P_ Tab_hovedgrupper'!G276=0," ",'P_ Tab_hovedgrupper'!G276)</f>
        <v xml:space="preserve"> </v>
      </c>
    </row>
    <row r="275" spans="2:8" x14ac:dyDescent="0.2">
      <c r="B275" s="304" t="str">
        <f>IF('P_ Tab_hovedgrupper'!A277=0," ",'P_ Tab_hovedgrupper'!A277)</f>
        <v xml:space="preserve"> </v>
      </c>
      <c r="C275" s="304" t="str">
        <f>IF('P_ Tab_hovedgrupper'!B277=0," ",'P_ Tab_hovedgrupper'!B277)</f>
        <v xml:space="preserve"> </v>
      </c>
      <c r="D275" s="304" t="str">
        <f>IF('P_ Tab_hovedgrupper'!C277=0," ",'P_ Tab_hovedgrupper'!C277)</f>
        <v xml:space="preserve"> </v>
      </c>
      <c r="E275" s="304" t="str">
        <f>IF('P_ Tab_hovedgrupper'!D277=0," ",'P_ Tab_hovedgrupper'!D277)</f>
        <v xml:space="preserve"> </v>
      </c>
      <c r="F275" s="304" t="str">
        <f>IF('P_ Tab_hovedgrupper'!E277=0," ",'P_ Tab_hovedgrupper'!E277)</f>
        <v xml:space="preserve"> </v>
      </c>
      <c r="G275" s="304" t="str">
        <f>IF('P_ Tab_hovedgrupper'!F277=0," ",'P_ Tab_hovedgrupper'!F277)</f>
        <v xml:space="preserve"> </v>
      </c>
      <c r="H275" s="304" t="str">
        <f>IF('P_ Tab_hovedgrupper'!G277=0," ",'P_ Tab_hovedgrupper'!G277)</f>
        <v xml:space="preserve"> </v>
      </c>
    </row>
    <row r="276" spans="2:8" x14ac:dyDescent="0.2">
      <c r="B276" s="304" t="str">
        <f>IF('P_ Tab_hovedgrupper'!A278=0," ",'P_ Tab_hovedgrupper'!A278)</f>
        <v xml:space="preserve"> </v>
      </c>
      <c r="C276" s="304" t="str">
        <f>IF('P_ Tab_hovedgrupper'!B278=0," ",'P_ Tab_hovedgrupper'!B278)</f>
        <v xml:space="preserve"> </v>
      </c>
      <c r="D276" s="304" t="str">
        <f>IF('P_ Tab_hovedgrupper'!C278=0," ",'P_ Tab_hovedgrupper'!C278)</f>
        <v xml:space="preserve"> </v>
      </c>
      <c r="E276" s="304" t="str">
        <f>IF('P_ Tab_hovedgrupper'!D278=0," ",'P_ Tab_hovedgrupper'!D278)</f>
        <v xml:space="preserve"> </v>
      </c>
      <c r="F276" s="304" t="str">
        <f>IF('P_ Tab_hovedgrupper'!E278=0," ",'P_ Tab_hovedgrupper'!E278)</f>
        <v xml:space="preserve"> </v>
      </c>
      <c r="G276" s="304" t="str">
        <f>IF('P_ Tab_hovedgrupper'!F278=0," ",'P_ Tab_hovedgrupper'!F278)</f>
        <v xml:space="preserve"> </v>
      </c>
      <c r="H276" s="304" t="str">
        <f>IF('P_ Tab_hovedgrupper'!G278=0," ",'P_ Tab_hovedgrupper'!G278)</f>
        <v xml:space="preserve"> </v>
      </c>
    </row>
    <row r="277" spans="2:8" x14ac:dyDescent="0.2">
      <c r="B277" s="304" t="str">
        <f>IF('P_ Tab_hovedgrupper'!A279=0," ",'P_ Tab_hovedgrupper'!A279)</f>
        <v xml:space="preserve"> </v>
      </c>
      <c r="C277" s="304" t="str">
        <f>IF('P_ Tab_hovedgrupper'!B279=0," ",'P_ Tab_hovedgrupper'!B279)</f>
        <v xml:space="preserve"> </v>
      </c>
      <c r="D277" s="304" t="str">
        <f>IF('P_ Tab_hovedgrupper'!C279=0," ",'P_ Tab_hovedgrupper'!C279)</f>
        <v xml:space="preserve"> </v>
      </c>
      <c r="E277" s="304" t="str">
        <f>IF('P_ Tab_hovedgrupper'!D279=0," ",'P_ Tab_hovedgrupper'!D279)</f>
        <v xml:space="preserve"> </v>
      </c>
      <c r="F277" s="304" t="str">
        <f>IF('P_ Tab_hovedgrupper'!E279=0," ",'P_ Tab_hovedgrupper'!E279)</f>
        <v xml:space="preserve"> </v>
      </c>
      <c r="G277" s="304" t="str">
        <f>IF('P_ Tab_hovedgrupper'!F279=0," ",'P_ Tab_hovedgrupper'!F279)</f>
        <v xml:space="preserve"> </v>
      </c>
      <c r="H277" s="304" t="str">
        <f>IF('P_ Tab_hovedgrupper'!G279=0," ",'P_ Tab_hovedgrupper'!G279)</f>
        <v xml:space="preserve"> </v>
      </c>
    </row>
    <row r="278" spans="2:8" x14ac:dyDescent="0.2">
      <c r="B278" s="304" t="str">
        <f>IF('P_ Tab_hovedgrupper'!A280=0," ",'P_ Tab_hovedgrupper'!A280)</f>
        <v xml:space="preserve"> </v>
      </c>
      <c r="C278" s="304" t="str">
        <f>IF('P_ Tab_hovedgrupper'!B280=0," ",'P_ Tab_hovedgrupper'!B280)</f>
        <v xml:space="preserve"> </v>
      </c>
      <c r="D278" s="304" t="str">
        <f>IF('P_ Tab_hovedgrupper'!C280=0," ",'P_ Tab_hovedgrupper'!C280)</f>
        <v xml:space="preserve"> </v>
      </c>
      <c r="E278" s="304" t="str">
        <f>IF('P_ Tab_hovedgrupper'!D280=0," ",'P_ Tab_hovedgrupper'!D280)</f>
        <v xml:space="preserve"> </v>
      </c>
      <c r="F278" s="304" t="str">
        <f>IF('P_ Tab_hovedgrupper'!E280=0," ",'P_ Tab_hovedgrupper'!E280)</f>
        <v xml:space="preserve"> </v>
      </c>
      <c r="G278" s="304" t="str">
        <f>IF('P_ Tab_hovedgrupper'!F280=0," ",'P_ Tab_hovedgrupper'!F280)</f>
        <v xml:space="preserve"> </v>
      </c>
      <c r="H278" s="304" t="str">
        <f>IF('P_ Tab_hovedgrupper'!G280=0," ",'P_ Tab_hovedgrupper'!G280)</f>
        <v xml:space="preserve"> </v>
      </c>
    </row>
    <row r="279" spans="2:8" x14ac:dyDescent="0.2">
      <c r="B279" s="304" t="str">
        <f>IF('P_ Tab_hovedgrupper'!A281=0," ",'P_ Tab_hovedgrupper'!A281)</f>
        <v xml:space="preserve"> </v>
      </c>
      <c r="C279" s="304" t="str">
        <f>IF('P_ Tab_hovedgrupper'!B281=0," ",'P_ Tab_hovedgrupper'!B281)</f>
        <v xml:space="preserve"> </v>
      </c>
      <c r="D279" s="304" t="str">
        <f>IF('P_ Tab_hovedgrupper'!C281=0," ",'P_ Tab_hovedgrupper'!C281)</f>
        <v xml:space="preserve"> </v>
      </c>
      <c r="E279" s="304" t="str">
        <f>IF('P_ Tab_hovedgrupper'!D281=0," ",'P_ Tab_hovedgrupper'!D281)</f>
        <v xml:space="preserve"> </v>
      </c>
      <c r="F279" s="304" t="str">
        <f>IF('P_ Tab_hovedgrupper'!E281=0," ",'P_ Tab_hovedgrupper'!E281)</f>
        <v xml:space="preserve"> </v>
      </c>
      <c r="G279" s="304" t="str">
        <f>IF('P_ Tab_hovedgrupper'!F281=0," ",'P_ Tab_hovedgrupper'!F281)</f>
        <v xml:space="preserve"> </v>
      </c>
      <c r="H279" s="304" t="str">
        <f>IF('P_ Tab_hovedgrupper'!G281=0," ",'P_ Tab_hovedgrupper'!G281)</f>
        <v xml:space="preserve"> </v>
      </c>
    </row>
    <row r="280" spans="2:8" x14ac:dyDescent="0.2">
      <c r="B280" s="304" t="str">
        <f>IF('P_ Tab_hovedgrupper'!A282=0," ",'P_ Tab_hovedgrupper'!A282)</f>
        <v xml:space="preserve"> </v>
      </c>
      <c r="C280" s="304" t="str">
        <f>IF('P_ Tab_hovedgrupper'!B282=0," ",'P_ Tab_hovedgrupper'!B282)</f>
        <v xml:space="preserve"> </v>
      </c>
      <c r="D280" s="304" t="str">
        <f>IF('P_ Tab_hovedgrupper'!C282=0," ",'P_ Tab_hovedgrupper'!C282)</f>
        <v xml:space="preserve"> </v>
      </c>
      <c r="E280" s="304" t="str">
        <f>IF('P_ Tab_hovedgrupper'!D282=0," ",'P_ Tab_hovedgrupper'!D282)</f>
        <v xml:space="preserve"> </v>
      </c>
      <c r="F280" s="304" t="str">
        <f>IF('P_ Tab_hovedgrupper'!E282=0," ",'P_ Tab_hovedgrupper'!E282)</f>
        <v xml:space="preserve"> </v>
      </c>
      <c r="G280" s="304" t="str">
        <f>IF('P_ Tab_hovedgrupper'!F282=0," ",'P_ Tab_hovedgrupper'!F282)</f>
        <v xml:space="preserve"> </v>
      </c>
      <c r="H280" s="304" t="str">
        <f>IF('P_ Tab_hovedgrupper'!G282=0," ",'P_ Tab_hovedgrupper'!G282)</f>
        <v xml:space="preserve"> </v>
      </c>
    </row>
    <row r="281" spans="2:8" x14ac:dyDescent="0.2">
      <c r="B281" s="304" t="str">
        <f>IF('P_ Tab_hovedgrupper'!A283=0," ",'P_ Tab_hovedgrupper'!A283)</f>
        <v xml:space="preserve"> </v>
      </c>
      <c r="C281" s="304" t="str">
        <f>IF('P_ Tab_hovedgrupper'!B283=0," ",'P_ Tab_hovedgrupper'!B283)</f>
        <v xml:space="preserve"> </v>
      </c>
      <c r="D281" s="304" t="str">
        <f>IF('P_ Tab_hovedgrupper'!C283=0," ",'P_ Tab_hovedgrupper'!C283)</f>
        <v xml:space="preserve"> </v>
      </c>
      <c r="E281" s="304" t="str">
        <f>IF('P_ Tab_hovedgrupper'!D283=0," ",'P_ Tab_hovedgrupper'!D283)</f>
        <v xml:space="preserve"> </v>
      </c>
      <c r="F281" s="304" t="str">
        <f>IF('P_ Tab_hovedgrupper'!E283=0," ",'P_ Tab_hovedgrupper'!E283)</f>
        <v xml:space="preserve"> </v>
      </c>
      <c r="G281" s="304" t="str">
        <f>IF('P_ Tab_hovedgrupper'!F283=0," ",'P_ Tab_hovedgrupper'!F283)</f>
        <v xml:space="preserve"> </v>
      </c>
      <c r="H281" s="304" t="str">
        <f>IF('P_ Tab_hovedgrupper'!G283=0," ",'P_ Tab_hovedgrupper'!G283)</f>
        <v xml:space="preserve"> </v>
      </c>
    </row>
    <row r="282" spans="2:8" x14ac:dyDescent="0.2">
      <c r="B282" s="304" t="str">
        <f>IF('P_ Tab_hovedgrupper'!A284=0," ",'P_ Tab_hovedgrupper'!A284)</f>
        <v xml:space="preserve"> </v>
      </c>
      <c r="C282" s="304" t="str">
        <f>IF('P_ Tab_hovedgrupper'!B284=0," ",'P_ Tab_hovedgrupper'!B284)</f>
        <v xml:space="preserve"> </v>
      </c>
      <c r="D282" s="304" t="str">
        <f>IF('P_ Tab_hovedgrupper'!C284=0," ",'P_ Tab_hovedgrupper'!C284)</f>
        <v xml:space="preserve"> </v>
      </c>
      <c r="E282" s="304" t="str">
        <f>IF('P_ Tab_hovedgrupper'!D284=0," ",'P_ Tab_hovedgrupper'!D284)</f>
        <v xml:space="preserve"> </v>
      </c>
      <c r="F282" s="304" t="str">
        <f>IF('P_ Tab_hovedgrupper'!E284=0," ",'P_ Tab_hovedgrupper'!E284)</f>
        <v xml:space="preserve"> </v>
      </c>
      <c r="G282" s="304" t="str">
        <f>IF('P_ Tab_hovedgrupper'!F284=0," ",'P_ Tab_hovedgrupper'!F284)</f>
        <v xml:space="preserve"> </v>
      </c>
      <c r="H282" s="304" t="str">
        <f>IF('P_ Tab_hovedgrupper'!G284=0," ",'P_ Tab_hovedgrupper'!G284)</f>
        <v xml:space="preserve"> </v>
      </c>
    </row>
    <row r="283" spans="2:8" x14ac:dyDescent="0.2">
      <c r="B283" s="304" t="str">
        <f>IF('P_ Tab_hovedgrupper'!A285=0," ",'P_ Tab_hovedgrupper'!A285)</f>
        <v xml:space="preserve"> </v>
      </c>
      <c r="C283" s="304" t="str">
        <f>IF('P_ Tab_hovedgrupper'!B285=0," ",'P_ Tab_hovedgrupper'!B285)</f>
        <v xml:space="preserve"> </v>
      </c>
      <c r="D283" s="304" t="str">
        <f>IF('P_ Tab_hovedgrupper'!C285=0," ",'P_ Tab_hovedgrupper'!C285)</f>
        <v xml:space="preserve"> </v>
      </c>
      <c r="E283" s="304" t="str">
        <f>IF('P_ Tab_hovedgrupper'!D285=0," ",'P_ Tab_hovedgrupper'!D285)</f>
        <v xml:space="preserve"> </v>
      </c>
      <c r="F283" s="304" t="str">
        <f>IF('P_ Tab_hovedgrupper'!E285=0," ",'P_ Tab_hovedgrupper'!E285)</f>
        <v xml:space="preserve"> </v>
      </c>
      <c r="G283" s="304" t="str">
        <f>IF('P_ Tab_hovedgrupper'!F285=0," ",'P_ Tab_hovedgrupper'!F285)</f>
        <v xml:space="preserve"> </v>
      </c>
      <c r="H283" s="304" t="str">
        <f>IF('P_ Tab_hovedgrupper'!G285=0," ",'P_ Tab_hovedgrupper'!G285)</f>
        <v xml:space="preserve"> </v>
      </c>
    </row>
    <row r="284" spans="2:8" x14ac:dyDescent="0.2">
      <c r="B284" s="304" t="str">
        <f>IF('P_ Tab_hovedgrupper'!A286=0," ",'P_ Tab_hovedgrupper'!A286)</f>
        <v xml:space="preserve"> </v>
      </c>
      <c r="C284" s="304" t="str">
        <f>IF('P_ Tab_hovedgrupper'!B286=0," ",'P_ Tab_hovedgrupper'!B286)</f>
        <v xml:space="preserve"> </v>
      </c>
      <c r="D284" s="304" t="str">
        <f>IF('P_ Tab_hovedgrupper'!C286=0," ",'P_ Tab_hovedgrupper'!C286)</f>
        <v xml:space="preserve"> </v>
      </c>
      <c r="E284" s="304" t="str">
        <f>IF('P_ Tab_hovedgrupper'!D286=0," ",'P_ Tab_hovedgrupper'!D286)</f>
        <v xml:space="preserve"> </v>
      </c>
      <c r="F284" s="304" t="str">
        <f>IF('P_ Tab_hovedgrupper'!E286=0," ",'P_ Tab_hovedgrupper'!E286)</f>
        <v xml:space="preserve"> </v>
      </c>
      <c r="G284" s="304" t="str">
        <f>IF('P_ Tab_hovedgrupper'!F286=0," ",'P_ Tab_hovedgrupper'!F286)</f>
        <v xml:space="preserve"> </v>
      </c>
      <c r="H284" s="304" t="str">
        <f>IF('P_ Tab_hovedgrupper'!G286=0," ",'P_ Tab_hovedgrupper'!G286)</f>
        <v xml:space="preserve"> </v>
      </c>
    </row>
    <row r="285" spans="2:8" x14ac:dyDescent="0.2">
      <c r="B285" s="304" t="str">
        <f>IF('P_ Tab_hovedgrupper'!A287=0," ",'P_ Tab_hovedgrupper'!A287)</f>
        <v xml:space="preserve"> </v>
      </c>
      <c r="C285" s="304" t="str">
        <f>IF('P_ Tab_hovedgrupper'!B287=0," ",'P_ Tab_hovedgrupper'!B287)</f>
        <v xml:space="preserve"> </v>
      </c>
      <c r="D285" s="304" t="str">
        <f>IF('P_ Tab_hovedgrupper'!C287=0," ",'P_ Tab_hovedgrupper'!C287)</f>
        <v xml:space="preserve"> </v>
      </c>
      <c r="E285" s="304" t="str">
        <f>IF('P_ Tab_hovedgrupper'!D287=0," ",'P_ Tab_hovedgrupper'!D287)</f>
        <v xml:space="preserve"> </v>
      </c>
      <c r="F285" s="304" t="str">
        <f>IF('P_ Tab_hovedgrupper'!E287=0," ",'P_ Tab_hovedgrupper'!E287)</f>
        <v xml:space="preserve"> </v>
      </c>
      <c r="G285" s="304" t="str">
        <f>IF('P_ Tab_hovedgrupper'!F287=0," ",'P_ Tab_hovedgrupper'!F287)</f>
        <v xml:space="preserve"> </v>
      </c>
      <c r="H285" s="304" t="str">
        <f>IF('P_ Tab_hovedgrupper'!G287=0," ",'P_ Tab_hovedgrupper'!G287)</f>
        <v xml:space="preserve"> </v>
      </c>
    </row>
    <row r="286" spans="2:8" x14ac:dyDescent="0.2">
      <c r="B286" s="304" t="str">
        <f>IF('P_ Tab_hovedgrupper'!A288=0," ",'P_ Tab_hovedgrupper'!A288)</f>
        <v xml:space="preserve"> </v>
      </c>
      <c r="C286" s="304" t="str">
        <f>IF('P_ Tab_hovedgrupper'!B288=0," ",'P_ Tab_hovedgrupper'!B288)</f>
        <v xml:space="preserve"> </v>
      </c>
      <c r="D286" s="304" t="str">
        <f>IF('P_ Tab_hovedgrupper'!C288=0," ",'P_ Tab_hovedgrupper'!C288)</f>
        <v xml:space="preserve"> </v>
      </c>
      <c r="E286" s="304" t="str">
        <f>IF('P_ Tab_hovedgrupper'!D288=0," ",'P_ Tab_hovedgrupper'!D288)</f>
        <v xml:space="preserve"> </v>
      </c>
      <c r="F286" s="304" t="str">
        <f>IF('P_ Tab_hovedgrupper'!E288=0," ",'P_ Tab_hovedgrupper'!E288)</f>
        <v xml:space="preserve"> </v>
      </c>
      <c r="G286" s="304" t="str">
        <f>IF('P_ Tab_hovedgrupper'!F288=0," ",'P_ Tab_hovedgrupper'!F288)</f>
        <v xml:space="preserve"> </v>
      </c>
      <c r="H286" s="304" t="str">
        <f>IF('P_ Tab_hovedgrupper'!G288=0," ",'P_ Tab_hovedgrupper'!G288)</f>
        <v xml:space="preserve"> </v>
      </c>
    </row>
    <row r="287" spans="2:8" x14ac:dyDescent="0.2">
      <c r="B287" s="304" t="str">
        <f>IF('P_ Tab_hovedgrupper'!A289=0," ",'P_ Tab_hovedgrupper'!A289)</f>
        <v xml:space="preserve"> </v>
      </c>
      <c r="C287" s="304" t="str">
        <f>IF('P_ Tab_hovedgrupper'!B289=0," ",'P_ Tab_hovedgrupper'!B289)</f>
        <v xml:space="preserve"> </v>
      </c>
      <c r="D287" s="304" t="str">
        <f>IF('P_ Tab_hovedgrupper'!C289=0," ",'P_ Tab_hovedgrupper'!C289)</f>
        <v xml:space="preserve"> </v>
      </c>
      <c r="E287" s="304" t="str">
        <f>IF('P_ Tab_hovedgrupper'!D289=0," ",'P_ Tab_hovedgrupper'!D289)</f>
        <v xml:space="preserve"> </v>
      </c>
      <c r="F287" s="304" t="str">
        <f>IF('P_ Tab_hovedgrupper'!E289=0," ",'P_ Tab_hovedgrupper'!E289)</f>
        <v xml:space="preserve"> </v>
      </c>
      <c r="G287" s="304" t="str">
        <f>IF('P_ Tab_hovedgrupper'!F289=0," ",'P_ Tab_hovedgrupper'!F289)</f>
        <v xml:space="preserve"> </v>
      </c>
      <c r="H287" s="304" t="str">
        <f>IF('P_ Tab_hovedgrupper'!G289=0," ",'P_ Tab_hovedgrupper'!G289)</f>
        <v xml:space="preserve"> </v>
      </c>
    </row>
    <row r="288" spans="2:8" x14ac:dyDescent="0.2">
      <c r="B288" s="304" t="str">
        <f>IF('P_ Tab_hovedgrupper'!A290=0," ",'P_ Tab_hovedgrupper'!A290)</f>
        <v xml:space="preserve"> </v>
      </c>
      <c r="C288" s="304" t="str">
        <f>IF('P_ Tab_hovedgrupper'!B290=0," ",'P_ Tab_hovedgrupper'!B290)</f>
        <v xml:space="preserve"> </v>
      </c>
      <c r="D288" s="304" t="str">
        <f>IF('P_ Tab_hovedgrupper'!C290=0," ",'P_ Tab_hovedgrupper'!C290)</f>
        <v xml:space="preserve"> </v>
      </c>
      <c r="E288" s="304" t="str">
        <f>IF('P_ Tab_hovedgrupper'!D290=0," ",'P_ Tab_hovedgrupper'!D290)</f>
        <v xml:space="preserve"> </v>
      </c>
      <c r="F288" s="304" t="str">
        <f>IF('P_ Tab_hovedgrupper'!E290=0," ",'P_ Tab_hovedgrupper'!E290)</f>
        <v xml:space="preserve"> </v>
      </c>
      <c r="G288" s="304" t="str">
        <f>IF('P_ Tab_hovedgrupper'!F290=0," ",'P_ Tab_hovedgrupper'!F290)</f>
        <v xml:space="preserve"> </v>
      </c>
      <c r="H288" s="304" t="str">
        <f>IF('P_ Tab_hovedgrupper'!G290=0," ",'P_ Tab_hovedgrupper'!G290)</f>
        <v xml:space="preserve"> </v>
      </c>
    </row>
    <row r="289" spans="2:8" x14ac:dyDescent="0.2">
      <c r="B289" s="304" t="str">
        <f>IF('P_ Tab_hovedgrupper'!A291=0," ",'P_ Tab_hovedgrupper'!A291)</f>
        <v xml:space="preserve"> </v>
      </c>
      <c r="C289" s="304" t="str">
        <f>IF('P_ Tab_hovedgrupper'!B291=0," ",'P_ Tab_hovedgrupper'!B291)</f>
        <v xml:space="preserve"> </v>
      </c>
      <c r="D289" s="304" t="str">
        <f>IF('P_ Tab_hovedgrupper'!C291=0," ",'P_ Tab_hovedgrupper'!C291)</f>
        <v xml:space="preserve"> </v>
      </c>
      <c r="E289" s="304" t="str">
        <f>IF('P_ Tab_hovedgrupper'!D291=0," ",'P_ Tab_hovedgrupper'!D291)</f>
        <v xml:space="preserve"> </v>
      </c>
      <c r="F289" s="304" t="str">
        <f>IF('P_ Tab_hovedgrupper'!E291=0," ",'P_ Tab_hovedgrupper'!E291)</f>
        <v xml:space="preserve"> </v>
      </c>
      <c r="G289" s="304" t="str">
        <f>IF('P_ Tab_hovedgrupper'!F291=0," ",'P_ Tab_hovedgrupper'!F291)</f>
        <v xml:space="preserve"> </v>
      </c>
      <c r="H289" s="304" t="str">
        <f>IF('P_ Tab_hovedgrupper'!G291=0," ",'P_ Tab_hovedgrupper'!G291)</f>
        <v xml:space="preserve"> </v>
      </c>
    </row>
    <row r="290" spans="2:8" x14ac:dyDescent="0.2">
      <c r="B290" s="304" t="str">
        <f>IF('P_ Tab_hovedgrupper'!A292=0," ",'P_ Tab_hovedgrupper'!A292)</f>
        <v xml:space="preserve"> </v>
      </c>
      <c r="C290" s="304" t="str">
        <f>IF('P_ Tab_hovedgrupper'!B292=0," ",'P_ Tab_hovedgrupper'!B292)</f>
        <v xml:space="preserve"> </v>
      </c>
      <c r="D290" s="304" t="str">
        <f>IF('P_ Tab_hovedgrupper'!C292=0," ",'P_ Tab_hovedgrupper'!C292)</f>
        <v xml:space="preserve"> </v>
      </c>
      <c r="E290" s="304" t="str">
        <f>IF('P_ Tab_hovedgrupper'!D292=0," ",'P_ Tab_hovedgrupper'!D292)</f>
        <v xml:space="preserve"> </v>
      </c>
      <c r="F290" s="304" t="str">
        <f>IF('P_ Tab_hovedgrupper'!E292=0," ",'P_ Tab_hovedgrupper'!E292)</f>
        <v xml:space="preserve"> </v>
      </c>
      <c r="G290" s="304" t="str">
        <f>IF('P_ Tab_hovedgrupper'!F292=0," ",'P_ Tab_hovedgrupper'!F292)</f>
        <v xml:space="preserve"> </v>
      </c>
      <c r="H290" s="304" t="str">
        <f>IF('P_ Tab_hovedgrupper'!G292=0," ",'P_ Tab_hovedgrupper'!G292)</f>
        <v xml:space="preserve"> </v>
      </c>
    </row>
    <row r="291" spans="2:8" x14ac:dyDescent="0.2">
      <c r="B291" s="304" t="str">
        <f>IF('P_ Tab_hovedgrupper'!A293=0," ",'P_ Tab_hovedgrupper'!A293)</f>
        <v xml:space="preserve"> </v>
      </c>
      <c r="C291" s="304" t="str">
        <f>IF('P_ Tab_hovedgrupper'!B293=0," ",'P_ Tab_hovedgrupper'!B293)</f>
        <v xml:space="preserve"> </v>
      </c>
      <c r="D291" s="304" t="str">
        <f>IF('P_ Tab_hovedgrupper'!C293=0," ",'P_ Tab_hovedgrupper'!C293)</f>
        <v xml:space="preserve"> </v>
      </c>
      <c r="E291" s="304" t="str">
        <f>IF('P_ Tab_hovedgrupper'!D293=0," ",'P_ Tab_hovedgrupper'!D293)</f>
        <v xml:space="preserve"> </v>
      </c>
      <c r="F291" s="304" t="str">
        <f>IF('P_ Tab_hovedgrupper'!E293=0," ",'P_ Tab_hovedgrupper'!E293)</f>
        <v xml:space="preserve"> </v>
      </c>
      <c r="G291" s="304" t="str">
        <f>IF('P_ Tab_hovedgrupper'!F293=0," ",'P_ Tab_hovedgrupper'!F293)</f>
        <v xml:space="preserve"> </v>
      </c>
      <c r="H291" s="304" t="str">
        <f>IF('P_ Tab_hovedgrupper'!G293=0," ",'P_ Tab_hovedgrupper'!G293)</f>
        <v xml:space="preserve"> </v>
      </c>
    </row>
    <row r="292" spans="2:8" x14ac:dyDescent="0.2">
      <c r="B292" s="304" t="str">
        <f>IF('P_ Tab_hovedgrupper'!A294=0," ",'P_ Tab_hovedgrupper'!A294)</f>
        <v xml:space="preserve"> </v>
      </c>
      <c r="C292" s="304" t="str">
        <f>IF('P_ Tab_hovedgrupper'!B294=0," ",'P_ Tab_hovedgrupper'!B294)</f>
        <v xml:space="preserve"> </v>
      </c>
      <c r="D292" s="304" t="str">
        <f>IF('P_ Tab_hovedgrupper'!C294=0," ",'P_ Tab_hovedgrupper'!C294)</f>
        <v xml:space="preserve"> </v>
      </c>
      <c r="E292" s="304" t="str">
        <f>IF('P_ Tab_hovedgrupper'!D294=0," ",'P_ Tab_hovedgrupper'!D294)</f>
        <v xml:space="preserve"> </v>
      </c>
      <c r="F292" s="304" t="str">
        <f>IF('P_ Tab_hovedgrupper'!E294=0," ",'P_ Tab_hovedgrupper'!E294)</f>
        <v xml:space="preserve"> </v>
      </c>
      <c r="G292" s="304" t="str">
        <f>IF('P_ Tab_hovedgrupper'!F294=0," ",'P_ Tab_hovedgrupper'!F294)</f>
        <v xml:space="preserve"> </v>
      </c>
      <c r="H292" s="304" t="str">
        <f>IF('P_ Tab_hovedgrupper'!G294=0," ",'P_ Tab_hovedgrupper'!G294)</f>
        <v xml:space="preserve"> </v>
      </c>
    </row>
    <row r="293" spans="2:8" x14ac:dyDescent="0.2">
      <c r="B293" s="304" t="str">
        <f>IF('P_ Tab_hovedgrupper'!A295=0," ",'P_ Tab_hovedgrupper'!A295)</f>
        <v xml:space="preserve"> </v>
      </c>
      <c r="C293" s="304" t="str">
        <f>IF('P_ Tab_hovedgrupper'!B295=0," ",'P_ Tab_hovedgrupper'!B295)</f>
        <v xml:space="preserve"> </v>
      </c>
      <c r="D293" s="304" t="str">
        <f>IF('P_ Tab_hovedgrupper'!C295=0," ",'P_ Tab_hovedgrupper'!C295)</f>
        <v xml:space="preserve"> </v>
      </c>
      <c r="E293" s="304" t="str">
        <f>IF('P_ Tab_hovedgrupper'!D295=0," ",'P_ Tab_hovedgrupper'!D295)</f>
        <v xml:space="preserve"> </v>
      </c>
      <c r="F293" s="304" t="str">
        <f>IF('P_ Tab_hovedgrupper'!E295=0," ",'P_ Tab_hovedgrupper'!E295)</f>
        <v xml:space="preserve"> </v>
      </c>
      <c r="G293" s="304" t="str">
        <f>IF('P_ Tab_hovedgrupper'!F295=0," ",'P_ Tab_hovedgrupper'!F295)</f>
        <v xml:space="preserve"> </v>
      </c>
      <c r="H293" s="304" t="str">
        <f>IF('P_ Tab_hovedgrupper'!G295=0," ",'P_ Tab_hovedgrupper'!G295)</f>
        <v xml:space="preserve"> </v>
      </c>
    </row>
    <row r="294" spans="2:8" x14ac:dyDescent="0.2">
      <c r="B294" s="304" t="str">
        <f>IF('P_ Tab_hovedgrupper'!A296=0," ",'P_ Tab_hovedgrupper'!A296)</f>
        <v xml:space="preserve"> </v>
      </c>
      <c r="C294" s="304" t="str">
        <f>IF('P_ Tab_hovedgrupper'!B296=0," ",'P_ Tab_hovedgrupper'!B296)</f>
        <v xml:space="preserve"> </v>
      </c>
      <c r="D294" s="304" t="str">
        <f>IF('P_ Tab_hovedgrupper'!C296=0," ",'P_ Tab_hovedgrupper'!C296)</f>
        <v xml:space="preserve"> </v>
      </c>
      <c r="E294" s="304" t="str">
        <f>IF('P_ Tab_hovedgrupper'!D296=0," ",'P_ Tab_hovedgrupper'!D296)</f>
        <v xml:space="preserve"> </v>
      </c>
      <c r="F294" s="304" t="str">
        <f>IF('P_ Tab_hovedgrupper'!E296=0," ",'P_ Tab_hovedgrupper'!E296)</f>
        <v xml:space="preserve"> </v>
      </c>
      <c r="G294" s="304" t="str">
        <f>IF('P_ Tab_hovedgrupper'!F296=0," ",'P_ Tab_hovedgrupper'!F296)</f>
        <v xml:space="preserve"> </v>
      </c>
      <c r="H294" s="304" t="str">
        <f>IF('P_ Tab_hovedgrupper'!G296=0," ",'P_ Tab_hovedgrupper'!G296)</f>
        <v xml:space="preserve"> </v>
      </c>
    </row>
    <row r="295" spans="2:8" x14ac:dyDescent="0.2">
      <c r="B295" s="304" t="str">
        <f>IF('P_ Tab_hovedgrupper'!A297=0," ",'P_ Tab_hovedgrupper'!A297)</f>
        <v xml:space="preserve"> </v>
      </c>
      <c r="C295" s="304" t="str">
        <f>IF('P_ Tab_hovedgrupper'!B297=0," ",'P_ Tab_hovedgrupper'!B297)</f>
        <v xml:space="preserve"> </v>
      </c>
      <c r="D295" s="304" t="str">
        <f>IF('P_ Tab_hovedgrupper'!C297=0," ",'P_ Tab_hovedgrupper'!C297)</f>
        <v xml:space="preserve"> </v>
      </c>
      <c r="E295" s="304" t="str">
        <f>IF('P_ Tab_hovedgrupper'!D297=0," ",'P_ Tab_hovedgrupper'!D297)</f>
        <v xml:space="preserve"> </v>
      </c>
      <c r="F295" s="304" t="str">
        <f>IF('P_ Tab_hovedgrupper'!E297=0," ",'P_ Tab_hovedgrupper'!E297)</f>
        <v xml:space="preserve"> </v>
      </c>
      <c r="G295" s="304" t="str">
        <f>IF('P_ Tab_hovedgrupper'!F297=0," ",'P_ Tab_hovedgrupper'!F297)</f>
        <v xml:space="preserve"> </v>
      </c>
      <c r="H295" s="304" t="str">
        <f>IF('P_ Tab_hovedgrupper'!G297=0," ",'P_ Tab_hovedgrupper'!G297)</f>
        <v xml:space="preserve"> </v>
      </c>
    </row>
    <row r="296" spans="2:8" x14ac:dyDescent="0.2">
      <c r="B296" s="304" t="str">
        <f>IF('P_ Tab_hovedgrupper'!A298=0," ",'P_ Tab_hovedgrupper'!A298)</f>
        <v xml:space="preserve"> </v>
      </c>
      <c r="C296" s="304" t="str">
        <f>IF('P_ Tab_hovedgrupper'!B298=0," ",'P_ Tab_hovedgrupper'!B298)</f>
        <v xml:space="preserve"> </v>
      </c>
      <c r="D296" s="304" t="str">
        <f>IF('P_ Tab_hovedgrupper'!C298=0," ",'P_ Tab_hovedgrupper'!C298)</f>
        <v xml:space="preserve"> </v>
      </c>
      <c r="E296" s="304" t="str">
        <f>IF('P_ Tab_hovedgrupper'!D298=0," ",'P_ Tab_hovedgrupper'!D298)</f>
        <v xml:space="preserve"> </v>
      </c>
      <c r="F296" s="304" t="str">
        <f>IF('P_ Tab_hovedgrupper'!E298=0," ",'P_ Tab_hovedgrupper'!E298)</f>
        <v xml:space="preserve"> </v>
      </c>
      <c r="G296" s="304" t="str">
        <f>IF('P_ Tab_hovedgrupper'!F298=0," ",'P_ Tab_hovedgrupper'!F298)</f>
        <v xml:space="preserve"> </v>
      </c>
      <c r="H296" s="304" t="str">
        <f>IF('P_ Tab_hovedgrupper'!G298=0," ",'P_ Tab_hovedgrupper'!G298)</f>
        <v xml:space="preserve"> </v>
      </c>
    </row>
    <row r="297" spans="2:8" x14ac:dyDescent="0.2">
      <c r="B297" s="304" t="str">
        <f>IF('P_ Tab_hovedgrupper'!A299=0," ",'P_ Tab_hovedgrupper'!A299)</f>
        <v xml:space="preserve"> </v>
      </c>
      <c r="C297" s="304" t="str">
        <f>IF('P_ Tab_hovedgrupper'!B299=0," ",'P_ Tab_hovedgrupper'!B299)</f>
        <v xml:space="preserve"> </v>
      </c>
      <c r="D297" s="304" t="str">
        <f>IF('P_ Tab_hovedgrupper'!C299=0," ",'P_ Tab_hovedgrupper'!C299)</f>
        <v xml:space="preserve"> </v>
      </c>
      <c r="E297" s="304" t="str">
        <f>IF('P_ Tab_hovedgrupper'!D299=0," ",'P_ Tab_hovedgrupper'!D299)</f>
        <v xml:space="preserve"> </v>
      </c>
      <c r="F297" s="304" t="str">
        <f>IF('P_ Tab_hovedgrupper'!E299=0," ",'P_ Tab_hovedgrupper'!E299)</f>
        <v xml:space="preserve"> </v>
      </c>
      <c r="G297" s="304" t="str">
        <f>IF('P_ Tab_hovedgrupper'!F299=0," ",'P_ Tab_hovedgrupper'!F299)</f>
        <v xml:space="preserve"> </v>
      </c>
      <c r="H297" s="304" t="str">
        <f>IF('P_ Tab_hovedgrupper'!G299=0," ",'P_ Tab_hovedgrupper'!G299)</f>
        <v xml:space="preserve"> </v>
      </c>
    </row>
    <row r="298" spans="2:8" x14ac:dyDescent="0.2">
      <c r="B298" s="304" t="str">
        <f>IF('P_ Tab_hovedgrupper'!A300=0," ",'P_ Tab_hovedgrupper'!A300)</f>
        <v xml:space="preserve"> </v>
      </c>
      <c r="C298" s="304" t="str">
        <f>IF('P_ Tab_hovedgrupper'!B300=0," ",'P_ Tab_hovedgrupper'!B300)</f>
        <v xml:space="preserve"> </v>
      </c>
      <c r="D298" s="304" t="str">
        <f>IF('P_ Tab_hovedgrupper'!C300=0," ",'P_ Tab_hovedgrupper'!C300)</f>
        <v xml:space="preserve"> </v>
      </c>
      <c r="E298" s="304" t="str">
        <f>IF('P_ Tab_hovedgrupper'!D300=0," ",'P_ Tab_hovedgrupper'!D300)</f>
        <v xml:space="preserve"> </v>
      </c>
      <c r="F298" s="304" t="str">
        <f>IF('P_ Tab_hovedgrupper'!E300=0," ",'P_ Tab_hovedgrupper'!E300)</f>
        <v xml:space="preserve"> </v>
      </c>
      <c r="G298" s="304" t="str">
        <f>IF('P_ Tab_hovedgrupper'!F300=0," ",'P_ Tab_hovedgrupper'!F300)</f>
        <v xml:space="preserve"> </v>
      </c>
      <c r="H298" s="304" t="str">
        <f>IF('P_ Tab_hovedgrupper'!G300=0," ",'P_ Tab_hovedgrupper'!G300)</f>
        <v xml:space="preserve"> </v>
      </c>
    </row>
    <row r="299" spans="2:8" x14ac:dyDescent="0.2">
      <c r="B299" s="304" t="str">
        <f>IF('P_ Tab_hovedgrupper'!A301=0," ",'P_ Tab_hovedgrupper'!A301)</f>
        <v xml:space="preserve"> </v>
      </c>
      <c r="C299" s="304" t="str">
        <f>IF('P_ Tab_hovedgrupper'!B301=0," ",'P_ Tab_hovedgrupper'!B301)</f>
        <v xml:space="preserve"> </v>
      </c>
      <c r="D299" s="304" t="str">
        <f>IF('P_ Tab_hovedgrupper'!C301=0," ",'P_ Tab_hovedgrupper'!C301)</f>
        <v xml:space="preserve"> </v>
      </c>
      <c r="E299" s="304" t="str">
        <f>IF('P_ Tab_hovedgrupper'!D301=0," ",'P_ Tab_hovedgrupper'!D301)</f>
        <v xml:space="preserve"> </v>
      </c>
      <c r="F299" s="304" t="str">
        <f>IF('P_ Tab_hovedgrupper'!E301=0," ",'P_ Tab_hovedgrupper'!E301)</f>
        <v xml:space="preserve"> </v>
      </c>
      <c r="G299" s="304" t="str">
        <f>IF('P_ Tab_hovedgrupper'!F301=0," ",'P_ Tab_hovedgrupper'!F301)</f>
        <v xml:space="preserve"> </v>
      </c>
      <c r="H299" s="304" t="str">
        <f>IF('P_ Tab_hovedgrupper'!G301=0," ",'P_ Tab_hovedgrupper'!G301)</f>
        <v xml:space="preserve"> </v>
      </c>
    </row>
    <row r="300" spans="2:8" x14ac:dyDescent="0.2">
      <c r="B300" s="304" t="str">
        <f>IF('P_ Tab_hovedgrupper'!A302=0," ",'P_ Tab_hovedgrupper'!A302)</f>
        <v xml:space="preserve"> </v>
      </c>
      <c r="C300" s="304" t="str">
        <f>IF('P_ Tab_hovedgrupper'!B302=0," ",'P_ Tab_hovedgrupper'!B302)</f>
        <v xml:space="preserve"> </v>
      </c>
      <c r="D300" s="304" t="str">
        <f>IF('P_ Tab_hovedgrupper'!C302=0," ",'P_ Tab_hovedgrupper'!C302)</f>
        <v xml:space="preserve"> </v>
      </c>
      <c r="E300" s="304" t="str">
        <f>IF('P_ Tab_hovedgrupper'!D302=0," ",'P_ Tab_hovedgrupper'!D302)</f>
        <v xml:space="preserve"> </v>
      </c>
      <c r="F300" s="304" t="str">
        <f>IF('P_ Tab_hovedgrupper'!E302=0," ",'P_ Tab_hovedgrupper'!E302)</f>
        <v xml:space="preserve"> </v>
      </c>
      <c r="G300" s="304" t="str">
        <f>IF('P_ Tab_hovedgrupper'!F302=0," ",'P_ Tab_hovedgrupper'!F302)</f>
        <v xml:space="preserve"> </v>
      </c>
      <c r="H300" s="304" t="str">
        <f>IF('P_ Tab_hovedgrupper'!G302=0," ",'P_ Tab_hovedgrupper'!G302)</f>
        <v xml:space="preserve"> </v>
      </c>
    </row>
    <row r="301" spans="2:8" x14ac:dyDescent="0.2">
      <c r="B301" s="304" t="str">
        <f>IF('P_ Tab_hovedgrupper'!A303=0," ",'P_ Tab_hovedgrupper'!A303)</f>
        <v xml:space="preserve"> </v>
      </c>
      <c r="C301" s="304" t="str">
        <f>IF('P_ Tab_hovedgrupper'!B303=0," ",'P_ Tab_hovedgrupper'!B303)</f>
        <v xml:space="preserve"> </v>
      </c>
      <c r="D301" s="304" t="str">
        <f>IF('P_ Tab_hovedgrupper'!C303=0," ",'P_ Tab_hovedgrupper'!C303)</f>
        <v xml:space="preserve"> </v>
      </c>
      <c r="E301" s="304" t="str">
        <f>IF('P_ Tab_hovedgrupper'!D303=0," ",'P_ Tab_hovedgrupper'!D303)</f>
        <v xml:space="preserve"> </v>
      </c>
      <c r="F301" s="304" t="str">
        <f>IF('P_ Tab_hovedgrupper'!E303=0," ",'P_ Tab_hovedgrupper'!E303)</f>
        <v xml:space="preserve"> </v>
      </c>
      <c r="G301" s="304" t="str">
        <f>IF('P_ Tab_hovedgrupper'!F303=0," ",'P_ Tab_hovedgrupper'!F303)</f>
        <v xml:space="preserve"> </v>
      </c>
      <c r="H301" s="304" t="str">
        <f>IF('P_ Tab_hovedgrupper'!G303=0," ",'P_ Tab_hovedgrupper'!G303)</f>
        <v xml:space="preserve"> </v>
      </c>
    </row>
    <row r="302" spans="2:8" x14ac:dyDescent="0.2">
      <c r="B302" s="304" t="str">
        <f>IF('P_ Tab_hovedgrupper'!A304=0," ",'P_ Tab_hovedgrupper'!A304)</f>
        <v xml:space="preserve"> </v>
      </c>
      <c r="C302" s="304" t="str">
        <f>IF('P_ Tab_hovedgrupper'!B304=0," ",'P_ Tab_hovedgrupper'!B304)</f>
        <v xml:space="preserve"> </v>
      </c>
      <c r="D302" s="304" t="str">
        <f>IF('P_ Tab_hovedgrupper'!C304=0," ",'P_ Tab_hovedgrupper'!C304)</f>
        <v xml:space="preserve"> </v>
      </c>
      <c r="E302" s="304" t="str">
        <f>IF('P_ Tab_hovedgrupper'!D304=0," ",'P_ Tab_hovedgrupper'!D304)</f>
        <v xml:space="preserve"> </v>
      </c>
      <c r="F302" s="304" t="str">
        <f>IF('P_ Tab_hovedgrupper'!E304=0," ",'P_ Tab_hovedgrupper'!E304)</f>
        <v xml:space="preserve"> </v>
      </c>
      <c r="G302" s="304" t="str">
        <f>IF('P_ Tab_hovedgrupper'!F304=0," ",'P_ Tab_hovedgrupper'!F304)</f>
        <v xml:space="preserve"> </v>
      </c>
      <c r="H302" s="304" t="str">
        <f>IF('P_ Tab_hovedgrupper'!G304=0," ",'P_ Tab_hovedgrupper'!G304)</f>
        <v xml:space="preserve"> </v>
      </c>
    </row>
    <row r="303" spans="2:8" x14ac:dyDescent="0.2">
      <c r="B303" s="304" t="str">
        <f>IF('P_ Tab_hovedgrupper'!A305=0," ",'P_ Tab_hovedgrupper'!A305)</f>
        <v xml:space="preserve"> </v>
      </c>
      <c r="C303" s="304" t="str">
        <f>IF('P_ Tab_hovedgrupper'!B305=0," ",'P_ Tab_hovedgrupper'!B305)</f>
        <v xml:space="preserve"> </v>
      </c>
      <c r="D303" s="304" t="str">
        <f>IF('P_ Tab_hovedgrupper'!C305=0," ",'P_ Tab_hovedgrupper'!C305)</f>
        <v xml:space="preserve"> </v>
      </c>
      <c r="E303" s="304" t="str">
        <f>IF('P_ Tab_hovedgrupper'!D305=0," ",'P_ Tab_hovedgrupper'!D305)</f>
        <v xml:space="preserve"> </v>
      </c>
      <c r="F303" s="304" t="str">
        <f>IF('P_ Tab_hovedgrupper'!E305=0," ",'P_ Tab_hovedgrupper'!E305)</f>
        <v xml:space="preserve"> </v>
      </c>
      <c r="G303" s="304" t="str">
        <f>IF('P_ Tab_hovedgrupper'!F305=0," ",'P_ Tab_hovedgrupper'!F305)</f>
        <v xml:space="preserve"> </v>
      </c>
      <c r="H303" s="304" t="str">
        <f>IF('P_ Tab_hovedgrupper'!G305=0," ",'P_ Tab_hovedgrupper'!G305)</f>
        <v xml:space="preserve"> </v>
      </c>
    </row>
    <row r="304" spans="2:8" x14ac:dyDescent="0.2">
      <c r="B304" s="304" t="str">
        <f>IF('P_ Tab_hovedgrupper'!A306=0," ",'P_ Tab_hovedgrupper'!A306)</f>
        <v xml:space="preserve"> </v>
      </c>
      <c r="C304" s="304" t="str">
        <f>IF('P_ Tab_hovedgrupper'!B306=0," ",'P_ Tab_hovedgrupper'!B306)</f>
        <v xml:space="preserve"> </v>
      </c>
      <c r="D304" s="304" t="str">
        <f>IF('P_ Tab_hovedgrupper'!C306=0," ",'P_ Tab_hovedgrupper'!C306)</f>
        <v xml:space="preserve"> </v>
      </c>
      <c r="E304" s="304" t="str">
        <f>IF('P_ Tab_hovedgrupper'!D306=0," ",'P_ Tab_hovedgrupper'!D306)</f>
        <v xml:space="preserve"> </v>
      </c>
      <c r="F304" s="304" t="str">
        <f>IF('P_ Tab_hovedgrupper'!E306=0," ",'P_ Tab_hovedgrupper'!E306)</f>
        <v xml:space="preserve"> </v>
      </c>
      <c r="G304" s="304" t="str">
        <f>IF('P_ Tab_hovedgrupper'!F306=0," ",'P_ Tab_hovedgrupper'!F306)</f>
        <v xml:space="preserve"> </v>
      </c>
      <c r="H304" s="304" t="str">
        <f>IF('P_ Tab_hovedgrupper'!G306=0," ",'P_ Tab_hovedgrupper'!G306)</f>
        <v xml:space="preserve"> </v>
      </c>
    </row>
    <row r="305" spans="2:8" x14ac:dyDescent="0.2">
      <c r="B305" s="304" t="str">
        <f>IF('P_ Tab_hovedgrupper'!A307=0," ",'P_ Tab_hovedgrupper'!A307)</f>
        <v xml:space="preserve"> </v>
      </c>
      <c r="C305" s="304" t="str">
        <f>IF('P_ Tab_hovedgrupper'!B307=0," ",'P_ Tab_hovedgrupper'!B307)</f>
        <v xml:space="preserve"> </v>
      </c>
      <c r="D305" s="304" t="str">
        <f>IF('P_ Tab_hovedgrupper'!C307=0," ",'P_ Tab_hovedgrupper'!C307)</f>
        <v xml:space="preserve"> </v>
      </c>
      <c r="E305" s="304" t="str">
        <f>IF('P_ Tab_hovedgrupper'!D307=0," ",'P_ Tab_hovedgrupper'!D307)</f>
        <v xml:space="preserve"> </v>
      </c>
      <c r="F305" s="304" t="str">
        <f>IF('P_ Tab_hovedgrupper'!E307=0," ",'P_ Tab_hovedgrupper'!E307)</f>
        <v xml:space="preserve"> </v>
      </c>
      <c r="G305" s="304" t="str">
        <f>IF('P_ Tab_hovedgrupper'!F307=0," ",'P_ Tab_hovedgrupper'!F307)</f>
        <v xml:space="preserve"> </v>
      </c>
      <c r="H305" s="304" t="str">
        <f>IF('P_ Tab_hovedgrupper'!G307=0," ",'P_ Tab_hovedgrupper'!G307)</f>
        <v xml:space="preserve"> </v>
      </c>
    </row>
    <row r="306" spans="2:8" x14ac:dyDescent="0.2">
      <c r="B306" s="304" t="str">
        <f>IF('P_ Tab_hovedgrupper'!A308=0," ",'P_ Tab_hovedgrupper'!A308)</f>
        <v xml:space="preserve"> </v>
      </c>
      <c r="C306" s="304" t="str">
        <f>IF('P_ Tab_hovedgrupper'!B308=0," ",'P_ Tab_hovedgrupper'!B308)</f>
        <v xml:space="preserve"> </v>
      </c>
      <c r="D306" s="304" t="str">
        <f>IF('P_ Tab_hovedgrupper'!C308=0," ",'P_ Tab_hovedgrupper'!C308)</f>
        <v xml:space="preserve"> </v>
      </c>
      <c r="E306" s="304" t="str">
        <f>IF('P_ Tab_hovedgrupper'!D308=0," ",'P_ Tab_hovedgrupper'!D308)</f>
        <v xml:space="preserve"> </v>
      </c>
      <c r="F306" s="304" t="str">
        <f>IF('P_ Tab_hovedgrupper'!E308=0," ",'P_ Tab_hovedgrupper'!E308)</f>
        <v xml:space="preserve"> </v>
      </c>
      <c r="G306" s="304" t="str">
        <f>IF('P_ Tab_hovedgrupper'!F308=0," ",'P_ Tab_hovedgrupper'!F308)</f>
        <v xml:space="preserve"> </v>
      </c>
      <c r="H306" s="304" t="str">
        <f>IF('P_ Tab_hovedgrupper'!G308=0," ",'P_ Tab_hovedgrupper'!G308)</f>
        <v xml:space="preserve"> </v>
      </c>
    </row>
    <row r="307" spans="2:8" x14ac:dyDescent="0.2">
      <c r="B307" s="304" t="str">
        <f>IF('P_ Tab_hovedgrupper'!A309=0," ",'P_ Tab_hovedgrupper'!A309)</f>
        <v xml:space="preserve"> </v>
      </c>
      <c r="C307" s="304" t="str">
        <f>IF('P_ Tab_hovedgrupper'!B309=0," ",'P_ Tab_hovedgrupper'!B309)</f>
        <v xml:space="preserve"> </v>
      </c>
      <c r="D307" s="304" t="str">
        <f>IF('P_ Tab_hovedgrupper'!C309=0," ",'P_ Tab_hovedgrupper'!C309)</f>
        <v xml:space="preserve"> </v>
      </c>
      <c r="E307" s="304" t="str">
        <f>IF('P_ Tab_hovedgrupper'!D309=0," ",'P_ Tab_hovedgrupper'!D309)</f>
        <v xml:space="preserve"> </v>
      </c>
      <c r="F307" s="304" t="str">
        <f>IF('P_ Tab_hovedgrupper'!E309=0," ",'P_ Tab_hovedgrupper'!E309)</f>
        <v xml:space="preserve"> </v>
      </c>
      <c r="G307" s="304" t="str">
        <f>IF('P_ Tab_hovedgrupper'!F309=0," ",'P_ Tab_hovedgrupper'!F309)</f>
        <v xml:space="preserve"> </v>
      </c>
      <c r="H307" s="304" t="str">
        <f>IF('P_ Tab_hovedgrupper'!G309=0," ",'P_ Tab_hovedgrupper'!G309)</f>
        <v xml:space="preserve"> </v>
      </c>
    </row>
    <row r="308" spans="2:8" x14ac:dyDescent="0.2">
      <c r="B308" s="304" t="str">
        <f>IF('P_ Tab_hovedgrupper'!A310=0," ",'P_ Tab_hovedgrupper'!A310)</f>
        <v xml:space="preserve"> </v>
      </c>
      <c r="C308" s="304" t="str">
        <f>IF('P_ Tab_hovedgrupper'!B310=0," ",'P_ Tab_hovedgrupper'!B310)</f>
        <v xml:space="preserve"> </v>
      </c>
      <c r="D308" s="304" t="str">
        <f>IF('P_ Tab_hovedgrupper'!C310=0," ",'P_ Tab_hovedgrupper'!C310)</f>
        <v xml:space="preserve"> </v>
      </c>
      <c r="E308" s="304" t="str">
        <f>IF('P_ Tab_hovedgrupper'!D310=0," ",'P_ Tab_hovedgrupper'!D310)</f>
        <v xml:space="preserve"> </v>
      </c>
      <c r="F308" s="304" t="str">
        <f>IF('P_ Tab_hovedgrupper'!E310=0," ",'P_ Tab_hovedgrupper'!E310)</f>
        <v xml:space="preserve"> </v>
      </c>
      <c r="G308" s="304" t="str">
        <f>IF('P_ Tab_hovedgrupper'!F310=0," ",'P_ Tab_hovedgrupper'!F310)</f>
        <v xml:space="preserve"> </v>
      </c>
      <c r="H308" s="304" t="str">
        <f>IF('P_ Tab_hovedgrupper'!G310=0," ",'P_ Tab_hovedgrupper'!G310)</f>
        <v xml:space="preserve"> </v>
      </c>
    </row>
    <row r="309" spans="2:8" x14ac:dyDescent="0.2">
      <c r="B309" s="304" t="str">
        <f>IF('P_ Tab_hovedgrupper'!A311=0," ",'P_ Tab_hovedgrupper'!A311)</f>
        <v xml:space="preserve"> </v>
      </c>
      <c r="C309" s="304" t="str">
        <f>IF('P_ Tab_hovedgrupper'!B311=0," ",'P_ Tab_hovedgrupper'!B311)</f>
        <v xml:space="preserve"> </v>
      </c>
      <c r="D309" s="304" t="str">
        <f>IF('P_ Tab_hovedgrupper'!C311=0," ",'P_ Tab_hovedgrupper'!C311)</f>
        <v xml:space="preserve"> </v>
      </c>
      <c r="E309" s="304" t="str">
        <f>IF('P_ Tab_hovedgrupper'!D311=0," ",'P_ Tab_hovedgrupper'!D311)</f>
        <v xml:space="preserve"> </v>
      </c>
      <c r="F309" s="304" t="str">
        <f>IF('P_ Tab_hovedgrupper'!E311=0," ",'P_ Tab_hovedgrupper'!E311)</f>
        <v xml:space="preserve"> </v>
      </c>
      <c r="G309" s="304" t="str">
        <f>IF('P_ Tab_hovedgrupper'!F311=0," ",'P_ Tab_hovedgrupper'!F311)</f>
        <v xml:space="preserve"> </v>
      </c>
      <c r="H309" s="304" t="str">
        <f>IF('P_ Tab_hovedgrupper'!G311=0," ",'P_ Tab_hovedgrupper'!G311)</f>
        <v xml:space="preserve"> </v>
      </c>
    </row>
    <row r="310" spans="2:8" x14ac:dyDescent="0.2">
      <c r="B310" s="304" t="str">
        <f>IF('P_ Tab_hovedgrupper'!A312=0," ",'P_ Tab_hovedgrupper'!A312)</f>
        <v xml:space="preserve"> </v>
      </c>
      <c r="C310" s="304" t="str">
        <f>IF('P_ Tab_hovedgrupper'!B312=0," ",'P_ Tab_hovedgrupper'!B312)</f>
        <v xml:space="preserve"> </v>
      </c>
      <c r="D310" s="304" t="str">
        <f>IF('P_ Tab_hovedgrupper'!C312=0," ",'P_ Tab_hovedgrupper'!C312)</f>
        <v xml:space="preserve"> </v>
      </c>
      <c r="E310" s="304" t="str">
        <f>IF('P_ Tab_hovedgrupper'!D312=0," ",'P_ Tab_hovedgrupper'!D312)</f>
        <v xml:space="preserve"> </v>
      </c>
      <c r="F310" s="304" t="str">
        <f>IF('P_ Tab_hovedgrupper'!E312=0," ",'P_ Tab_hovedgrupper'!E312)</f>
        <v xml:space="preserve"> </v>
      </c>
      <c r="G310" s="304" t="str">
        <f>IF('P_ Tab_hovedgrupper'!F312=0," ",'P_ Tab_hovedgrupper'!F312)</f>
        <v xml:space="preserve"> </v>
      </c>
      <c r="H310" s="304" t="str">
        <f>IF('P_ Tab_hovedgrupper'!G312=0," ",'P_ Tab_hovedgrupper'!G312)</f>
        <v xml:space="preserve"> </v>
      </c>
    </row>
    <row r="311" spans="2:8" x14ac:dyDescent="0.2">
      <c r="B311" s="304" t="str">
        <f>IF('P_ Tab_hovedgrupper'!A313=0," ",'P_ Tab_hovedgrupper'!A313)</f>
        <v xml:space="preserve"> </v>
      </c>
      <c r="C311" s="304" t="str">
        <f>IF('P_ Tab_hovedgrupper'!B313=0," ",'P_ Tab_hovedgrupper'!B313)</f>
        <v xml:space="preserve"> </v>
      </c>
      <c r="D311" s="304" t="str">
        <f>IF('P_ Tab_hovedgrupper'!C313=0," ",'P_ Tab_hovedgrupper'!C313)</f>
        <v xml:space="preserve"> </v>
      </c>
      <c r="E311" s="304" t="str">
        <f>IF('P_ Tab_hovedgrupper'!D313=0," ",'P_ Tab_hovedgrupper'!D313)</f>
        <v xml:space="preserve"> </v>
      </c>
      <c r="F311" s="304" t="str">
        <f>IF('P_ Tab_hovedgrupper'!E313=0," ",'P_ Tab_hovedgrupper'!E313)</f>
        <v xml:space="preserve"> </v>
      </c>
      <c r="G311" s="304" t="str">
        <f>IF('P_ Tab_hovedgrupper'!F313=0," ",'P_ Tab_hovedgrupper'!F313)</f>
        <v xml:space="preserve"> </v>
      </c>
      <c r="H311" s="304" t="str">
        <f>IF('P_ Tab_hovedgrupper'!G313=0," ",'P_ Tab_hovedgrupper'!G313)</f>
        <v xml:space="preserve"> </v>
      </c>
    </row>
    <row r="312" spans="2:8" x14ac:dyDescent="0.2">
      <c r="B312" s="304" t="str">
        <f>IF('P_ Tab_hovedgrupper'!A314=0," ",'P_ Tab_hovedgrupper'!A314)</f>
        <v xml:space="preserve"> </v>
      </c>
      <c r="C312" s="304" t="str">
        <f>IF('P_ Tab_hovedgrupper'!B314=0," ",'P_ Tab_hovedgrupper'!B314)</f>
        <v xml:space="preserve"> </v>
      </c>
      <c r="D312" s="304" t="str">
        <f>IF('P_ Tab_hovedgrupper'!C314=0," ",'P_ Tab_hovedgrupper'!C314)</f>
        <v xml:space="preserve"> </v>
      </c>
      <c r="E312" s="304" t="str">
        <f>IF('P_ Tab_hovedgrupper'!D314=0," ",'P_ Tab_hovedgrupper'!D314)</f>
        <v xml:space="preserve"> </v>
      </c>
      <c r="F312" s="304" t="str">
        <f>IF('P_ Tab_hovedgrupper'!E314=0," ",'P_ Tab_hovedgrupper'!E314)</f>
        <v xml:space="preserve"> </v>
      </c>
      <c r="G312" s="304" t="str">
        <f>IF('P_ Tab_hovedgrupper'!F314=0," ",'P_ Tab_hovedgrupper'!F314)</f>
        <v xml:space="preserve"> </v>
      </c>
      <c r="H312" s="304" t="str">
        <f>IF('P_ Tab_hovedgrupper'!G314=0," ",'P_ Tab_hovedgrupper'!G314)</f>
        <v xml:space="preserve"> </v>
      </c>
    </row>
    <row r="313" spans="2:8" x14ac:dyDescent="0.2">
      <c r="B313" s="304" t="str">
        <f>IF('P_ Tab_hovedgrupper'!A315=0," ",'P_ Tab_hovedgrupper'!A315)</f>
        <v xml:space="preserve"> </v>
      </c>
      <c r="C313" s="304" t="str">
        <f>IF('P_ Tab_hovedgrupper'!B315=0," ",'P_ Tab_hovedgrupper'!B315)</f>
        <v xml:space="preserve"> </v>
      </c>
      <c r="D313" s="304" t="str">
        <f>IF('P_ Tab_hovedgrupper'!C315=0," ",'P_ Tab_hovedgrupper'!C315)</f>
        <v xml:space="preserve"> </v>
      </c>
      <c r="E313" s="304" t="str">
        <f>IF('P_ Tab_hovedgrupper'!D315=0," ",'P_ Tab_hovedgrupper'!D315)</f>
        <v xml:space="preserve"> </v>
      </c>
      <c r="F313" s="304" t="str">
        <f>IF('P_ Tab_hovedgrupper'!E315=0," ",'P_ Tab_hovedgrupper'!E315)</f>
        <v xml:space="preserve"> </v>
      </c>
      <c r="G313" s="304" t="str">
        <f>IF('P_ Tab_hovedgrupper'!F315=0," ",'P_ Tab_hovedgrupper'!F315)</f>
        <v xml:space="preserve"> </v>
      </c>
      <c r="H313" s="304" t="str">
        <f>IF('P_ Tab_hovedgrupper'!G315=0," ",'P_ Tab_hovedgrupper'!G315)</f>
        <v xml:space="preserve"> </v>
      </c>
    </row>
    <row r="314" spans="2:8" x14ac:dyDescent="0.2">
      <c r="B314" s="304" t="str">
        <f>IF('P_ Tab_hovedgrupper'!A316=0," ",'P_ Tab_hovedgrupper'!A316)</f>
        <v xml:space="preserve"> </v>
      </c>
      <c r="C314" s="304" t="str">
        <f>IF('P_ Tab_hovedgrupper'!B316=0," ",'P_ Tab_hovedgrupper'!B316)</f>
        <v xml:space="preserve"> </v>
      </c>
      <c r="D314" s="304" t="str">
        <f>IF('P_ Tab_hovedgrupper'!C316=0," ",'P_ Tab_hovedgrupper'!C316)</f>
        <v xml:space="preserve"> </v>
      </c>
      <c r="E314" s="304" t="str">
        <f>IF('P_ Tab_hovedgrupper'!D316=0," ",'P_ Tab_hovedgrupper'!D316)</f>
        <v xml:space="preserve"> </v>
      </c>
      <c r="F314" s="304" t="str">
        <f>IF('P_ Tab_hovedgrupper'!E316=0," ",'P_ Tab_hovedgrupper'!E316)</f>
        <v xml:space="preserve"> </v>
      </c>
      <c r="G314" s="304" t="str">
        <f>IF('P_ Tab_hovedgrupper'!F316=0," ",'P_ Tab_hovedgrupper'!F316)</f>
        <v xml:space="preserve"> </v>
      </c>
      <c r="H314" s="304" t="str">
        <f>IF('P_ Tab_hovedgrupper'!G316=0," ",'P_ Tab_hovedgrupper'!G316)</f>
        <v xml:space="preserve"> </v>
      </c>
    </row>
    <row r="315" spans="2:8" x14ac:dyDescent="0.2">
      <c r="B315" s="304" t="str">
        <f>IF('P_ Tab_hovedgrupper'!A317=0," ",'P_ Tab_hovedgrupper'!A317)</f>
        <v xml:space="preserve"> </v>
      </c>
      <c r="C315" s="304" t="str">
        <f>IF('P_ Tab_hovedgrupper'!B317=0," ",'P_ Tab_hovedgrupper'!B317)</f>
        <v xml:space="preserve"> </v>
      </c>
      <c r="D315" s="304" t="str">
        <f>IF('P_ Tab_hovedgrupper'!C317=0," ",'P_ Tab_hovedgrupper'!C317)</f>
        <v xml:space="preserve"> </v>
      </c>
      <c r="E315" s="304" t="str">
        <f>IF('P_ Tab_hovedgrupper'!D317=0," ",'P_ Tab_hovedgrupper'!D317)</f>
        <v xml:space="preserve"> </v>
      </c>
      <c r="F315" s="304" t="str">
        <f>IF('P_ Tab_hovedgrupper'!E317=0," ",'P_ Tab_hovedgrupper'!E317)</f>
        <v xml:space="preserve"> </v>
      </c>
      <c r="G315" s="304" t="str">
        <f>IF('P_ Tab_hovedgrupper'!F317=0," ",'P_ Tab_hovedgrupper'!F317)</f>
        <v xml:space="preserve"> </v>
      </c>
      <c r="H315" s="304" t="str">
        <f>IF('P_ Tab_hovedgrupper'!G317=0," ",'P_ Tab_hovedgrupper'!G317)</f>
        <v xml:space="preserve"> </v>
      </c>
    </row>
    <row r="316" spans="2:8" x14ac:dyDescent="0.2">
      <c r="B316" s="304" t="str">
        <f>IF('P_ Tab_hovedgrupper'!A318=0," ",'P_ Tab_hovedgrupper'!A318)</f>
        <v xml:space="preserve"> </v>
      </c>
      <c r="C316" s="304" t="str">
        <f>IF('P_ Tab_hovedgrupper'!B318=0," ",'P_ Tab_hovedgrupper'!B318)</f>
        <v xml:space="preserve"> </v>
      </c>
      <c r="D316" s="304" t="str">
        <f>IF('P_ Tab_hovedgrupper'!C318=0," ",'P_ Tab_hovedgrupper'!C318)</f>
        <v xml:space="preserve"> </v>
      </c>
      <c r="E316" s="304" t="str">
        <f>IF('P_ Tab_hovedgrupper'!D318=0," ",'P_ Tab_hovedgrupper'!D318)</f>
        <v xml:space="preserve"> </v>
      </c>
      <c r="F316" s="304" t="str">
        <f>IF('P_ Tab_hovedgrupper'!E318=0," ",'P_ Tab_hovedgrupper'!E318)</f>
        <v xml:space="preserve"> </v>
      </c>
      <c r="G316" s="304" t="str">
        <f>IF('P_ Tab_hovedgrupper'!F318=0," ",'P_ Tab_hovedgrupper'!F318)</f>
        <v xml:space="preserve"> </v>
      </c>
      <c r="H316" s="304" t="str">
        <f>IF('P_ Tab_hovedgrupper'!G318=0," ",'P_ Tab_hovedgrupper'!G318)</f>
        <v xml:space="preserve"> </v>
      </c>
    </row>
    <row r="317" spans="2:8" x14ac:dyDescent="0.2">
      <c r="B317" s="304" t="str">
        <f>IF('P_ Tab_hovedgrupper'!A319=0," ",'P_ Tab_hovedgrupper'!A319)</f>
        <v xml:space="preserve"> </v>
      </c>
      <c r="C317" s="304" t="str">
        <f>IF('P_ Tab_hovedgrupper'!B319=0," ",'P_ Tab_hovedgrupper'!B319)</f>
        <v xml:space="preserve"> </v>
      </c>
      <c r="D317" s="304" t="str">
        <f>IF('P_ Tab_hovedgrupper'!C319=0," ",'P_ Tab_hovedgrupper'!C319)</f>
        <v xml:space="preserve"> </v>
      </c>
      <c r="E317" s="304" t="str">
        <f>IF('P_ Tab_hovedgrupper'!D319=0," ",'P_ Tab_hovedgrupper'!D319)</f>
        <v xml:space="preserve"> </v>
      </c>
      <c r="F317" s="304" t="str">
        <f>IF('P_ Tab_hovedgrupper'!E319=0," ",'P_ Tab_hovedgrupper'!E319)</f>
        <v xml:space="preserve"> </v>
      </c>
      <c r="G317" s="304" t="str">
        <f>IF('P_ Tab_hovedgrupper'!F319=0," ",'P_ Tab_hovedgrupper'!F319)</f>
        <v xml:space="preserve"> </v>
      </c>
      <c r="H317" s="304" t="str">
        <f>IF('P_ Tab_hovedgrupper'!G319=0," ",'P_ Tab_hovedgrupper'!G319)</f>
        <v xml:space="preserve"> </v>
      </c>
    </row>
    <row r="318" spans="2:8" x14ac:dyDescent="0.2">
      <c r="B318" s="304" t="str">
        <f>IF('P_ Tab_hovedgrupper'!A320=0," ",'P_ Tab_hovedgrupper'!A320)</f>
        <v xml:space="preserve"> </v>
      </c>
      <c r="C318" s="304" t="str">
        <f>IF('P_ Tab_hovedgrupper'!B320=0," ",'P_ Tab_hovedgrupper'!B320)</f>
        <v xml:space="preserve"> </v>
      </c>
      <c r="D318" s="304" t="str">
        <f>IF('P_ Tab_hovedgrupper'!C320=0," ",'P_ Tab_hovedgrupper'!C320)</f>
        <v xml:space="preserve"> </v>
      </c>
      <c r="E318" s="304" t="str">
        <f>IF('P_ Tab_hovedgrupper'!D320=0," ",'P_ Tab_hovedgrupper'!D320)</f>
        <v xml:space="preserve"> </v>
      </c>
      <c r="F318" s="304" t="str">
        <f>IF('P_ Tab_hovedgrupper'!E320=0," ",'P_ Tab_hovedgrupper'!E320)</f>
        <v xml:space="preserve"> </v>
      </c>
      <c r="G318" s="304" t="str">
        <f>IF('P_ Tab_hovedgrupper'!F320=0," ",'P_ Tab_hovedgrupper'!F320)</f>
        <v xml:space="preserve"> </v>
      </c>
      <c r="H318" s="304" t="str">
        <f>IF('P_ Tab_hovedgrupper'!G320=0," ",'P_ Tab_hovedgrupper'!G320)</f>
        <v xml:space="preserve"> </v>
      </c>
    </row>
    <row r="319" spans="2:8" x14ac:dyDescent="0.2">
      <c r="B319" s="304" t="str">
        <f>IF('P_ Tab_hovedgrupper'!A321=0," ",'P_ Tab_hovedgrupper'!A321)</f>
        <v xml:space="preserve"> </v>
      </c>
      <c r="C319" s="304" t="str">
        <f>IF('P_ Tab_hovedgrupper'!B321=0," ",'P_ Tab_hovedgrupper'!B321)</f>
        <v xml:space="preserve"> </v>
      </c>
      <c r="D319" s="304" t="str">
        <f>IF('P_ Tab_hovedgrupper'!C321=0," ",'P_ Tab_hovedgrupper'!C321)</f>
        <v xml:space="preserve"> </v>
      </c>
      <c r="E319" s="304" t="str">
        <f>IF('P_ Tab_hovedgrupper'!D321=0," ",'P_ Tab_hovedgrupper'!D321)</f>
        <v xml:space="preserve"> </v>
      </c>
      <c r="F319" s="304" t="str">
        <f>IF('P_ Tab_hovedgrupper'!E321=0," ",'P_ Tab_hovedgrupper'!E321)</f>
        <v xml:space="preserve"> </v>
      </c>
      <c r="G319" s="304" t="str">
        <f>IF('P_ Tab_hovedgrupper'!F321=0," ",'P_ Tab_hovedgrupper'!F321)</f>
        <v xml:space="preserve"> </v>
      </c>
      <c r="H319" s="304" t="str">
        <f>IF('P_ Tab_hovedgrupper'!G321=0," ",'P_ Tab_hovedgrupper'!G321)</f>
        <v xml:space="preserve"> </v>
      </c>
    </row>
    <row r="320" spans="2:8" x14ac:dyDescent="0.2">
      <c r="B320" s="304" t="str">
        <f>IF('P_ Tab_hovedgrupper'!A322=0," ",'P_ Tab_hovedgrupper'!A322)</f>
        <v xml:space="preserve"> </v>
      </c>
      <c r="C320" s="304" t="str">
        <f>IF('P_ Tab_hovedgrupper'!B322=0," ",'P_ Tab_hovedgrupper'!B322)</f>
        <v xml:space="preserve"> </v>
      </c>
      <c r="D320" s="304" t="str">
        <f>IF('P_ Tab_hovedgrupper'!C322=0," ",'P_ Tab_hovedgrupper'!C322)</f>
        <v xml:space="preserve"> </v>
      </c>
      <c r="E320" s="304" t="str">
        <f>IF('P_ Tab_hovedgrupper'!D322=0," ",'P_ Tab_hovedgrupper'!D322)</f>
        <v xml:space="preserve"> </v>
      </c>
      <c r="F320" s="304" t="str">
        <f>IF('P_ Tab_hovedgrupper'!E322=0," ",'P_ Tab_hovedgrupper'!E322)</f>
        <v xml:space="preserve"> </v>
      </c>
      <c r="G320" s="304" t="str">
        <f>IF('P_ Tab_hovedgrupper'!F322=0," ",'P_ Tab_hovedgrupper'!F322)</f>
        <v xml:space="preserve"> </v>
      </c>
      <c r="H320" s="304" t="str">
        <f>IF('P_ Tab_hovedgrupper'!G322=0," ",'P_ Tab_hovedgrupper'!G322)</f>
        <v xml:space="preserve"> </v>
      </c>
    </row>
    <row r="321" spans="2:8" x14ac:dyDescent="0.2">
      <c r="B321" s="304" t="str">
        <f>IF('P_ Tab_hovedgrupper'!A323=0," ",'P_ Tab_hovedgrupper'!A323)</f>
        <v xml:space="preserve"> </v>
      </c>
      <c r="C321" s="304" t="str">
        <f>IF('P_ Tab_hovedgrupper'!B323=0," ",'P_ Tab_hovedgrupper'!B323)</f>
        <v xml:space="preserve"> </v>
      </c>
      <c r="D321" s="304" t="str">
        <f>IF('P_ Tab_hovedgrupper'!C323=0," ",'P_ Tab_hovedgrupper'!C323)</f>
        <v xml:space="preserve"> </v>
      </c>
      <c r="E321" s="304" t="str">
        <f>IF('P_ Tab_hovedgrupper'!D323=0," ",'P_ Tab_hovedgrupper'!D323)</f>
        <v xml:space="preserve"> </v>
      </c>
      <c r="F321" s="304" t="str">
        <f>IF('P_ Tab_hovedgrupper'!E323=0," ",'P_ Tab_hovedgrupper'!E323)</f>
        <v xml:space="preserve"> </v>
      </c>
      <c r="G321" s="304" t="str">
        <f>IF('P_ Tab_hovedgrupper'!F323=0," ",'P_ Tab_hovedgrupper'!F323)</f>
        <v xml:space="preserve"> </v>
      </c>
      <c r="H321" s="304" t="str">
        <f>IF('P_ Tab_hovedgrupper'!G323=0," ",'P_ Tab_hovedgrupper'!G323)</f>
        <v xml:space="preserve"> </v>
      </c>
    </row>
    <row r="322" spans="2:8" x14ac:dyDescent="0.2">
      <c r="B322" s="304" t="str">
        <f>IF('P_ Tab_hovedgrupper'!A324=0," ",'P_ Tab_hovedgrupper'!A324)</f>
        <v xml:space="preserve"> </v>
      </c>
      <c r="C322" s="304" t="str">
        <f>IF('P_ Tab_hovedgrupper'!B324=0," ",'P_ Tab_hovedgrupper'!B324)</f>
        <v xml:space="preserve"> </v>
      </c>
      <c r="D322" s="304" t="str">
        <f>IF('P_ Tab_hovedgrupper'!C324=0," ",'P_ Tab_hovedgrupper'!C324)</f>
        <v xml:space="preserve"> </v>
      </c>
      <c r="E322" s="304" t="str">
        <f>IF('P_ Tab_hovedgrupper'!D324=0," ",'P_ Tab_hovedgrupper'!D324)</f>
        <v xml:space="preserve"> </v>
      </c>
      <c r="F322" s="304" t="str">
        <f>IF('P_ Tab_hovedgrupper'!E324=0," ",'P_ Tab_hovedgrupper'!E324)</f>
        <v xml:space="preserve"> </v>
      </c>
      <c r="G322" s="304" t="str">
        <f>IF('P_ Tab_hovedgrupper'!F324=0," ",'P_ Tab_hovedgrupper'!F324)</f>
        <v xml:space="preserve"> </v>
      </c>
      <c r="H322" s="304" t="str">
        <f>IF('P_ Tab_hovedgrupper'!G324=0," ",'P_ Tab_hovedgrupper'!G324)</f>
        <v xml:space="preserve"> </v>
      </c>
    </row>
    <row r="323" spans="2:8" x14ac:dyDescent="0.2">
      <c r="B323" s="304" t="str">
        <f>IF('P_ Tab_hovedgrupper'!A325=0," ",'P_ Tab_hovedgrupper'!A325)</f>
        <v xml:space="preserve"> </v>
      </c>
      <c r="C323" s="304" t="str">
        <f>IF('P_ Tab_hovedgrupper'!B325=0," ",'P_ Tab_hovedgrupper'!B325)</f>
        <v xml:space="preserve"> </v>
      </c>
      <c r="D323" s="304" t="str">
        <f>IF('P_ Tab_hovedgrupper'!C325=0," ",'P_ Tab_hovedgrupper'!C325)</f>
        <v xml:space="preserve"> </v>
      </c>
      <c r="E323" s="304" t="str">
        <f>IF('P_ Tab_hovedgrupper'!D325=0," ",'P_ Tab_hovedgrupper'!D325)</f>
        <v xml:space="preserve"> </v>
      </c>
      <c r="F323" s="304" t="str">
        <f>IF('P_ Tab_hovedgrupper'!E325=0," ",'P_ Tab_hovedgrupper'!E325)</f>
        <v xml:space="preserve"> </v>
      </c>
      <c r="G323" s="304" t="str">
        <f>IF('P_ Tab_hovedgrupper'!F325=0," ",'P_ Tab_hovedgrupper'!F325)</f>
        <v xml:space="preserve"> </v>
      </c>
      <c r="H323" s="304" t="str">
        <f>IF('P_ Tab_hovedgrupper'!G325=0," ",'P_ Tab_hovedgrupper'!G325)</f>
        <v xml:space="preserve"> </v>
      </c>
    </row>
    <row r="324" spans="2:8" x14ac:dyDescent="0.2">
      <c r="B324" s="304" t="str">
        <f>IF('P_ Tab_hovedgrupper'!A326=0," ",'P_ Tab_hovedgrupper'!A326)</f>
        <v xml:space="preserve"> </v>
      </c>
      <c r="C324" s="304" t="str">
        <f>IF('P_ Tab_hovedgrupper'!B326=0," ",'P_ Tab_hovedgrupper'!B326)</f>
        <v xml:space="preserve"> </v>
      </c>
      <c r="D324" s="304" t="str">
        <f>IF('P_ Tab_hovedgrupper'!C326=0," ",'P_ Tab_hovedgrupper'!C326)</f>
        <v xml:space="preserve"> </v>
      </c>
      <c r="E324" s="304" t="str">
        <f>IF('P_ Tab_hovedgrupper'!D326=0," ",'P_ Tab_hovedgrupper'!D326)</f>
        <v xml:space="preserve"> </v>
      </c>
      <c r="F324" s="304" t="str">
        <f>IF('P_ Tab_hovedgrupper'!E326=0," ",'P_ Tab_hovedgrupper'!E326)</f>
        <v xml:space="preserve"> </v>
      </c>
      <c r="G324" s="304" t="str">
        <f>IF('P_ Tab_hovedgrupper'!F326=0," ",'P_ Tab_hovedgrupper'!F326)</f>
        <v xml:space="preserve"> </v>
      </c>
      <c r="H324" s="304" t="str">
        <f>IF('P_ Tab_hovedgrupper'!G326=0," ",'P_ Tab_hovedgrupper'!G326)</f>
        <v xml:space="preserve"> </v>
      </c>
    </row>
    <row r="325" spans="2:8" x14ac:dyDescent="0.2">
      <c r="B325" s="304" t="str">
        <f>IF('P_ Tab_hovedgrupper'!A327=0," ",'P_ Tab_hovedgrupper'!A327)</f>
        <v xml:space="preserve"> </v>
      </c>
      <c r="C325" s="304" t="str">
        <f>IF('P_ Tab_hovedgrupper'!B327=0," ",'P_ Tab_hovedgrupper'!B327)</f>
        <v xml:space="preserve"> </v>
      </c>
      <c r="D325" s="304" t="str">
        <f>IF('P_ Tab_hovedgrupper'!C327=0," ",'P_ Tab_hovedgrupper'!C327)</f>
        <v xml:space="preserve"> </v>
      </c>
      <c r="E325" s="304" t="str">
        <f>IF('P_ Tab_hovedgrupper'!D327=0," ",'P_ Tab_hovedgrupper'!D327)</f>
        <v xml:space="preserve"> </v>
      </c>
      <c r="F325" s="304" t="str">
        <f>IF('P_ Tab_hovedgrupper'!E327=0," ",'P_ Tab_hovedgrupper'!E327)</f>
        <v xml:space="preserve"> </v>
      </c>
      <c r="G325" s="304" t="str">
        <f>IF('P_ Tab_hovedgrupper'!F327=0," ",'P_ Tab_hovedgrupper'!F327)</f>
        <v xml:space="preserve"> </v>
      </c>
      <c r="H325" s="304" t="str">
        <f>IF('P_ Tab_hovedgrupper'!G327=0," ",'P_ Tab_hovedgrupper'!G327)</f>
        <v xml:space="preserve"> </v>
      </c>
    </row>
    <row r="326" spans="2:8" x14ac:dyDescent="0.2">
      <c r="B326" s="304" t="str">
        <f>IF('P_ Tab_hovedgrupper'!A328=0," ",'P_ Tab_hovedgrupper'!A328)</f>
        <v xml:space="preserve"> </v>
      </c>
      <c r="C326" s="304" t="str">
        <f>IF('P_ Tab_hovedgrupper'!B328=0," ",'P_ Tab_hovedgrupper'!B328)</f>
        <v xml:space="preserve"> </v>
      </c>
      <c r="D326" s="304" t="str">
        <f>IF('P_ Tab_hovedgrupper'!C328=0," ",'P_ Tab_hovedgrupper'!C328)</f>
        <v xml:space="preserve"> </v>
      </c>
      <c r="E326" s="304" t="str">
        <f>IF('P_ Tab_hovedgrupper'!D328=0," ",'P_ Tab_hovedgrupper'!D328)</f>
        <v xml:space="preserve"> </v>
      </c>
      <c r="F326" s="304" t="str">
        <f>IF('P_ Tab_hovedgrupper'!E328=0," ",'P_ Tab_hovedgrupper'!E328)</f>
        <v xml:space="preserve"> </v>
      </c>
      <c r="G326" s="304" t="str">
        <f>IF('P_ Tab_hovedgrupper'!F328=0," ",'P_ Tab_hovedgrupper'!F328)</f>
        <v xml:space="preserve"> </v>
      </c>
      <c r="H326" s="304" t="str">
        <f>IF('P_ Tab_hovedgrupper'!G328=0," ",'P_ Tab_hovedgrupper'!G328)</f>
        <v xml:space="preserve"> </v>
      </c>
    </row>
    <row r="327" spans="2:8" x14ac:dyDescent="0.2">
      <c r="B327" s="304" t="str">
        <f>IF('P_ Tab_hovedgrupper'!A329=0," ",'P_ Tab_hovedgrupper'!A329)</f>
        <v xml:space="preserve"> </v>
      </c>
      <c r="C327" s="304" t="str">
        <f>IF('P_ Tab_hovedgrupper'!B329=0," ",'P_ Tab_hovedgrupper'!B329)</f>
        <v xml:space="preserve"> </v>
      </c>
      <c r="D327" s="304" t="str">
        <f>IF('P_ Tab_hovedgrupper'!C329=0," ",'P_ Tab_hovedgrupper'!C329)</f>
        <v xml:space="preserve"> </v>
      </c>
      <c r="E327" s="304" t="str">
        <f>IF('P_ Tab_hovedgrupper'!D329=0," ",'P_ Tab_hovedgrupper'!D329)</f>
        <v xml:space="preserve"> </v>
      </c>
      <c r="F327" s="304" t="str">
        <f>IF('P_ Tab_hovedgrupper'!E329=0," ",'P_ Tab_hovedgrupper'!E329)</f>
        <v xml:space="preserve"> </v>
      </c>
      <c r="G327" s="304" t="str">
        <f>IF('P_ Tab_hovedgrupper'!F329=0," ",'P_ Tab_hovedgrupper'!F329)</f>
        <v xml:space="preserve"> </v>
      </c>
      <c r="H327" s="304" t="str">
        <f>IF('P_ Tab_hovedgrupper'!G329=0," ",'P_ Tab_hovedgrupper'!G329)</f>
        <v xml:space="preserve"> </v>
      </c>
    </row>
    <row r="328" spans="2:8" x14ac:dyDescent="0.2">
      <c r="B328" s="304" t="str">
        <f>IF('P_ Tab_hovedgrupper'!A330=0," ",'P_ Tab_hovedgrupper'!A330)</f>
        <v xml:space="preserve"> </v>
      </c>
      <c r="C328" s="304" t="str">
        <f>IF('P_ Tab_hovedgrupper'!B330=0," ",'P_ Tab_hovedgrupper'!B330)</f>
        <v xml:space="preserve"> </v>
      </c>
      <c r="D328" s="304" t="str">
        <f>IF('P_ Tab_hovedgrupper'!C330=0," ",'P_ Tab_hovedgrupper'!C330)</f>
        <v xml:space="preserve"> </v>
      </c>
      <c r="E328" s="304" t="str">
        <f>IF('P_ Tab_hovedgrupper'!D330=0," ",'P_ Tab_hovedgrupper'!D330)</f>
        <v xml:space="preserve"> </v>
      </c>
      <c r="F328" s="304" t="str">
        <f>IF('P_ Tab_hovedgrupper'!E330=0," ",'P_ Tab_hovedgrupper'!E330)</f>
        <v xml:space="preserve"> </v>
      </c>
      <c r="G328" s="304" t="str">
        <f>IF('P_ Tab_hovedgrupper'!F330=0," ",'P_ Tab_hovedgrupper'!F330)</f>
        <v xml:space="preserve"> </v>
      </c>
      <c r="H328" s="304" t="str">
        <f>IF('P_ Tab_hovedgrupper'!G330=0," ",'P_ Tab_hovedgrupper'!G330)</f>
        <v xml:space="preserve"> </v>
      </c>
    </row>
    <row r="329" spans="2:8" x14ac:dyDescent="0.2">
      <c r="B329" s="304" t="str">
        <f>IF('P_ Tab_hovedgrupper'!A331=0," ",'P_ Tab_hovedgrupper'!A331)</f>
        <v xml:space="preserve"> </v>
      </c>
      <c r="C329" s="304" t="str">
        <f>IF('P_ Tab_hovedgrupper'!B331=0," ",'P_ Tab_hovedgrupper'!B331)</f>
        <v xml:space="preserve"> </v>
      </c>
      <c r="D329" s="304" t="str">
        <f>IF('P_ Tab_hovedgrupper'!C331=0," ",'P_ Tab_hovedgrupper'!C331)</f>
        <v xml:space="preserve"> </v>
      </c>
      <c r="E329" s="304" t="str">
        <f>IF('P_ Tab_hovedgrupper'!D331=0," ",'P_ Tab_hovedgrupper'!D331)</f>
        <v xml:space="preserve"> </v>
      </c>
      <c r="F329" s="304" t="str">
        <f>IF('P_ Tab_hovedgrupper'!E331=0," ",'P_ Tab_hovedgrupper'!E331)</f>
        <v xml:space="preserve"> </v>
      </c>
      <c r="G329" s="304" t="str">
        <f>IF('P_ Tab_hovedgrupper'!F331=0," ",'P_ Tab_hovedgrupper'!F331)</f>
        <v xml:space="preserve"> </v>
      </c>
      <c r="H329" s="304" t="str">
        <f>IF('P_ Tab_hovedgrupper'!G331=0," ",'P_ Tab_hovedgrupper'!G331)</f>
        <v xml:space="preserve"> </v>
      </c>
    </row>
    <row r="330" spans="2:8" x14ac:dyDescent="0.2">
      <c r="B330" s="304" t="str">
        <f>IF('P_ Tab_hovedgrupper'!A332=0," ",'P_ Tab_hovedgrupper'!A332)</f>
        <v xml:space="preserve"> </v>
      </c>
      <c r="C330" s="304" t="str">
        <f>IF('P_ Tab_hovedgrupper'!B332=0," ",'P_ Tab_hovedgrupper'!B332)</f>
        <v xml:space="preserve"> </v>
      </c>
      <c r="D330" s="304" t="str">
        <f>IF('P_ Tab_hovedgrupper'!C332=0," ",'P_ Tab_hovedgrupper'!C332)</f>
        <v xml:space="preserve"> </v>
      </c>
      <c r="E330" s="304" t="str">
        <f>IF('P_ Tab_hovedgrupper'!D332=0," ",'P_ Tab_hovedgrupper'!D332)</f>
        <v xml:space="preserve"> </v>
      </c>
      <c r="F330" s="304" t="str">
        <f>IF('P_ Tab_hovedgrupper'!E332=0," ",'P_ Tab_hovedgrupper'!E332)</f>
        <v xml:space="preserve"> </v>
      </c>
      <c r="G330" s="304" t="str">
        <f>IF('P_ Tab_hovedgrupper'!F332=0," ",'P_ Tab_hovedgrupper'!F332)</f>
        <v xml:space="preserve"> </v>
      </c>
      <c r="H330" s="304" t="str">
        <f>IF('P_ Tab_hovedgrupper'!G332=0," ",'P_ Tab_hovedgrupper'!G332)</f>
        <v xml:space="preserve"> </v>
      </c>
    </row>
    <row r="331" spans="2:8" x14ac:dyDescent="0.2">
      <c r="B331" s="304" t="str">
        <f>IF('P_ Tab_hovedgrupper'!A333=0," ",'P_ Tab_hovedgrupper'!A333)</f>
        <v xml:space="preserve"> </v>
      </c>
      <c r="C331" s="304" t="str">
        <f>IF('P_ Tab_hovedgrupper'!B333=0," ",'P_ Tab_hovedgrupper'!B333)</f>
        <v xml:space="preserve"> </v>
      </c>
      <c r="D331" s="304" t="str">
        <f>IF('P_ Tab_hovedgrupper'!C333=0," ",'P_ Tab_hovedgrupper'!C333)</f>
        <v xml:space="preserve"> </v>
      </c>
      <c r="E331" s="304" t="str">
        <f>IF('P_ Tab_hovedgrupper'!D333=0," ",'P_ Tab_hovedgrupper'!D333)</f>
        <v xml:space="preserve"> </v>
      </c>
      <c r="F331" s="304" t="str">
        <f>IF('P_ Tab_hovedgrupper'!E333=0," ",'P_ Tab_hovedgrupper'!E333)</f>
        <v xml:space="preserve"> </v>
      </c>
      <c r="G331" s="304" t="str">
        <f>IF('P_ Tab_hovedgrupper'!F333=0," ",'P_ Tab_hovedgrupper'!F333)</f>
        <v xml:space="preserve"> </v>
      </c>
      <c r="H331" s="304" t="str">
        <f>IF('P_ Tab_hovedgrupper'!G333=0," ",'P_ Tab_hovedgrupper'!G333)</f>
        <v xml:space="preserve"> </v>
      </c>
    </row>
    <row r="332" spans="2:8" x14ac:dyDescent="0.2">
      <c r="B332" s="304" t="str">
        <f>IF('P_ Tab_hovedgrupper'!A334=0," ",'P_ Tab_hovedgrupper'!A334)</f>
        <v xml:space="preserve"> </v>
      </c>
      <c r="C332" s="304" t="str">
        <f>IF('P_ Tab_hovedgrupper'!B334=0," ",'P_ Tab_hovedgrupper'!B334)</f>
        <v xml:space="preserve"> </v>
      </c>
      <c r="D332" s="304" t="str">
        <f>IF('P_ Tab_hovedgrupper'!C334=0," ",'P_ Tab_hovedgrupper'!C334)</f>
        <v xml:space="preserve"> </v>
      </c>
      <c r="E332" s="304" t="str">
        <f>IF('P_ Tab_hovedgrupper'!D334=0," ",'P_ Tab_hovedgrupper'!D334)</f>
        <v xml:space="preserve"> </v>
      </c>
      <c r="F332" s="304" t="str">
        <f>IF('P_ Tab_hovedgrupper'!E334=0," ",'P_ Tab_hovedgrupper'!E334)</f>
        <v xml:space="preserve"> </v>
      </c>
      <c r="G332" s="304" t="str">
        <f>IF('P_ Tab_hovedgrupper'!F334=0," ",'P_ Tab_hovedgrupper'!F334)</f>
        <v xml:space="preserve"> </v>
      </c>
      <c r="H332" s="304" t="str">
        <f>IF('P_ Tab_hovedgrupper'!G334=0," ",'P_ Tab_hovedgrupper'!G334)</f>
        <v xml:space="preserve"> </v>
      </c>
    </row>
    <row r="333" spans="2:8" x14ac:dyDescent="0.2">
      <c r="B333" s="304" t="str">
        <f>IF('P_ Tab_hovedgrupper'!A335=0," ",'P_ Tab_hovedgrupper'!A335)</f>
        <v xml:space="preserve"> </v>
      </c>
      <c r="C333" s="304" t="str">
        <f>IF('P_ Tab_hovedgrupper'!B335=0," ",'P_ Tab_hovedgrupper'!B335)</f>
        <v xml:space="preserve"> </v>
      </c>
      <c r="D333" s="304" t="str">
        <f>IF('P_ Tab_hovedgrupper'!C335=0," ",'P_ Tab_hovedgrupper'!C335)</f>
        <v xml:space="preserve"> </v>
      </c>
      <c r="E333" s="304" t="str">
        <f>IF('P_ Tab_hovedgrupper'!D335=0," ",'P_ Tab_hovedgrupper'!D335)</f>
        <v xml:space="preserve"> </v>
      </c>
      <c r="F333" s="304" t="str">
        <f>IF('P_ Tab_hovedgrupper'!E335=0," ",'P_ Tab_hovedgrupper'!E335)</f>
        <v xml:space="preserve"> </v>
      </c>
      <c r="G333" s="304" t="str">
        <f>IF('P_ Tab_hovedgrupper'!F335=0," ",'P_ Tab_hovedgrupper'!F335)</f>
        <v xml:space="preserve"> </v>
      </c>
      <c r="H333" s="304" t="str">
        <f>IF('P_ Tab_hovedgrupper'!G335=0," ",'P_ Tab_hovedgrupper'!G335)</f>
        <v xml:space="preserve"> </v>
      </c>
    </row>
    <row r="334" spans="2:8" x14ac:dyDescent="0.2">
      <c r="B334" s="304" t="str">
        <f>IF('P_ Tab_hovedgrupper'!A336=0," ",'P_ Tab_hovedgrupper'!A336)</f>
        <v xml:space="preserve"> </v>
      </c>
      <c r="C334" s="304" t="str">
        <f>IF('P_ Tab_hovedgrupper'!B336=0," ",'P_ Tab_hovedgrupper'!B336)</f>
        <v xml:space="preserve"> </v>
      </c>
      <c r="D334" s="304" t="str">
        <f>IF('P_ Tab_hovedgrupper'!C336=0," ",'P_ Tab_hovedgrupper'!C336)</f>
        <v xml:space="preserve"> </v>
      </c>
      <c r="E334" s="304" t="str">
        <f>IF('P_ Tab_hovedgrupper'!D336=0," ",'P_ Tab_hovedgrupper'!D336)</f>
        <v xml:space="preserve"> </v>
      </c>
      <c r="F334" s="304" t="str">
        <f>IF('P_ Tab_hovedgrupper'!E336=0," ",'P_ Tab_hovedgrupper'!E336)</f>
        <v xml:space="preserve"> </v>
      </c>
      <c r="G334" s="304" t="str">
        <f>IF('P_ Tab_hovedgrupper'!F336=0," ",'P_ Tab_hovedgrupper'!F336)</f>
        <v xml:space="preserve"> </v>
      </c>
      <c r="H334" s="304" t="str">
        <f>IF('P_ Tab_hovedgrupper'!G336=0," ",'P_ Tab_hovedgrupper'!G336)</f>
        <v xml:space="preserve"> </v>
      </c>
    </row>
    <row r="335" spans="2:8" x14ac:dyDescent="0.2">
      <c r="B335" s="304" t="str">
        <f>IF('P_ Tab_hovedgrupper'!A337=0," ",'P_ Tab_hovedgrupper'!A337)</f>
        <v xml:space="preserve"> </v>
      </c>
      <c r="C335" s="304" t="str">
        <f>IF('P_ Tab_hovedgrupper'!B337=0," ",'P_ Tab_hovedgrupper'!B337)</f>
        <v xml:space="preserve"> </v>
      </c>
      <c r="D335" s="304" t="str">
        <f>IF('P_ Tab_hovedgrupper'!C337=0," ",'P_ Tab_hovedgrupper'!C337)</f>
        <v xml:space="preserve"> </v>
      </c>
      <c r="E335" s="304" t="str">
        <f>IF('P_ Tab_hovedgrupper'!D337=0," ",'P_ Tab_hovedgrupper'!D337)</f>
        <v xml:space="preserve"> </v>
      </c>
      <c r="F335" s="304" t="str">
        <f>IF('P_ Tab_hovedgrupper'!E337=0," ",'P_ Tab_hovedgrupper'!E337)</f>
        <v xml:space="preserve"> </v>
      </c>
      <c r="G335" s="304" t="str">
        <f>IF('P_ Tab_hovedgrupper'!F337=0," ",'P_ Tab_hovedgrupper'!F337)</f>
        <v xml:space="preserve"> </v>
      </c>
      <c r="H335" s="304" t="str">
        <f>IF('P_ Tab_hovedgrupper'!G337=0," ",'P_ Tab_hovedgrupper'!G337)</f>
        <v xml:space="preserve"> </v>
      </c>
    </row>
    <row r="336" spans="2:8" x14ac:dyDescent="0.2">
      <c r="B336" s="304" t="str">
        <f>IF('P_ Tab_hovedgrupper'!A338=0," ",'P_ Tab_hovedgrupper'!A338)</f>
        <v xml:space="preserve"> </v>
      </c>
      <c r="C336" s="304" t="str">
        <f>IF('P_ Tab_hovedgrupper'!B338=0," ",'P_ Tab_hovedgrupper'!B338)</f>
        <v xml:space="preserve"> </v>
      </c>
      <c r="D336" s="304" t="str">
        <f>IF('P_ Tab_hovedgrupper'!C338=0," ",'P_ Tab_hovedgrupper'!C338)</f>
        <v xml:space="preserve"> </v>
      </c>
      <c r="E336" s="304" t="str">
        <f>IF('P_ Tab_hovedgrupper'!D338=0," ",'P_ Tab_hovedgrupper'!D338)</f>
        <v xml:space="preserve"> </v>
      </c>
      <c r="F336" s="304" t="str">
        <f>IF('P_ Tab_hovedgrupper'!E338=0," ",'P_ Tab_hovedgrupper'!E338)</f>
        <v xml:space="preserve"> </v>
      </c>
      <c r="G336" s="304" t="str">
        <f>IF('P_ Tab_hovedgrupper'!F338=0," ",'P_ Tab_hovedgrupper'!F338)</f>
        <v xml:space="preserve"> </v>
      </c>
      <c r="H336" s="304" t="str">
        <f>IF('P_ Tab_hovedgrupper'!G338=0," ",'P_ Tab_hovedgrupper'!G338)</f>
        <v xml:space="preserve"> </v>
      </c>
    </row>
    <row r="337" spans="2:8" x14ac:dyDescent="0.2">
      <c r="B337" s="304" t="str">
        <f>IF('P_ Tab_hovedgrupper'!A339=0," ",'P_ Tab_hovedgrupper'!A339)</f>
        <v xml:space="preserve"> </v>
      </c>
      <c r="C337" s="304" t="str">
        <f>IF('P_ Tab_hovedgrupper'!B339=0," ",'P_ Tab_hovedgrupper'!B339)</f>
        <v xml:space="preserve"> </v>
      </c>
      <c r="D337" s="304" t="str">
        <f>IF('P_ Tab_hovedgrupper'!C339=0," ",'P_ Tab_hovedgrupper'!C339)</f>
        <v xml:space="preserve"> </v>
      </c>
      <c r="E337" s="304" t="str">
        <f>IF('P_ Tab_hovedgrupper'!D339=0," ",'P_ Tab_hovedgrupper'!D339)</f>
        <v xml:space="preserve"> </v>
      </c>
      <c r="F337" s="304" t="str">
        <f>IF('P_ Tab_hovedgrupper'!E339=0," ",'P_ Tab_hovedgrupper'!E339)</f>
        <v xml:space="preserve"> </v>
      </c>
      <c r="G337" s="304" t="str">
        <f>IF('P_ Tab_hovedgrupper'!F339=0," ",'P_ Tab_hovedgrupper'!F339)</f>
        <v xml:space="preserve"> </v>
      </c>
      <c r="H337" s="304" t="str">
        <f>IF('P_ Tab_hovedgrupper'!G339=0," ",'P_ Tab_hovedgrupper'!G339)</f>
        <v xml:space="preserve"> </v>
      </c>
    </row>
    <row r="338" spans="2:8" x14ac:dyDescent="0.2">
      <c r="B338" s="304" t="str">
        <f>IF('P_ Tab_hovedgrupper'!A340=0," ",'P_ Tab_hovedgrupper'!A340)</f>
        <v xml:space="preserve"> </v>
      </c>
      <c r="C338" s="304" t="str">
        <f>IF('P_ Tab_hovedgrupper'!B340=0," ",'P_ Tab_hovedgrupper'!B340)</f>
        <v xml:space="preserve"> </v>
      </c>
      <c r="D338" s="304" t="str">
        <f>IF('P_ Tab_hovedgrupper'!C340=0," ",'P_ Tab_hovedgrupper'!C340)</f>
        <v xml:space="preserve"> </v>
      </c>
      <c r="E338" s="304" t="str">
        <f>IF('P_ Tab_hovedgrupper'!D340=0," ",'P_ Tab_hovedgrupper'!D340)</f>
        <v xml:space="preserve"> </v>
      </c>
      <c r="F338" s="304" t="str">
        <f>IF('P_ Tab_hovedgrupper'!E340=0," ",'P_ Tab_hovedgrupper'!E340)</f>
        <v xml:space="preserve"> </v>
      </c>
      <c r="G338" s="304" t="str">
        <f>IF('P_ Tab_hovedgrupper'!F340=0," ",'P_ Tab_hovedgrupper'!F340)</f>
        <v xml:space="preserve"> </v>
      </c>
      <c r="H338" s="304" t="str">
        <f>IF('P_ Tab_hovedgrupper'!G340=0," ",'P_ Tab_hovedgrupper'!G340)</f>
        <v xml:space="preserve"> </v>
      </c>
    </row>
    <row r="339" spans="2:8" x14ac:dyDescent="0.2">
      <c r="B339" s="304" t="str">
        <f>IF('P_ Tab_hovedgrupper'!A341=0," ",'P_ Tab_hovedgrupper'!A341)</f>
        <v xml:space="preserve"> </v>
      </c>
      <c r="C339" s="304" t="str">
        <f>IF('P_ Tab_hovedgrupper'!B341=0," ",'P_ Tab_hovedgrupper'!B341)</f>
        <v xml:space="preserve"> </v>
      </c>
      <c r="D339" s="304" t="str">
        <f>IF('P_ Tab_hovedgrupper'!C341=0," ",'P_ Tab_hovedgrupper'!C341)</f>
        <v xml:space="preserve"> </v>
      </c>
      <c r="E339" s="304" t="str">
        <f>IF('P_ Tab_hovedgrupper'!D341=0," ",'P_ Tab_hovedgrupper'!D341)</f>
        <v xml:space="preserve"> </v>
      </c>
      <c r="F339" s="304" t="str">
        <f>IF('P_ Tab_hovedgrupper'!E341=0," ",'P_ Tab_hovedgrupper'!E341)</f>
        <v xml:space="preserve"> </v>
      </c>
      <c r="G339" s="304" t="str">
        <f>IF('P_ Tab_hovedgrupper'!F341=0," ",'P_ Tab_hovedgrupper'!F341)</f>
        <v xml:space="preserve"> </v>
      </c>
      <c r="H339" s="304" t="str">
        <f>IF('P_ Tab_hovedgrupper'!G341=0," ",'P_ Tab_hovedgrupper'!G341)</f>
        <v xml:space="preserve"> </v>
      </c>
    </row>
    <row r="340" spans="2:8" x14ac:dyDescent="0.2">
      <c r="B340" s="304" t="str">
        <f>IF('P_ Tab_hovedgrupper'!A342=0," ",'P_ Tab_hovedgrupper'!A342)</f>
        <v xml:space="preserve"> </v>
      </c>
      <c r="C340" s="304" t="str">
        <f>IF('P_ Tab_hovedgrupper'!B342=0," ",'P_ Tab_hovedgrupper'!B342)</f>
        <v xml:space="preserve"> </v>
      </c>
      <c r="D340" s="304" t="str">
        <f>IF('P_ Tab_hovedgrupper'!C342=0," ",'P_ Tab_hovedgrupper'!C342)</f>
        <v xml:space="preserve"> </v>
      </c>
      <c r="E340" s="304" t="str">
        <f>IF('P_ Tab_hovedgrupper'!D342=0," ",'P_ Tab_hovedgrupper'!D342)</f>
        <v xml:space="preserve"> </v>
      </c>
      <c r="F340" s="304" t="str">
        <f>IF('P_ Tab_hovedgrupper'!E342=0," ",'P_ Tab_hovedgrupper'!E342)</f>
        <v xml:space="preserve"> </v>
      </c>
      <c r="G340" s="304" t="str">
        <f>IF('P_ Tab_hovedgrupper'!F342=0," ",'P_ Tab_hovedgrupper'!F342)</f>
        <v xml:space="preserve"> </v>
      </c>
      <c r="H340" s="304" t="str">
        <f>IF('P_ Tab_hovedgrupper'!G342=0," ",'P_ Tab_hovedgrupper'!G342)</f>
        <v xml:space="preserve"> </v>
      </c>
    </row>
    <row r="341" spans="2:8" x14ac:dyDescent="0.2">
      <c r="B341" s="304" t="str">
        <f>IF('P_ Tab_hovedgrupper'!A343=0," ",'P_ Tab_hovedgrupper'!A343)</f>
        <v xml:space="preserve"> </v>
      </c>
      <c r="C341" s="304" t="str">
        <f>IF('P_ Tab_hovedgrupper'!B343=0," ",'P_ Tab_hovedgrupper'!B343)</f>
        <v xml:space="preserve"> </v>
      </c>
      <c r="D341" s="304" t="str">
        <f>IF('P_ Tab_hovedgrupper'!C343=0," ",'P_ Tab_hovedgrupper'!C343)</f>
        <v xml:space="preserve"> </v>
      </c>
      <c r="E341" s="304" t="str">
        <f>IF('P_ Tab_hovedgrupper'!D343=0," ",'P_ Tab_hovedgrupper'!D343)</f>
        <v xml:space="preserve"> </v>
      </c>
      <c r="F341" s="304" t="str">
        <f>IF('P_ Tab_hovedgrupper'!E343=0," ",'P_ Tab_hovedgrupper'!E343)</f>
        <v xml:space="preserve"> </v>
      </c>
      <c r="G341" s="304" t="str">
        <f>IF('P_ Tab_hovedgrupper'!F343=0," ",'P_ Tab_hovedgrupper'!F343)</f>
        <v xml:space="preserve"> </v>
      </c>
      <c r="H341" s="304" t="str">
        <f>IF('P_ Tab_hovedgrupper'!G343=0," ",'P_ Tab_hovedgrupper'!G343)</f>
        <v xml:space="preserve"> </v>
      </c>
    </row>
    <row r="342" spans="2:8" x14ac:dyDescent="0.2">
      <c r="B342" s="304" t="str">
        <f>IF('P_ Tab_hovedgrupper'!A344=0," ",'P_ Tab_hovedgrupper'!A344)</f>
        <v xml:space="preserve"> </v>
      </c>
      <c r="C342" s="304" t="str">
        <f>IF('P_ Tab_hovedgrupper'!B344=0," ",'P_ Tab_hovedgrupper'!B344)</f>
        <v xml:space="preserve"> </v>
      </c>
      <c r="D342" s="304" t="str">
        <f>IF('P_ Tab_hovedgrupper'!C344=0," ",'P_ Tab_hovedgrupper'!C344)</f>
        <v xml:space="preserve"> </v>
      </c>
      <c r="E342" s="304" t="str">
        <f>IF('P_ Tab_hovedgrupper'!D344=0," ",'P_ Tab_hovedgrupper'!D344)</f>
        <v xml:space="preserve"> </v>
      </c>
      <c r="F342" s="304" t="str">
        <f>IF('P_ Tab_hovedgrupper'!E344=0," ",'P_ Tab_hovedgrupper'!E344)</f>
        <v xml:space="preserve"> </v>
      </c>
      <c r="G342" s="304" t="str">
        <f>IF('P_ Tab_hovedgrupper'!F344=0," ",'P_ Tab_hovedgrupper'!F344)</f>
        <v xml:space="preserve"> </v>
      </c>
      <c r="H342" s="304" t="str">
        <f>IF('P_ Tab_hovedgrupper'!G344=0," ",'P_ Tab_hovedgrupper'!G344)</f>
        <v xml:space="preserve"> </v>
      </c>
    </row>
    <row r="343" spans="2:8" x14ac:dyDescent="0.2">
      <c r="B343" s="304" t="str">
        <f>IF('P_ Tab_hovedgrupper'!A345=0," ",'P_ Tab_hovedgrupper'!A345)</f>
        <v xml:space="preserve"> </v>
      </c>
      <c r="C343" s="304" t="str">
        <f>IF('P_ Tab_hovedgrupper'!B345=0," ",'P_ Tab_hovedgrupper'!B345)</f>
        <v xml:space="preserve"> </v>
      </c>
      <c r="D343" s="304" t="str">
        <f>IF('P_ Tab_hovedgrupper'!C345=0," ",'P_ Tab_hovedgrupper'!C345)</f>
        <v xml:space="preserve"> </v>
      </c>
      <c r="E343" s="304" t="str">
        <f>IF('P_ Tab_hovedgrupper'!D345=0," ",'P_ Tab_hovedgrupper'!D345)</f>
        <v xml:space="preserve"> </v>
      </c>
      <c r="F343" s="304" t="str">
        <f>IF('P_ Tab_hovedgrupper'!E345=0," ",'P_ Tab_hovedgrupper'!E345)</f>
        <v xml:space="preserve"> </v>
      </c>
      <c r="G343" s="304" t="str">
        <f>IF('P_ Tab_hovedgrupper'!F345=0," ",'P_ Tab_hovedgrupper'!F345)</f>
        <v xml:space="preserve"> </v>
      </c>
      <c r="H343" s="304" t="str">
        <f>IF('P_ Tab_hovedgrupper'!G345=0," ",'P_ Tab_hovedgrupper'!G345)</f>
        <v xml:space="preserve"> </v>
      </c>
    </row>
    <row r="344" spans="2:8" x14ac:dyDescent="0.2">
      <c r="B344" s="304" t="str">
        <f>IF('P_ Tab_hovedgrupper'!A346=0," ",'P_ Tab_hovedgrupper'!A346)</f>
        <v xml:space="preserve"> </v>
      </c>
      <c r="C344" s="304" t="str">
        <f>IF('P_ Tab_hovedgrupper'!B346=0," ",'P_ Tab_hovedgrupper'!B346)</f>
        <v xml:space="preserve"> </v>
      </c>
      <c r="D344" s="304" t="str">
        <f>IF('P_ Tab_hovedgrupper'!C346=0," ",'P_ Tab_hovedgrupper'!C346)</f>
        <v xml:space="preserve"> </v>
      </c>
      <c r="E344" s="304" t="str">
        <f>IF('P_ Tab_hovedgrupper'!D346=0," ",'P_ Tab_hovedgrupper'!D346)</f>
        <v xml:space="preserve"> </v>
      </c>
      <c r="F344" s="304" t="str">
        <f>IF('P_ Tab_hovedgrupper'!E346=0," ",'P_ Tab_hovedgrupper'!E346)</f>
        <v xml:space="preserve"> </v>
      </c>
      <c r="G344" s="304" t="str">
        <f>IF('P_ Tab_hovedgrupper'!F346=0," ",'P_ Tab_hovedgrupper'!F346)</f>
        <v xml:space="preserve"> </v>
      </c>
      <c r="H344" s="304" t="str">
        <f>IF('P_ Tab_hovedgrupper'!G346=0," ",'P_ Tab_hovedgrupper'!G346)</f>
        <v xml:space="preserve"> </v>
      </c>
    </row>
    <row r="345" spans="2:8" x14ac:dyDescent="0.2">
      <c r="B345" s="304" t="str">
        <f>IF('P_ Tab_hovedgrupper'!A347=0," ",'P_ Tab_hovedgrupper'!A347)</f>
        <v xml:space="preserve"> </v>
      </c>
      <c r="C345" s="304" t="str">
        <f>IF('P_ Tab_hovedgrupper'!B347=0," ",'P_ Tab_hovedgrupper'!B347)</f>
        <v xml:space="preserve"> </v>
      </c>
      <c r="D345" s="304" t="str">
        <f>IF('P_ Tab_hovedgrupper'!C347=0," ",'P_ Tab_hovedgrupper'!C347)</f>
        <v xml:space="preserve"> </v>
      </c>
      <c r="E345" s="304" t="str">
        <f>IF('P_ Tab_hovedgrupper'!D347=0," ",'P_ Tab_hovedgrupper'!D347)</f>
        <v xml:space="preserve"> </v>
      </c>
      <c r="F345" s="304" t="str">
        <f>IF('P_ Tab_hovedgrupper'!E347=0," ",'P_ Tab_hovedgrupper'!E347)</f>
        <v xml:space="preserve"> </v>
      </c>
      <c r="G345" s="304" t="str">
        <f>IF('P_ Tab_hovedgrupper'!F347=0," ",'P_ Tab_hovedgrupper'!F347)</f>
        <v xml:space="preserve"> </v>
      </c>
      <c r="H345" s="304" t="str">
        <f>IF('P_ Tab_hovedgrupper'!G347=0," ",'P_ Tab_hovedgrupper'!G347)</f>
        <v xml:space="preserve"> </v>
      </c>
    </row>
    <row r="346" spans="2:8" x14ac:dyDescent="0.2">
      <c r="B346" s="304" t="str">
        <f>IF('P_ Tab_hovedgrupper'!A348=0," ",'P_ Tab_hovedgrupper'!A348)</f>
        <v xml:space="preserve"> </v>
      </c>
      <c r="C346" s="304" t="str">
        <f>IF('P_ Tab_hovedgrupper'!B348=0," ",'P_ Tab_hovedgrupper'!B348)</f>
        <v xml:space="preserve"> </v>
      </c>
      <c r="D346" s="304" t="str">
        <f>IF('P_ Tab_hovedgrupper'!C348=0," ",'P_ Tab_hovedgrupper'!C348)</f>
        <v xml:space="preserve"> </v>
      </c>
      <c r="E346" s="304" t="str">
        <f>IF('P_ Tab_hovedgrupper'!D348=0," ",'P_ Tab_hovedgrupper'!D348)</f>
        <v xml:space="preserve"> </v>
      </c>
      <c r="F346" s="304" t="str">
        <f>IF('P_ Tab_hovedgrupper'!E348=0," ",'P_ Tab_hovedgrupper'!E348)</f>
        <v xml:space="preserve"> </v>
      </c>
      <c r="G346" s="304" t="str">
        <f>IF('P_ Tab_hovedgrupper'!F348=0," ",'P_ Tab_hovedgrupper'!F348)</f>
        <v xml:space="preserve"> </v>
      </c>
      <c r="H346" s="304" t="str">
        <f>IF('P_ Tab_hovedgrupper'!G348=0," ",'P_ Tab_hovedgrupper'!G348)</f>
        <v xml:space="preserve"> </v>
      </c>
    </row>
    <row r="347" spans="2:8" x14ac:dyDescent="0.2">
      <c r="B347" s="304" t="str">
        <f>IF('P_ Tab_hovedgrupper'!A349=0," ",'P_ Tab_hovedgrupper'!A349)</f>
        <v xml:space="preserve"> </v>
      </c>
      <c r="C347" s="304" t="str">
        <f>IF('P_ Tab_hovedgrupper'!B349=0," ",'P_ Tab_hovedgrupper'!B349)</f>
        <v xml:space="preserve"> </v>
      </c>
      <c r="D347" s="304" t="str">
        <f>IF('P_ Tab_hovedgrupper'!C349=0," ",'P_ Tab_hovedgrupper'!C349)</f>
        <v xml:space="preserve"> </v>
      </c>
      <c r="E347" s="304" t="str">
        <f>IF('P_ Tab_hovedgrupper'!D349=0," ",'P_ Tab_hovedgrupper'!D349)</f>
        <v xml:space="preserve"> </v>
      </c>
      <c r="F347" s="304" t="str">
        <f>IF('P_ Tab_hovedgrupper'!E349=0," ",'P_ Tab_hovedgrupper'!E349)</f>
        <v xml:space="preserve"> </v>
      </c>
      <c r="G347" s="304" t="str">
        <f>IF('P_ Tab_hovedgrupper'!F349=0," ",'P_ Tab_hovedgrupper'!F349)</f>
        <v xml:space="preserve"> </v>
      </c>
      <c r="H347" s="304" t="str">
        <f>IF('P_ Tab_hovedgrupper'!G349=0," ",'P_ Tab_hovedgrupper'!G349)</f>
        <v xml:space="preserve"> </v>
      </c>
    </row>
    <row r="348" spans="2:8" x14ac:dyDescent="0.2">
      <c r="B348" s="304" t="str">
        <f>IF('P_ Tab_hovedgrupper'!A350=0," ",'P_ Tab_hovedgrupper'!A350)</f>
        <v xml:space="preserve"> </v>
      </c>
      <c r="C348" s="304" t="str">
        <f>IF('P_ Tab_hovedgrupper'!B350=0," ",'P_ Tab_hovedgrupper'!B350)</f>
        <v xml:space="preserve"> </v>
      </c>
      <c r="D348" s="304" t="str">
        <f>IF('P_ Tab_hovedgrupper'!C350=0," ",'P_ Tab_hovedgrupper'!C350)</f>
        <v xml:space="preserve"> </v>
      </c>
      <c r="E348" s="304" t="str">
        <f>IF('P_ Tab_hovedgrupper'!D350=0," ",'P_ Tab_hovedgrupper'!D350)</f>
        <v xml:space="preserve"> </v>
      </c>
      <c r="F348" s="304" t="str">
        <f>IF('P_ Tab_hovedgrupper'!E350=0," ",'P_ Tab_hovedgrupper'!E350)</f>
        <v xml:space="preserve"> </v>
      </c>
      <c r="G348" s="304" t="str">
        <f>IF('P_ Tab_hovedgrupper'!F350=0," ",'P_ Tab_hovedgrupper'!F350)</f>
        <v xml:space="preserve"> </v>
      </c>
      <c r="H348" s="304" t="str">
        <f>IF('P_ Tab_hovedgrupper'!G350=0," ",'P_ Tab_hovedgrupper'!G350)</f>
        <v xml:space="preserve"> </v>
      </c>
    </row>
    <row r="349" spans="2:8" x14ac:dyDescent="0.2">
      <c r="B349" s="304" t="str">
        <f>IF('P_ Tab_hovedgrupper'!A351=0," ",'P_ Tab_hovedgrupper'!A351)</f>
        <v xml:space="preserve"> </v>
      </c>
      <c r="C349" s="304" t="str">
        <f>IF('P_ Tab_hovedgrupper'!B351=0," ",'P_ Tab_hovedgrupper'!B351)</f>
        <v xml:space="preserve"> </v>
      </c>
      <c r="D349" s="304" t="str">
        <f>IF('P_ Tab_hovedgrupper'!C351=0," ",'P_ Tab_hovedgrupper'!C351)</f>
        <v xml:space="preserve"> </v>
      </c>
      <c r="E349" s="304" t="str">
        <f>IF('P_ Tab_hovedgrupper'!D351=0," ",'P_ Tab_hovedgrupper'!D351)</f>
        <v xml:space="preserve"> </v>
      </c>
      <c r="F349" s="304" t="str">
        <f>IF('P_ Tab_hovedgrupper'!E351=0," ",'P_ Tab_hovedgrupper'!E351)</f>
        <v xml:space="preserve"> </v>
      </c>
      <c r="G349" s="304" t="str">
        <f>IF('P_ Tab_hovedgrupper'!F351=0," ",'P_ Tab_hovedgrupper'!F351)</f>
        <v xml:space="preserve"> </v>
      </c>
      <c r="H349" s="304" t="str">
        <f>IF('P_ Tab_hovedgrupper'!G351=0," ",'P_ Tab_hovedgrupper'!G351)</f>
        <v xml:space="preserve"> </v>
      </c>
    </row>
    <row r="350" spans="2:8" x14ac:dyDescent="0.2">
      <c r="B350" s="304" t="str">
        <f>IF('P_ Tab_hovedgrupper'!A352=0," ",'P_ Tab_hovedgrupper'!A352)</f>
        <v xml:space="preserve"> </v>
      </c>
      <c r="C350" s="304" t="str">
        <f>IF('P_ Tab_hovedgrupper'!B352=0," ",'P_ Tab_hovedgrupper'!B352)</f>
        <v xml:space="preserve"> </v>
      </c>
      <c r="D350" s="304" t="str">
        <f>IF('P_ Tab_hovedgrupper'!C352=0," ",'P_ Tab_hovedgrupper'!C352)</f>
        <v xml:space="preserve"> </v>
      </c>
      <c r="E350" s="304" t="str">
        <f>IF('P_ Tab_hovedgrupper'!D352=0," ",'P_ Tab_hovedgrupper'!D352)</f>
        <v xml:space="preserve"> </v>
      </c>
      <c r="F350" s="304" t="str">
        <f>IF('P_ Tab_hovedgrupper'!E352=0," ",'P_ Tab_hovedgrupper'!E352)</f>
        <v xml:space="preserve"> </v>
      </c>
      <c r="G350" s="304" t="str">
        <f>IF('P_ Tab_hovedgrupper'!F352=0," ",'P_ Tab_hovedgrupper'!F352)</f>
        <v xml:space="preserve"> </v>
      </c>
      <c r="H350" s="304" t="str">
        <f>IF('P_ Tab_hovedgrupper'!G352=0," ",'P_ Tab_hovedgrupper'!G352)</f>
        <v xml:space="preserve"> </v>
      </c>
    </row>
    <row r="351" spans="2:8" x14ac:dyDescent="0.2">
      <c r="B351" s="304" t="str">
        <f>IF('P_ Tab_hovedgrupper'!A353=0," ",'P_ Tab_hovedgrupper'!A353)</f>
        <v xml:space="preserve"> </v>
      </c>
      <c r="C351" s="304" t="str">
        <f>IF('P_ Tab_hovedgrupper'!B353=0," ",'P_ Tab_hovedgrupper'!B353)</f>
        <v xml:space="preserve"> </v>
      </c>
      <c r="D351" s="304" t="str">
        <f>IF('P_ Tab_hovedgrupper'!C353=0," ",'P_ Tab_hovedgrupper'!C353)</f>
        <v xml:space="preserve"> </v>
      </c>
      <c r="E351" s="304" t="str">
        <f>IF('P_ Tab_hovedgrupper'!D353=0," ",'P_ Tab_hovedgrupper'!D353)</f>
        <v xml:space="preserve"> </v>
      </c>
      <c r="F351" s="304" t="str">
        <f>IF('P_ Tab_hovedgrupper'!E353=0," ",'P_ Tab_hovedgrupper'!E353)</f>
        <v xml:space="preserve"> </v>
      </c>
      <c r="G351" s="304" t="str">
        <f>IF('P_ Tab_hovedgrupper'!F353=0," ",'P_ Tab_hovedgrupper'!F353)</f>
        <v xml:space="preserve"> </v>
      </c>
      <c r="H351" s="304" t="str">
        <f>IF('P_ Tab_hovedgrupper'!G353=0," ",'P_ Tab_hovedgrupper'!G353)</f>
        <v xml:space="preserve"> </v>
      </c>
    </row>
    <row r="352" spans="2:8" x14ac:dyDescent="0.2">
      <c r="B352" s="304" t="str">
        <f>IF('P_ Tab_hovedgrupper'!A354=0," ",'P_ Tab_hovedgrupper'!A354)</f>
        <v xml:space="preserve"> </v>
      </c>
      <c r="C352" s="304" t="str">
        <f>IF('P_ Tab_hovedgrupper'!B354=0," ",'P_ Tab_hovedgrupper'!B354)</f>
        <v xml:space="preserve"> </v>
      </c>
      <c r="D352" s="304" t="str">
        <f>IF('P_ Tab_hovedgrupper'!C354=0," ",'P_ Tab_hovedgrupper'!C354)</f>
        <v xml:space="preserve"> </v>
      </c>
      <c r="E352" s="304" t="str">
        <f>IF('P_ Tab_hovedgrupper'!D354=0," ",'P_ Tab_hovedgrupper'!D354)</f>
        <v xml:space="preserve"> </v>
      </c>
      <c r="F352" s="304" t="str">
        <f>IF('P_ Tab_hovedgrupper'!E354=0," ",'P_ Tab_hovedgrupper'!E354)</f>
        <v xml:space="preserve"> </v>
      </c>
      <c r="G352" s="304" t="str">
        <f>IF('P_ Tab_hovedgrupper'!F354=0," ",'P_ Tab_hovedgrupper'!F354)</f>
        <v xml:space="preserve"> </v>
      </c>
      <c r="H352" s="304" t="str">
        <f>IF('P_ Tab_hovedgrupper'!G354=0," ",'P_ Tab_hovedgrupper'!G354)</f>
        <v xml:space="preserve"> </v>
      </c>
    </row>
    <row r="353" spans="2:8" x14ac:dyDescent="0.2">
      <c r="B353" s="304" t="str">
        <f>IF('P_ Tab_hovedgrupper'!A355=0," ",'P_ Tab_hovedgrupper'!A355)</f>
        <v xml:space="preserve"> </v>
      </c>
      <c r="C353" s="304" t="str">
        <f>IF('P_ Tab_hovedgrupper'!B355=0," ",'P_ Tab_hovedgrupper'!B355)</f>
        <v xml:space="preserve"> </v>
      </c>
      <c r="D353" s="304" t="str">
        <f>IF('P_ Tab_hovedgrupper'!C355=0," ",'P_ Tab_hovedgrupper'!C355)</f>
        <v xml:space="preserve"> </v>
      </c>
      <c r="E353" s="304" t="str">
        <f>IF('P_ Tab_hovedgrupper'!D355=0," ",'P_ Tab_hovedgrupper'!D355)</f>
        <v xml:space="preserve"> </v>
      </c>
      <c r="F353" s="304" t="str">
        <f>IF('P_ Tab_hovedgrupper'!E355=0," ",'P_ Tab_hovedgrupper'!E355)</f>
        <v xml:space="preserve"> </v>
      </c>
      <c r="G353" s="304" t="str">
        <f>IF('P_ Tab_hovedgrupper'!F355=0," ",'P_ Tab_hovedgrupper'!F355)</f>
        <v xml:space="preserve"> </v>
      </c>
      <c r="H353" s="304" t="str">
        <f>IF('P_ Tab_hovedgrupper'!G355=0," ",'P_ Tab_hovedgrupper'!G355)</f>
        <v xml:space="preserve"> </v>
      </c>
    </row>
    <row r="354" spans="2:8" x14ac:dyDescent="0.2">
      <c r="B354" s="304" t="str">
        <f>IF('P_ Tab_hovedgrupper'!A356=0," ",'P_ Tab_hovedgrupper'!A356)</f>
        <v xml:space="preserve"> </v>
      </c>
      <c r="C354" s="304" t="str">
        <f>IF('P_ Tab_hovedgrupper'!B356=0," ",'P_ Tab_hovedgrupper'!B356)</f>
        <v xml:space="preserve"> </v>
      </c>
      <c r="D354" s="304" t="str">
        <f>IF('P_ Tab_hovedgrupper'!C356=0," ",'P_ Tab_hovedgrupper'!C356)</f>
        <v xml:space="preserve"> </v>
      </c>
      <c r="E354" s="304" t="str">
        <f>IF('P_ Tab_hovedgrupper'!D356=0," ",'P_ Tab_hovedgrupper'!D356)</f>
        <v xml:space="preserve"> </v>
      </c>
      <c r="F354" s="304" t="str">
        <f>IF('P_ Tab_hovedgrupper'!E356=0," ",'P_ Tab_hovedgrupper'!E356)</f>
        <v xml:space="preserve"> </v>
      </c>
      <c r="G354" s="304" t="str">
        <f>IF('P_ Tab_hovedgrupper'!F356=0," ",'P_ Tab_hovedgrupper'!F356)</f>
        <v xml:space="preserve"> </v>
      </c>
      <c r="H354" s="304" t="str">
        <f>IF('P_ Tab_hovedgrupper'!G356=0," ",'P_ Tab_hovedgrupper'!G356)</f>
        <v xml:space="preserve"> </v>
      </c>
    </row>
    <row r="355" spans="2:8" x14ac:dyDescent="0.2">
      <c r="B355" s="304" t="str">
        <f>IF('P_ Tab_hovedgrupper'!A357=0," ",'P_ Tab_hovedgrupper'!A357)</f>
        <v xml:space="preserve"> </v>
      </c>
      <c r="C355" s="304" t="str">
        <f>IF('P_ Tab_hovedgrupper'!B357=0," ",'P_ Tab_hovedgrupper'!B357)</f>
        <v xml:space="preserve"> </v>
      </c>
      <c r="D355" s="304" t="str">
        <f>IF('P_ Tab_hovedgrupper'!C357=0," ",'P_ Tab_hovedgrupper'!C357)</f>
        <v xml:space="preserve"> </v>
      </c>
      <c r="E355" s="304" t="str">
        <f>IF('P_ Tab_hovedgrupper'!D357=0," ",'P_ Tab_hovedgrupper'!D357)</f>
        <v xml:space="preserve"> </v>
      </c>
      <c r="F355" s="304" t="str">
        <f>IF('P_ Tab_hovedgrupper'!E357=0," ",'P_ Tab_hovedgrupper'!E357)</f>
        <v xml:space="preserve"> </v>
      </c>
      <c r="G355" s="304" t="str">
        <f>IF('P_ Tab_hovedgrupper'!F357=0," ",'P_ Tab_hovedgrupper'!F357)</f>
        <v xml:space="preserve"> </v>
      </c>
      <c r="H355" s="304" t="str">
        <f>IF('P_ Tab_hovedgrupper'!G357=0," ",'P_ Tab_hovedgrupper'!G357)</f>
        <v xml:space="preserve"> </v>
      </c>
    </row>
    <row r="356" spans="2:8" x14ac:dyDescent="0.2">
      <c r="B356" s="304" t="str">
        <f>IF('P_ Tab_hovedgrupper'!A358=0," ",'P_ Tab_hovedgrupper'!A358)</f>
        <v xml:space="preserve"> </v>
      </c>
      <c r="C356" s="304" t="str">
        <f>IF('P_ Tab_hovedgrupper'!B358=0," ",'P_ Tab_hovedgrupper'!B358)</f>
        <v xml:space="preserve"> </v>
      </c>
      <c r="D356" s="304" t="str">
        <f>IF('P_ Tab_hovedgrupper'!C358=0," ",'P_ Tab_hovedgrupper'!C358)</f>
        <v xml:space="preserve"> </v>
      </c>
      <c r="E356" s="304" t="str">
        <f>IF('P_ Tab_hovedgrupper'!D358=0," ",'P_ Tab_hovedgrupper'!D358)</f>
        <v xml:space="preserve"> </v>
      </c>
      <c r="F356" s="304" t="str">
        <f>IF('P_ Tab_hovedgrupper'!E358=0," ",'P_ Tab_hovedgrupper'!E358)</f>
        <v xml:space="preserve"> </v>
      </c>
      <c r="G356" s="304" t="str">
        <f>IF('P_ Tab_hovedgrupper'!F358=0," ",'P_ Tab_hovedgrupper'!F358)</f>
        <v xml:space="preserve"> </v>
      </c>
      <c r="H356" s="304" t="str">
        <f>IF('P_ Tab_hovedgrupper'!G358=0," ",'P_ Tab_hovedgrupper'!G358)</f>
        <v xml:space="preserve"> </v>
      </c>
    </row>
    <row r="357" spans="2:8" x14ac:dyDescent="0.2">
      <c r="B357" s="304" t="str">
        <f>IF('P_ Tab_hovedgrupper'!A359=0," ",'P_ Tab_hovedgrupper'!A359)</f>
        <v xml:space="preserve"> </v>
      </c>
      <c r="C357" s="304" t="str">
        <f>IF('P_ Tab_hovedgrupper'!B359=0," ",'P_ Tab_hovedgrupper'!B359)</f>
        <v xml:space="preserve"> </v>
      </c>
      <c r="D357" s="304" t="str">
        <f>IF('P_ Tab_hovedgrupper'!C359=0," ",'P_ Tab_hovedgrupper'!C359)</f>
        <v xml:space="preserve"> </v>
      </c>
      <c r="E357" s="304" t="str">
        <f>IF('P_ Tab_hovedgrupper'!D359=0," ",'P_ Tab_hovedgrupper'!D359)</f>
        <v xml:space="preserve"> </v>
      </c>
      <c r="F357" s="304" t="str">
        <f>IF('P_ Tab_hovedgrupper'!E359=0," ",'P_ Tab_hovedgrupper'!E359)</f>
        <v xml:space="preserve"> </v>
      </c>
      <c r="G357" s="304" t="str">
        <f>IF('P_ Tab_hovedgrupper'!F359=0," ",'P_ Tab_hovedgrupper'!F359)</f>
        <v xml:space="preserve"> </v>
      </c>
      <c r="H357" s="304" t="str">
        <f>IF('P_ Tab_hovedgrupper'!G359=0," ",'P_ Tab_hovedgrupper'!G359)</f>
        <v xml:space="preserve"> </v>
      </c>
    </row>
    <row r="358" spans="2:8" x14ac:dyDescent="0.2">
      <c r="B358" s="304" t="str">
        <f>IF('P_ Tab_hovedgrupper'!A360=0," ",'P_ Tab_hovedgrupper'!A360)</f>
        <v xml:space="preserve"> </v>
      </c>
      <c r="C358" s="304" t="str">
        <f>IF('P_ Tab_hovedgrupper'!B360=0," ",'P_ Tab_hovedgrupper'!B360)</f>
        <v xml:space="preserve"> </v>
      </c>
      <c r="D358" s="304" t="str">
        <f>IF('P_ Tab_hovedgrupper'!C360=0," ",'P_ Tab_hovedgrupper'!C360)</f>
        <v xml:space="preserve"> </v>
      </c>
      <c r="E358" s="304" t="str">
        <f>IF('P_ Tab_hovedgrupper'!D360=0," ",'P_ Tab_hovedgrupper'!D360)</f>
        <v xml:space="preserve"> </v>
      </c>
      <c r="F358" s="304" t="str">
        <f>IF('P_ Tab_hovedgrupper'!E360=0," ",'P_ Tab_hovedgrupper'!E360)</f>
        <v xml:space="preserve"> </v>
      </c>
      <c r="G358" s="304" t="str">
        <f>IF('P_ Tab_hovedgrupper'!F360=0," ",'P_ Tab_hovedgrupper'!F360)</f>
        <v xml:space="preserve"> </v>
      </c>
      <c r="H358" s="304" t="str">
        <f>IF('P_ Tab_hovedgrupper'!G360=0," ",'P_ Tab_hovedgrupper'!G360)</f>
        <v xml:space="preserve"> </v>
      </c>
    </row>
    <row r="359" spans="2:8" x14ac:dyDescent="0.2">
      <c r="B359" s="304" t="str">
        <f>IF('P_ Tab_hovedgrupper'!A361=0," ",'P_ Tab_hovedgrupper'!A361)</f>
        <v xml:space="preserve"> </v>
      </c>
      <c r="C359" s="304" t="str">
        <f>IF('P_ Tab_hovedgrupper'!B361=0," ",'P_ Tab_hovedgrupper'!B361)</f>
        <v xml:space="preserve"> </v>
      </c>
      <c r="D359" s="304" t="str">
        <f>IF('P_ Tab_hovedgrupper'!C361=0," ",'P_ Tab_hovedgrupper'!C361)</f>
        <v xml:space="preserve"> </v>
      </c>
      <c r="E359" s="304" t="str">
        <f>IF('P_ Tab_hovedgrupper'!D361=0," ",'P_ Tab_hovedgrupper'!D361)</f>
        <v xml:space="preserve"> </v>
      </c>
      <c r="F359" s="304" t="str">
        <f>IF('P_ Tab_hovedgrupper'!E361=0," ",'P_ Tab_hovedgrupper'!E361)</f>
        <v xml:space="preserve"> </v>
      </c>
      <c r="G359" s="304" t="str">
        <f>IF('P_ Tab_hovedgrupper'!F361=0," ",'P_ Tab_hovedgrupper'!F361)</f>
        <v xml:space="preserve"> </v>
      </c>
      <c r="H359" s="304" t="str">
        <f>IF('P_ Tab_hovedgrupper'!G361=0," ",'P_ Tab_hovedgrupper'!G361)</f>
        <v xml:space="preserve"> </v>
      </c>
    </row>
    <row r="360" spans="2:8" x14ac:dyDescent="0.2">
      <c r="B360" s="304" t="str">
        <f>IF('P_ Tab_hovedgrupper'!A362=0," ",'P_ Tab_hovedgrupper'!A362)</f>
        <v xml:space="preserve"> </v>
      </c>
      <c r="C360" s="304" t="str">
        <f>IF('P_ Tab_hovedgrupper'!B362=0," ",'P_ Tab_hovedgrupper'!B362)</f>
        <v xml:space="preserve"> </v>
      </c>
      <c r="D360" s="304" t="str">
        <f>IF('P_ Tab_hovedgrupper'!C362=0," ",'P_ Tab_hovedgrupper'!C362)</f>
        <v xml:space="preserve"> </v>
      </c>
      <c r="E360" s="304" t="str">
        <f>IF('P_ Tab_hovedgrupper'!D362=0," ",'P_ Tab_hovedgrupper'!D362)</f>
        <v xml:space="preserve"> </v>
      </c>
      <c r="F360" s="304" t="str">
        <f>IF('P_ Tab_hovedgrupper'!E362=0," ",'P_ Tab_hovedgrupper'!E362)</f>
        <v xml:space="preserve"> </v>
      </c>
      <c r="G360" s="304" t="str">
        <f>IF('P_ Tab_hovedgrupper'!F362=0," ",'P_ Tab_hovedgrupper'!F362)</f>
        <v xml:space="preserve"> </v>
      </c>
      <c r="H360" s="304" t="str">
        <f>IF('P_ Tab_hovedgrupper'!G362=0," ",'P_ Tab_hovedgrupper'!G362)</f>
        <v xml:space="preserve"> </v>
      </c>
    </row>
    <row r="361" spans="2:8" x14ac:dyDescent="0.2">
      <c r="B361" s="107" t="str">
        <f>IF('P_ Tab_hovedgrupper'!A390=0," ",'P_ Tab_hovedgrupper'!A390)</f>
        <v xml:space="preserve"> </v>
      </c>
      <c r="C361" s="107" t="str">
        <f>IF('P_ Tab_hovedgrupper'!B390=0," ",'P_ Tab_hovedgrupper'!B390)</f>
        <v xml:space="preserve"> </v>
      </c>
      <c r="D361" s="107" t="str">
        <f>IF('P_ Tab_hovedgrupper'!C390=0," ",'P_ Tab_hovedgrupper'!C390)</f>
        <v xml:space="preserve"> </v>
      </c>
      <c r="E361" s="107" t="str">
        <f>IF('P_ Tab_hovedgrupper'!D390=0," ",'P_ Tab_hovedgrupper'!D390)</f>
        <v xml:space="preserve"> </v>
      </c>
      <c r="F361" s="107" t="str">
        <f>IF('P_ Tab_hovedgrupper'!E390=0," ",'P_ Tab_hovedgrupper'!E390)</f>
        <v xml:space="preserve"> </v>
      </c>
      <c r="G361" s="107" t="str">
        <f>IF('P_ Tab_hovedgrupper'!F390=0," ",'P_ Tab_hovedgrupper'!F390)</f>
        <v xml:space="preserve"> </v>
      </c>
      <c r="H361" s="107" t="str">
        <f>IF('P_ Tab_hovedgrupper'!G390=0," ",'P_ Tab_hovedgrupper'!G390)</f>
        <v xml:space="preserve"> </v>
      </c>
    </row>
    <row r="362" spans="2:8" x14ac:dyDescent="0.2">
      <c r="B362" s="107" t="str">
        <f>IF('P_ Tab_hovedgrupper'!A391=0," ",'P_ Tab_hovedgrupper'!A391)</f>
        <v xml:space="preserve"> </v>
      </c>
      <c r="C362" s="107" t="str">
        <f>IF('P_ Tab_hovedgrupper'!B391=0," ",'P_ Tab_hovedgrupper'!B391)</f>
        <v xml:space="preserve"> </v>
      </c>
      <c r="D362" s="107" t="str">
        <f>IF('P_ Tab_hovedgrupper'!C391=0," ",'P_ Tab_hovedgrupper'!C391)</f>
        <v xml:space="preserve"> </v>
      </c>
      <c r="E362" s="107" t="str">
        <f>IF('P_ Tab_hovedgrupper'!D391=0," ",'P_ Tab_hovedgrupper'!D391)</f>
        <v xml:space="preserve"> </v>
      </c>
      <c r="F362" s="107" t="str">
        <f>IF('P_ Tab_hovedgrupper'!E391=0," ",'P_ Tab_hovedgrupper'!E391)</f>
        <v xml:space="preserve"> </v>
      </c>
      <c r="G362" s="107" t="str">
        <f>IF('P_ Tab_hovedgrupper'!F391=0," ",'P_ Tab_hovedgrupper'!F391)</f>
        <v xml:space="preserve"> </v>
      </c>
      <c r="H362" s="107" t="str">
        <f>IF('P_ Tab_hovedgrupper'!G391=0," ",'P_ Tab_hovedgrupper'!G391)</f>
        <v xml:space="preserve"> </v>
      </c>
    </row>
  </sheetData>
  <mergeCells count="1">
    <mergeCell ref="B2:H2"/>
  </mergeCells>
  <pageMargins left="0.7" right="0.7" top="0.75" bottom="0.75" header="0.3" footer="0.3"/>
  <drawing r:id="rId1"/>
  <extLst>
    <ext xmlns:x14="http://schemas.microsoft.com/office/spreadsheetml/2009/9/main" uri="{A8765BA9-456A-4dab-B4F3-ACF838C121DE}">
      <x14:slicerList>
        <x14:slicer r:id="rId2"/>
      </x14:slicerList>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399B2-E5DF-46B4-934D-E6BD03729529}">
  <sheetPr>
    <tabColor theme="9" tint="0.59999389629810485"/>
  </sheetPr>
  <dimension ref="A2:L44"/>
  <sheetViews>
    <sheetView workbookViewId="0">
      <selection activeCell="D5" sqref="D5"/>
    </sheetView>
  </sheetViews>
  <sheetFormatPr baseColWidth="10" defaultRowHeight="12" x14ac:dyDescent="0.2"/>
  <cols>
    <col min="1" max="1" width="19.6640625" bestFit="1" customWidth="1"/>
    <col min="2" max="2" width="17.5" bestFit="1" customWidth="1"/>
    <col min="3" max="3" width="9.1640625" bestFit="1" customWidth="1"/>
    <col min="4" max="4" width="19.1640625" bestFit="1" customWidth="1"/>
    <col min="5" max="5" width="10.33203125" bestFit="1" customWidth="1"/>
    <col min="6" max="6" width="12.6640625" bestFit="1" customWidth="1"/>
    <col min="7" max="7" width="9.1640625" bestFit="1" customWidth="1"/>
  </cols>
  <sheetData>
    <row r="2" spans="1:12" x14ac:dyDescent="0.2">
      <c r="A2" s="1" t="s">
        <v>962</v>
      </c>
      <c r="B2" t="s" vm="7">
        <v>970</v>
      </c>
    </row>
    <row r="4" spans="1:12" x14ac:dyDescent="0.2">
      <c r="A4" s="1" t="s">
        <v>256</v>
      </c>
      <c r="B4" s="1" t="s">
        <v>1364</v>
      </c>
      <c r="J4" t="s">
        <v>1394</v>
      </c>
    </row>
    <row r="5" spans="1:12" x14ac:dyDescent="0.2">
      <c r="A5" s="1" t="s">
        <v>1352</v>
      </c>
      <c r="B5" t="s">
        <v>118</v>
      </c>
      <c r="C5" t="s">
        <v>1344</v>
      </c>
      <c r="D5" t="s">
        <v>80</v>
      </c>
      <c r="E5" t="s">
        <v>83</v>
      </c>
      <c r="F5" t="s">
        <v>1350</v>
      </c>
      <c r="G5" t="s">
        <v>64</v>
      </c>
      <c r="J5" t="s">
        <v>1351</v>
      </c>
    </row>
    <row r="6" spans="1:12" x14ac:dyDescent="0.2">
      <c r="A6" s="53" t="s">
        <v>1263</v>
      </c>
      <c r="B6" s="27">
        <v>73.89</v>
      </c>
      <c r="C6" s="27">
        <v>275.74</v>
      </c>
      <c r="D6" s="27">
        <v>52.05</v>
      </c>
      <c r="E6" s="27">
        <v>19.059999999999999</v>
      </c>
      <c r="F6" s="27">
        <v>106.39</v>
      </c>
      <c r="G6" s="27">
        <v>527.13</v>
      </c>
    </row>
    <row r="7" spans="1:12" x14ac:dyDescent="0.2">
      <c r="A7" s="53" t="s">
        <v>1264</v>
      </c>
      <c r="B7" s="27">
        <v>177.81</v>
      </c>
      <c r="C7" s="27">
        <v>1104.53</v>
      </c>
      <c r="D7" s="27">
        <v>20.65</v>
      </c>
      <c r="E7" s="27">
        <v>16.05</v>
      </c>
      <c r="F7" s="27">
        <v>802.92</v>
      </c>
      <c r="G7" s="27">
        <v>2121.96</v>
      </c>
      <c r="J7" t="s">
        <v>1396</v>
      </c>
      <c r="L7" s="303" t="str" cm="1" vm="7">
        <f t="array" ref="L7">IF(B2=J4,J7:J7,IF(B2=J5,J8,B2))</f>
        <v>Trøndelag</v>
      </c>
    </row>
    <row r="8" spans="1:12" x14ac:dyDescent="0.2">
      <c r="A8" s="53" t="s">
        <v>1265</v>
      </c>
      <c r="B8" s="27">
        <v>64.790000000000006</v>
      </c>
      <c r="C8" s="27">
        <v>1128.25</v>
      </c>
      <c r="D8" s="27">
        <v>12.34</v>
      </c>
      <c r="E8" s="27">
        <v>12.49</v>
      </c>
      <c r="F8" s="27">
        <v>910.38</v>
      </c>
      <c r="G8" s="27">
        <v>2128.25</v>
      </c>
      <c r="J8" t="s">
        <v>1397</v>
      </c>
    </row>
    <row r="9" spans="1:12" x14ac:dyDescent="0.2">
      <c r="A9" s="53" t="s">
        <v>1266</v>
      </c>
      <c r="B9" s="27">
        <v>10.38</v>
      </c>
      <c r="C9" s="27">
        <v>4.5199999999999996</v>
      </c>
      <c r="D9" s="27">
        <v>4.4000000000000004</v>
      </c>
      <c r="E9" s="27">
        <v>2.67</v>
      </c>
      <c r="F9" s="27">
        <v>218.09</v>
      </c>
      <c r="G9" s="27">
        <v>240.06</v>
      </c>
    </row>
    <row r="10" spans="1:12" x14ac:dyDescent="0.2">
      <c r="A10" s="53" t="s">
        <v>1267</v>
      </c>
      <c r="B10" s="27">
        <v>9.1300000000000008</v>
      </c>
      <c r="C10" s="27">
        <v>119.54</v>
      </c>
      <c r="D10" s="27">
        <v>1.6</v>
      </c>
      <c r="E10" s="27">
        <v>1.49</v>
      </c>
      <c r="F10" s="27">
        <v>255.22</v>
      </c>
      <c r="G10" s="27">
        <v>386.98</v>
      </c>
      <c r="J10" t="str">
        <f>_xlfn.CONCAT("Arealbruk i hovedgrupper i ",L7,", kommunevis i 2020 i km2")</f>
        <v>Arealbruk i hovedgrupper i Trøndelag, kommunevis i 2020 i km2</v>
      </c>
    </row>
    <row r="11" spans="1:12" x14ac:dyDescent="0.2">
      <c r="A11" s="53" t="s">
        <v>1268</v>
      </c>
      <c r="B11" s="27">
        <v>83.28</v>
      </c>
      <c r="C11" s="27">
        <v>360.5</v>
      </c>
      <c r="D11" s="27">
        <v>17</v>
      </c>
      <c r="E11" s="27">
        <v>8.3800000000000008</v>
      </c>
      <c r="F11" s="27">
        <v>1804.94</v>
      </c>
      <c r="G11" s="27">
        <v>2274.1</v>
      </c>
    </row>
    <row r="12" spans="1:12" x14ac:dyDescent="0.2">
      <c r="A12" s="53" t="s">
        <v>1269</v>
      </c>
      <c r="B12" s="27">
        <v>38.76</v>
      </c>
      <c r="C12" s="27">
        <v>411.16</v>
      </c>
      <c r="D12" s="27">
        <v>5.99</v>
      </c>
      <c r="E12" s="27">
        <v>6.16</v>
      </c>
      <c r="F12" s="27">
        <v>485.87</v>
      </c>
      <c r="G12" s="27">
        <v>947.94</v>
      </c>
    </row>
    <row r="13" spans="1:12" x14ac:dyDescent="0.2">
      <c r="A13" s="53" t="s">
        <v>1270</v>
      </c>
      <c r="B13" s="27">
        <v>29.87</v>
      </c>
      <c r="C13" s="27">
        <v>774.6</v>
      </c>
      <c r="D13" s="27">
        <v>9.9</v>
      </c>
      <c r="E13" s="27">
        <v>8.59</v>
      </c>
      <c r="F13" s="27">
        <v>1133.4100000000001</v>
      </c>
      <c r="G13" s="27">
        <v>1956.37</v>
      </c>
    </row>
    <row r="14" spans="1:12" x14ac:dyDescent="0.2">
      <c r="A14" s="53" t="s">
        <v>1271</v>
      </c>
      <c r="B14" s="27">
        <v>19.739999999999998</v>
      </c>
      <c r="C14" s="27">
        <v>285.08</v>
      </c>
      <c r="D14" s="27">
        <v>4.08</v>
      </c>
      <c r="E14" s="27">
        <v>4.03</v>
      </c>
      <c r="F14" s="27">
        <v>896.58</v>
      </c>
      <c r="G14" s="27">
        <v>1209.51</v>
      </c>
    </row>
    <row r="15" spans="1:12" x14ac:dyDescent="0.2">
      <c r="A15" s="53" t="s">
        <v>1272</v>
      </c>
      <c r="B15" s="27">
        <v>58.32</v>
      </c>
      <c r="C15" s="27">
        <v>763.63</v>
      </c>
      <c r="D15" s="27">
        <v>8.73</v>
      </c>
      <c r="E15" s="27">
        <v>9.2899999999999991</v>
      </c>
      <c r="F15" s="27">
        <v>1020.54</v>
      </c>
      <c r="G15" s="27">
        <v>1860.51</v>
      </c>
    </row>
    <row r="16" spans="1:12" x14ac:dyDescent="0.2">
      <c r="A16" s="53" t="s">
        <v>1273</v>
      </c>
      <c r="B16" s="27">
        <v>72.790000000000006</v>
      </c>
      <c r="C16" s="27">
        <v>426.34</v>
      </c>
      <c r="D16" s="27">
        <v>12.2</v>
      </c>
      <c r="E16" s="27">
        <v>8.6999999999999993</v>
      </c>
      <c r="F16" s="27">
        <v>173.84</v>
      </c>
      <c r="G16" s="27">
        <v>693.87</v>
      </c>
    </row>
    <row r="17" spans="1:7" x14ac:dyDescent="0.2">
      <c r="A17" s="53" t="s">
        <v>1274</v>
      </c>
      <c r="B17" s="27">
        <v>33.14</v>
      </c>
      <c r="C17" s="27">
        <v>156.22999999999999</v>
      </c>
      <c r="D17" s="27">
        <v>5.21</v>
      </c>
      <c r="E17" s="27">
        <v>3.37</v>
      </c>
      <c r="F17" s="27">
        <v>26.24</v>
      </c>
      <c r="G17" s="27">
        <v>224.19</v>
      </c>
    </row>
    <row r="18" spans="1:7" x14ac:dyDescent="0.2">
      <c r="A18" s="53" t="s">
        <v>1275</v>
      </c>
      <c r="B18" s="27">
        <v>14.8</v>
      </c>
      <c r="C18" s="27">
        <v>123.95</v>
      </c>
      <c r="D18" s="27">
        <v>6.1</v>
      </c>
      <c r="E18" s="27">
        <v>3.24</v>
      </c>
      <c r="F18" s="27">
        <v>20.34</v>
      </c>
      <c r="G18" s="27">
        <v>168.43</v>
      </c>
    </row>
    <row r="19" spans="1:7" x14ac:dyDescent="0.2">
      <c r="A19" s="53" t="s">
        <v>1276</v>
      </c>
      <c r="B19" s="27">
        <v>38.33</v>
      </c>
      <c r="C19" s="27">
        <v>509.69</v>
      </c>
      <c r="D19" s="27">
        <v>6.43</v>
      </c>
      <c r="E19" s="27">
        <v>6.79</v>
      </c>
      <c r="F19" s="27">
        <v>673.57</v>
      </c>
      <c r="G19" s="27">
        <v>1234.81</v>
      </c>
    </row>
    <row r="20" spans="1:7" x14ac:dyDescent="0.2">
      <c r="A20" s="53" t="s">
        <v>1277</v>
      </c>
      <c r="B20" s="27">
        <v>7.97</v>
      </c>
      <c r="C20" s="27">
        <v>294.64</v>
      </c>
      <c r="D20" s="27">
        <v>3.21</v>
      </c>
      <c r="E20" s="27">
        <v>3.3</v>
      </c>
      <c r="F20" s="27">
        <v>1019.56</v>
      </c>
      <c r="G20" s="27">
        <v>1328.68</v>
      </c>
    </row>
    <row r="21" spans="1:7" x14ac:dyDescent="0.2">
      <c r="A21" s="53" t="s">
        <v>1278</v>
      </c>
      <c r="B21" s="27">
        <v>11.97</v>
      </c>
      <c r="C21" s="27">
        <v>368.61</v>
      </c>
      <c r="D21" s="27">
        <v>4.53</v>
      </c>
      <c r="E21" s="27">
        <v>3.3</v>
      </c>
      <c r="F21" s="27">
        <v>885.53</v>
      </c>
      <c r="G21" s="27">
        <v>1273.94</v>
      </c>
    </row>
    <row r="22" spans="1:7" x14ac:dyDescent="0.2">
      <c r="A22" s="53" t="s">
        <v>1279</v>
      </c>
      <c r="B22" s="27">
        <v>89.35</v>
      </c>
      <c r="C22" s="27">
        <v>551.78</v>
      </c>
      <c r="D22" s="27">
        <v>15.53</v>
      </c>
      <c r="E22" s="27">
        <v>12.46</v>
      </c>
      <c r="F22" s="27">
        <v>269.18</v>
      </c>
      <c r="G22" s="27">
        <v>938.3</v>
      </c>
    </row>
    <row r="23" spans="1:7" x14ac:dyDescent="0.2">
      <c r="A23" s="53" t="s">
        <v>1280</v>
      </c>
      <c r="B23" s="27">
        <v>23.74</v>
      </c>
      <c r="C23" s="27">
        <v>41.23</v>
      </c>
      <c r="D23" s="27">
        <v>3.62</v>
      </c>
      <c r="E23" s="27">
        <v>1.98</v>
      </c>
      <c r="F23" s="27">
        <v>5.91</v>
      </c>
      <c r="G23" s="27">
        <v>76.48</v>
      </c>
    </row>
    <row r="24" spans="1:7" x14ac:dyDescent="0.2">
      <c r="A24" s="53" t="s">
        <v>1281</v>
      </c>
      <c r="B24" s="27">
        <v>135.03</v>
      </c>
      <c r="C24" s="27">
        <v>338.85</v>
      </c>
      <c r="D24" s="27">
        <v>16.02</v>
      </c>
      <c r="E24" s="27">
        <v>10.050000000000001</v>
      </c>
      <c r="F24" s="27">
        <v>145.91</v>
      </c>
      <c r="G24" s="27">
        <v>645.86</v>
      </c>
    </row>
    <row r="25" spans="1:7" x14ac:dyDescent="0.2">
      <c r="A25" s="53" t="s">
        <v>1282</v>
      </c>
      <c r="B25" s="27">
        <v>87.58</v>
      </c>
      <c r="C25" s="27">
        <v>606.49</v>
      </c>
      <c r="D25" s="27">
        <v>13.33</v>
      </c>
      <c r="E25" s="27">
        <v>8.5299999999999994</v>
      </c>
      <c r="F25" s="27">
        <v>831.93</v>
      </c>
      <c r="G25" s="27">
        <v>1547.86</v>
      </c>
    </row>
    <row r="26" spans="1:7" x14ac:dyDescent="0.2">
      <c r="A26" s="53" t="s">
        <v>1283</v>
      </c>
      <c r="B26" s="27">
        <v>39.83</v>
      </c>
      <c r="C26" s="27">
        <v>830.02</v>
      </c>
      <c r="D26" s="27">
        <v>3.35</v>
      </c>
      <c r="E26" s="27">
        <v>5.36</v>
      </c>
      <c r="F26" s="27">
        <v>1464.12</v>
      </c>
      <c r="G26" s="27">
        <v>2342.6799999999998</v>
      </c>
    </row>
    <row r="27" spans="1:7" x14ac:dyDescent="0.2">
      <c r="A27" s="53" t="s">
        <v>1284</v>
      </c>
      <c r="B27" s="27">
        <v>16.66</v>
      </c>
      <c r="C27" s="27">
        <v>1076.1300000000001</v>
      </c>
      <c r="D27" s="27">
        <v>3.61</v>
      </c>
      <c r="E27" s="27">
        <v>6.52</v>
      </c>
      <c r="F27" s="27">
        <v>1858.76</v>
      </c>
      <c r="G27" s="27">
        <v>2961.68</v>
      </c>
    </row>
    <row r="28" spans="1:7" x14ac:dyDescent="0.2">
      <c r="A28" s="53" t="s">
        <v>1285</v>
      </c>
      <c r="B28" s="27">
        <v>5.0999999999999996</v>
      </c>
      <c r="C28" s="27">
        <v>401.18</v>
      </c>
      <c r="D28" s="27">
        <v>1.19</v>
      </c>
      <c r="E28" s="27">
        <v>2</v>
      </c>
      <c r="F28" s="27">
        <v>1175.26</v>
      </c>
      <c r="G28" s="27">
        <v>1584.73</v>
      </c>
    </row>
    <row r="29" spans="1:7" x14ac:dyDescent="0.2">
      <c r="A29" s="53" t="s">
        <v>1286</v>
      </c>
      <c r="B29" s="27">
        <v>7.46</v>
      </c>
      <c r="C29" s="27">
        <v>473.13</v>
      </c>
      <c r="D29" s="27">
        <v>1.93</v>
      </c>
      <c r="E29" s="27">
        <v>4</v>
      </c>
      <c r="F29" s="27">
        <v>930.63</v>
      </c>
      <c r="G29" s="27">
        <v>1417.15</v>
      </c>
    </row>
    <row r="30" spans="1:7" x14ac:dyDescent="0.2">
      <c r="A30" s="53" t="s">
        <v>1287</v>
      </c>
      <c r="B30" s="27">
        <v>22.17</v>
      </c>
      <c r="C30" s="27">
        <v>576.29999999999995</v>
      </c>
      <c r="D30" s="27">
        <v>2.91</v>
      </c>
      <c r="E30" s="27">
        <v>5.24</v>
      </c>
      <c r="F30" s="27">
        <v>529.54999999999995</v>
      </c>
      <c r="G30" s="27">
        <v>1136.17</v>
      </c>
    </row>
    <row r="31" spans="1:7" x14ac:dyDescent="0.2">
      <c r="A31" s="53" t="s">
        <v>1288</v>
      </c>
      <c r="B31" s="27">
        <v>19.63</v>
      </c>
      <c r="C31" s="27">
        <v>289.89999999999998</v>
      </c>
      <c r="D31" s="27">
        <v>1.87</v>
      </c>
      <c r="E31" s="27">
        <v>2.5099999999999998</v>
      </c>
      <c r="F31" s="27">
        <v>440.49</v>
      </c>
      <c r="G31" s="27">
        <v>754.4</v>
      </c>
    </row>
    <row r="32" spans="1:7" x14ac:dyDescent="0.2">
      <c r="A32" s="53" t="s">
        <v>1289</v>
      </c>
      <c r="B32" s="27">
        <v>46.97</v>
      </c>
      <c r="C32" s="27">
        <v>374.72</v>
      </c>
      <c r="D32" s="27">
        <v>4.66</v>
      </c>
      <c r="E32" s="27">
        <v>4.2699999999999996</v>
      </c>
      <c r="F32" s="27">
        <v>299.14</v>
      </c>
      <c r="G32" s="27">
        <v>729.76</v>
      </c>
    </row>
    <row r="33" spans="1:7" x14ac:dyDescent="0.2">
      <c r="A33" s="53" t="s">
        <v>1290</v>
      </c>
      <c r="B33" s="27">
        <v>10.16</v>
      </c>
      <c r="C33" s="27">
        <v>162.44</v>
      </c>
      <c r="D33" s="27">
        <v>1.99</v>
      </c>
      <c r="E33" s="27">
        <v>2.34</v>
      </c>
      <c r="F33" s="27">
        <v>281.66000000000003</v>
      </c>
      <c r="G33" s="27">
        <v>458.59</v>
      </c>
    </row>
    <row r="34" spans="1:7" x14ac:dyDescent="0.2">
      <c r="A34" s="53" t="s">
        <v>1291</v>
      </c>
      <c r="B34" s="27">
        <v>10.37</v>
      </c>
      <c r="C34" s="27">
        <v>22.88</v>
      </c>
      <c r="D34" s="27">
        <v>0.93</v>
      </c>
      <c r="E34" s="27">
        <v>1.03</v>
      </c>
      <c r="F34" s="27">
        <v>75.08</v>
      </c>
      <c r="G34" s="27">
        <v>110.29</v>
      </c>
    </row>
    <row r="35" spans="1:7" x14ac:dyDescent="0.2">
      <c r="A35" s="53" t="s">
        <v>1292</v>
      </c>
      <c r="B35" s="27">
        <v>65.849999999999994</v>
      </c>
      <c r="C35" s="27">
        <v>242.19</v>
      </c>
      <c r="D35" s="27">
        <v>7.1</v>
      </c>
      <c r="E35" s="27">
        <v>5.91</v>
      </c>
      <c r="F35" s="27">
        <v>44.61</v>
      </c>
      <c r="G35" s="27">
        <v>365.66</v>
      </c>
    </row>
    <row r="36" spans="1:7" x14ac:dyDescent="0.2">
      <c r="A36" s="53" t="s">
        <v>1293</v>
      </c>
      <c r="B36" s="27">
        <v>84.58</v>
      </c>
      <c r="C36" s="27">
        <v>522.58000000000004</v>
      </c>
      <c r="D36" s="27">
        <v>12.13</v>
      </c>
      <c r="E36" s="27">
        <v>10.11</v>
      </c>
      <c r="F36" s="27">
        <v>466.35</v>
      </c>
      <c r="G36" s="27">
        <v>1095.75</v>
      </c>
    </row>
    <row r="37" spans="1:7" x14ac:dyDescent="0.2">
      <c r="A37" s="53" t="s">
        <v>1294</v>
      </c>
      <c r="B37" s="27">
        <v>40.14</v>
      </c>
      <c r="C37" s="27">
        <v>492.45</v>
      </c>
      <c r="D37" s="27">
        <v>8.26</v>
      </c>
      <c r="E37" s="27">
        <v>6.92</v>
      </c>
      <c r="F37" s="27">
        <v>476.78</v>
      </c>
      <c r="G37" s="27">
        <v>1024.55</v>
      </c>
    </row>
    <row r="38" spans="1:7" x14ac:dyDescent="0.2">
      <c r="A38" s="53" t="s">
        <v>1295</v>
      </c>
      <c r="B38" s="27">
        <v>23.67</v>
      </c>
      <c r="C38" s="27">
        <v>219.03</v>
      </c>
      <c r="D38" s="27">
        <v>7.36</v>
      </c>
      <c r="E38" s="27">
        <v>6.38</v>
      </c>
      <c r="F38" s="27">
        <v>495.98</v>
      </c>
      <c r="G38" s="27">
        <v>752.42</v>
      </c>
    </row>
    <row r="39" spans="1:7" x14ac:dyDescent="0.2">
      <c r="A39" s="53" t="s">
        <v>1296</v>
      </c>
      <c r="B39" s="27">
        <v>76.06</v>
      </c>
      <c r="C39" s="27">
        <v>162.88</v>
      </c>
      <c r="D39" s="27">
        <v>11.09</v>
      </c>
      <c r="E39" s="27">
        <v>11.44</v>
      </c>
      <c r="F39" s="27">
        <v>195.66</v>
      </c>
      <c r="G39" s="27">
        <v>457.13</v>
      </c>
    </row>
    <row r="40" spans="1:7" x14ac:dyDescent="0.2">
      <c r="A40" s="53" t="s">
        <v>1297</v>
      </c>
      <c r="B40" s="27">
        <v>41.78</v>
      </c>
      <c r="C40" s="27">
        <v>386.41</v>
      </c>
      <c r="D40" s="27">
        <v>6.58</v>
      </c>
      <c r="E40" s="27">
        <v>7.35</v>
      </c>
      <c r="F40" s="27">
        <v>887.16</v>
      </c>
      <c r="G40" s="27">
        <v>1329.28</v>
      </c>
    </row>
    <row r="41" spans="1:7" x14ac:dyDescent="0.2">
      <c r="A41" s="53" t="s">
        <v>1298</v>
      </c>
      <c r="B41" s="27">
        <v>109.52</v>
      </c>
      <c r="C41" s="27">
        <v>972.7</v>
      </c>
      <c r="D41" s="27">
        <v>21.18</v>
      </c>
      <c r="E41" s="27">
        <v>15.56</v>
      </c>
      <c r="F41" s="27">
        <v>787.12</v>
      </c>
      <c r="G41" s="27">
        <v>1906.08</v>
      </c>
    </row>
    <row r="42" spans="1:7" x14ac:dyDescent="0.2">
      <c r="A42" s="53" t="s">
        <v>1299</v>
      </c>
      <c r="B42" s="27">
        <v>60.24</v>
      </c>
      <c r="C42" s="27">
        <v>530.24</v>
      </c>
      <c r="D42" s="27">
        <v>9.6999999999999993</v>
      </c>
      <c r="E42" s="27">
        <v>9.61</v>
      </c>
      <c r="F42" s="27">
        <v>736.19</v>
      </c>
      <c r="G42" s="27">
        <v>1345.98</v>
      </c>
    </row>
    <row r="43" spans="1:7" x14ac:dyDescent="0.2">
      <c r="A43" s="53" t="s">
        <v>1300</v>
      </c>
      <c r="B43" s="27">
        <v>26.98</v>
      </c>
      <c r="C43" s="27">
        <v>215.28</v>
      </c>
      <c r="D43" s="27">
        <v>3.31</v>
      </c>
      <c r="E43" s="27">
        <v>2.79</v>
      </c>
      <c r="F43" s="27">
        <v>383.57</v>
      </c>
      <c r="G43" s="27">
        <v>631.92999999999995</v>
      </c>
    </row>
    <row r="44" spans="1:7" x14ac:dyDescent="0.2">
      <c r="A44" s="53" t="s">
        <v>64</v>
      </c>
      <c r="B44" s="27">
        <v>1787.84</v>
      </c>
      <c r="C44" s="27">
        <v>16595.82</v>
      </c>
      <c r="D44" s="27">
        <v>332.07</v>
      </c>
      <c r="E44" s="27">
        <v>259.27</v>
      </c>
      <c r="F44" s="27">
        <v>23214.46</v>
      </c>
      <c r="G44" s="27">
        <v>42189.46</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1756C-B231-451E-9370-1090D39DB5AA}">
  <sheetPr>
    <tabColor theme="4" tint="0.59999389629810485"/>
  </sheetPr>
  <dimension ref="B2:W362"/>
  <sheetViews>
    <sheetView showGridLines="0" showRowColHeaders="0" workbookViewId="0">
      <selection activeCell="Y49" sqref="Y49"/>
    </sheetView>
  </sheetViews>
  <sheetFormatPr baseColWidth="10" defaultRowHeight="12" x14ac:dyDescent="0.2"/>
  <cols>
    <col min="1" max="1" width="4.1640625" style="58" customWidth="1"/>
    <col min="2" max="2" width="19.5" style="107" customWidth="1"/>
    <col min="3" max="3" width="9.6640625" style="107" customWidth="1"/>
    <col min="4" max="4" width="9.5" style="107" customWidth="1"/>
    <col min="5" max="5" width="9.1640625" style="107" customWidth="1"/>
    <col min="6" max="7" width="10.33203125" style="107" customWidth="1"/>
    <col min="8" max="8" width="8.83203125" style="107" customWidth="1"/>
    <col min="9" max="9" width="9.83203125" style="107" customWidth="1"/>
    <col min="10" max="10" width="10.33203125" style="107" customWidth="1"/>
    <col min="11" max="11" width="8.5" style="107" customWidth="1"/>
    <col min="12" max="12" width="9.83203125" style="107" customWidth="1"/>
    <col min="13" max="14" width="10" style="107" customWidth="1"/>
    <col min="15" max="15" width="8" style="107" customWidth="1"/>
    <col min="16" max="16" width="8.5" style="107" customWidth="1"/>
    <col min="17" max="17" width="9.5" style="107" customWidth="1"/>
    <col min="18" max="18" width="9.1640625" style="107" customWidth="1"/>
    <col min="19" max="19" width="9" style="107" customWidth="1"/>
    <col min="20" max="20" width="8.83203125" style="107" customWidth="1"/>
    <col min="21" max="21" width="10.33203125" style="107" customWidth="1"/>
    <col min="22" max="16384" width="12" style="58"/>
  </cols>
  <sheetData>
    <row r="2" spans="2:23" ht="36.75" customHeight="1" x14ac:dyDescent="0.2">
      <c r="B2" s="325" t="str">
        <f>P_Tab_undergrupper!L4</f>
        <v>Arealbruk med hoved- og undergrupper i hele landet kommunevis i 2020 i km2</v>
      </c>
      <c r="C2" s="316"/>
      <c r="D2" s="316"/>
      <c r="E2" s="316"/>
      <c r="F2" s="316"/>
      <c r="G2" s="316"/>
      <c r="H2" s="316"/>
      <c r="I2" s="316"/>
      <c r="J2" s="316"/>
      <c r="K2" s="316"/>
      <c r="L2" s="316"/>
      <c r="M2" s="316"/>
      <c r="N2" s="316"/>
      <c r="O2" s="316"/>
      <c r="P2" s="316"/>
      <c r="Q2" s="316"/>
      <c r="R2" s="316"/>
      <c r="S2" s="316"/>
      <c r="T2" s="316"/>
      <c r="U2" s="317"/>
      <c r="V2" s="58" t="str">
        <f>IF(P_Tab_undergrupper!V7=0," ",P_Tab_undergrupper!V7)</f>
        <v xml:space="preserve"> </v>
      </c>
      <c r="W2" s="58" t="str">
        <f>IF(P_Tab_undergrupper!W7=0," ",P_Tab_undergrupper!W7)</f>
        <v xml:space="preserve"> </v>
      </c>
    </row>
    <row r="3" spans="2:23" ht="21" customHeight="1" x14ac:dyDescent="0.2">
      <c r="B3" s="315" t="str">
        <f>IF(P_Tab_undergrupper!B10=0," ",P_Tab_undergrupper!B10)</f>
        <v xml:space="preserve"> </v>
      </c>
      <c r="C3" s="338" t="str">
        <f>IF(P_Tab_undergrupper!C10=0," ",P_Tab_undergrupper!C10)</f>
        <v>annen utmark</v>
      </c>
      <c r="D3" s="339"/>
      <c r="E3" s="339"/>
      <c r="F3" s="340"/>
      <c r="G3" s="341" t="str">
        <f>IF(P_Tab_undergrupper!G10=0," ",P_Tab_undergrupper!G10)</f>
        <v>bebyggelse og anlegg</v>
      </c>
      <c r="H3" s="339"/>
      <c r="I3" s="339"/>
      <c r="J3" s="339"/>
      <c r="K3" s="340"/>
      <c r="L3" s="339" t="str">
        <f>IF(P_Tab_undergrupper!L10=0," ",P_Tab_undergrupper!L10)</f>
        <v>jordbruksareal</v>
      </c>
      <c r="M3" s="339"/>
      <c r="N3" s="341" t="str">
        <f>IF(P_Tab_undergrupper!N10=0," ",P_Tab_undergrupper!N10)</f>
        <v>samferdsel</v>
      </c>
      <c r="O3" s="339"/>
      <c r="P3" s="340"/>
      <c r="Q3" s="341" t="str">
        <f>IF(P_Tab_undergrupper!Q10=0," ",P_Tab_undergrupper!Q10)</f>
        <v>skogareal</v>
      </c>
      <c r="R3" s="339"/>
      <c r="S3" s="339"/>
      <c r="T3" s="342"/>
      <c r="U3" s="317" t="str">
        <f>IF(P_Tab_undergrupper!U10=0," ",P_Tab_undergrupper!U10)</f>
        <v>Totalsum</v>
      </c>
      <c r="V3" s="58" t="str">
        <f>IF(P_Tab_undergrupper!V10=0," ",P_Tab_undergrupper!V10)</f>
        <v xml:space="preserve"> </v>
      </c>
      <c r="W3" s="58" t="str">
        <f>IF(P_Tab_undergrupper!W10=0," ",P_Tab_undergrupper!W10)</f>
        <v xml:space="preserve"> </v>
      </c>
    </row>
    <row r="4" spans="2:23" ht="54" customHeight="1" x14ac:dyDescent="0.2">
      <c r="B4" s="318" t="s">
        <v>253</v>
      </c>
      <c r="C4" s="319" t="str">
        <f>IF(P_Tab_undergrupper!C11=0," ",P_Tab_undergrupper!C11)</f>
        <v>ferskvatn</v>
      </c>
      <c r="D4" s="320" t="str">
        <f>IF(P_Tab_undergrupper!D11=0," ",P_Tab_undergrupper!D11)</f>
        <v>is og fjell</v>
      </c>
      <c r="E4" s="320" t="str">
        <f>IF(P_Tab_undergrupper!E11=0," ",P_Tab_undergrupper!E11)</f>
        <v>våtmark</v>
      </c>
      <c r="F4" s="321" t="str">
        <f>IF(P_Tab_undergrupper!F11=0," ",P_Tab_undergrupper!F11)</f>
        <v>åpen fastmark</v>
      </c>
      <c r="G4" s="322" t="str">
        <f>IF(P_Tab_undergrupper!G11=0," ",P_Tab_undergrupper!G11)</f>
        <v>annen bebyggelse</v>
      </c>
      <c r="H4" s="320" t="str">
        <f>IF(P_Tab_undergrupper!H11=0," ",P_Tab_undergrupper!H11)</f>
        <v>boliger</v>
      </c>
      <c r="I4" s="320" t="str">
        <f>IF(P_Tab_undergrupper!I11=0," ",P_Tab_undergrupper!I11)</f>
        <v>gardstun</v>
      </c>
      <c r="J4" s="320" t="str">
        <f>IF(P_Tab_undergrupper!J11=0," ",P_Tab_undergrupper!J11)</f>
        <v>grøntområder mv.</v>
      </c>
      <c r="K4" s="321" t="str">
        <f>IF(P_Tab_undergrupper!K11=0," ",P_Tab_undergrupper!K11)</f>
        <v>hytte</v>
      </c>
      <c r="L4" s="320" t="str">
        <f>IF(P_Tab_undergrupper!L11=0," ",P_Tab_undergrupper!L11)</f>
        <v>fulldyrka</v>
      </c>
      <c r="M4" s="320" t="str">
        <f>IF(P_Tab_undergrupper!M11=0," ",P_Tab_undergrupper!M11)</f>
        <v>ikke fylldyrka</v>
      </c>
      <c r="N4" s="322" t="str">
        <f>IF(P_Tab_undergrupper!N11=0," ",P_Tab_undergrupper!N11)</f>
        <v>parkering torg o.l.</v>
      </c>
      <c r="O4" s="320" t="str">
        <f>IF(P_Tab_undergrupper!O11=0," ",P_Tab_undergrupper!O11)</f>
        <v>strøm, tele o.l.</v>
      </c>
      <c r="P4" s="321" t="str">
        <f>IF(P_Tab_undergrupper!P11=0," ",P_Tab_undergrupper!P11)</f>
        <v>veg og bane</v>
      </c>
      <c r="Q4" s="322" t="str">
        <f>IF(P_Tab_undergrupper!Q11=0," ",P_Tab_undergrupper!Q11)</f>
        <v>barskog</v>
      </c>
      <c r="R4" s="320" t="str">
        <f>IF(P_Tab_undergrupper!R11=0," ",P_Tab_undergrupper!R11)</f>
        <v>blandingsskog</v>
      </c>
      <c r="S4" s="320" t="str">
        <f>IF(P_Tab_undergrupper!S11=0," ",P_Tab_undergrupper!S11)</f>
        <v>lauvskog</v>
      </c>
      <c r="T4" s="323" t="str">
        <f>IF(P_Tab_undergrupper!T11=0," ",P_Tab_undergrupper!T11)</f>
        <v>uklassifisert skog</v>
      </c>
      <c r="U4" s="324" t="str">
        <f>IF(P_Tab_undergrupper!U11=0," ",P_Tab_undergrupper!U11)</f>
        <v xml:space="preserve"> </v>
      </c>
      <c r="V4" s="58" t="str">
        <f>IF(P_Tab_undergrupper!V11=0," ",P_Tab_undergrupper!V11)</f>
        <v xml:space="preserve"> </v>
      </c>
      <c r="W4" s="58" t="str">
        <f>IF(P_Tab_undergrupper!W11=0," ",P_Tab_undergrupper!W11)</f>
        <v xml:space="preserve"> </v>
      </c>
    </row>
    <row r="5" spans="2:23" x14ac:dyDescent="0.2">
      <c r="B5" s="304" t="str">
        <f>IF(P_Tab_undergrupper!B12=0," ",P_Tab_undergrupper!B12)</f>
        <v>0301 Oslo kommune</v>
      </c>
      <c r="C5" s="313">
        <f>IF(P_Tab_undergrupper!C12=0," ",P_Tab_undergrupper!C12)</f>
        <v>28.3</v>
      </c>
      <c r="D5" s="308">
        <f>IF(P_Tab_undergrupper!D12=0," ",P_Tab_undergrupper!D12)</f>
        <v>0.52</v>
      </c>
      <c r="E5" s="308">
        <f>IF(P_Tab_undergrupper!E12=0," ",P_Tab_undergrupper!E12)</f>
        <v>4.09</v>
      </c>
      <c r="F5" s="309">
        <f>IF(P_Tab_undergrupper!F12=0," ",P_Tab_undergrupper!F12)</f>
        <v>7.82</v>
      </c>
      <c r="G5" s="307">
        <f>IF(P_Tab_undergrupper!G12=0," ",P_Tab_undergrupper!G12)</f>
        <v>16.03</v>
      </c>
      <c r="H5" s="308">
        <f>IF(P_Tab_undergrupper!H12=0," ",P_Tab_undergrupper!H12)</f>
        <v>51.46</v>
      </c>
      <c r="I5" s="308">
        <f>IF(P_Tab_undergrupper!I12=0," ",P_Tab_undergrupper!I12)</f>
        <v>0.61</v>
      </c>
      <c r="J5" s="308">
        <f>IF(P_Tab_undergrupper!J12=0," ",P_Tab_undergrupper!J12)</f>
        <v>18.59</v>
      </c>
      <c r="K5" s="309">
        <f>IF(P_Tab_undergrupper!K12=0," ",P_Tab_undergrupper!K12)</f>
        <v>1.1200000000000001</v>
      </c>
      <c r="L5" s="304">
        <f>IF(P_Tab_undergrupper!L12=0," ",P_Tab_undergrupper!L12)</f>
        <v>7.37</v>
      </c>
      <c r="M5" s="304">
        <f>IF(P_Tab_undergrupper!M12=0," ",P_Tab_undergrupper!M12)</f>
        <v>2.2200000000000002</v>
      </c>
      <c r="N5" s="307">
        <f>IF(P_Tab_undergrupper!N12=0," ",P_Tab_undergrupper!N12)</f>
        <v>1.51</v>
      </c>
      <c r="O5" s="308">
        <f>IF(P_Tab_undergrupper!O12=0," ",P_Tab_undergrupper!O12)</f>
        <v>0.35</v>
      </c>
      <c r="P5" s="309">
        <f>IF(P_Tab_undergrupper!P12=0," ",P_Tab_undergrupper!P12)</f>
        <v>34.74</v>
      </c>
      <c r="Q5" s="307">
        <f>IF(P_Tab_undergrupper!Q12=0," ",P_Tab_undergrupper!Q12)</f>
        <v>259.95999999999998</v>
      </c>
      <c r="R5" s="308">
        <f>IF(P_Tab_undergrupper!R12=0," ",P_Tab_undergrupper!R12)</f>
        <v>11.58</v>
      </c>
      <c r="S5" s="308">
        <f>IF(P_Tab_undergrupper!S12=0," ",P_Tab_undergrupper!S12)</f>
        <v>7.83</v>
      </c>
      <c r="T5" s="314" t="str">
        <f>IF(P_Tab_undergrupper!T12=0," ",P_Tab_undergrupper!T12)</f>
        <v xml:space="preserve"> </v>
      </c>
      <c r="U5" s="304">
        <f>IF(P_Tab_undergrupper!U12=0," ",P_Tab_undergrupper!U12)</f>
        <v>454.1</v>
      </c>
      <c r="V5" s="58" t="str">
        <f>IF(P_Tab_undergrupper!V12=0," ",P_Tab_undergrupper!V12)</f>
        <v xml:space="preserve"> </v>
      </c>
      <c r="W5" s="58" t="str">
        <f>IF(P_Tab_undergrupper!W12=0," ",P_Tab_undergrupper!W12)</f>
        <v xml:space="preserve"> </v>
      </c>
    </row>
    <row r="6" spans="2:23" x14ac:dyDescent="0.2">
      <c r="B6" s="304" t="str">
        <f>IF(P_Tab_undergrupper!B13=0," ",P_Tab_undergrupper!B13)</f>
        <v>1101 Eigersund</v>
      </c>
      <c r="C6" s="313">
        <f>IF(P_Tab_undergrupper!C13=0," ",P_Tab_undergrupper!C13)</f>
        <v>46.68</v>
      </c>
      <c r="D6" s="308">
        <f>IF(P_Tab_undergrupper!D13=0," ",P_Tab_undergrupper!D13)</f>
        <v>4.58</v>
      </c>
      <c r="E6" s="308">
        <f>IF(P_Tab_undergrupper!E13=0," ",P_Tab_undergrupper!E13)</f>
        <v>13.46</v>
      </c>
      <c r="F6" s="309">
        <f>IF(P_Tab_undergrupper!F13=0," ",P_Tab_undergrupper!F13)</f>
        <v>216.98</v>
      </c>
      <c r="G6" s="307">
        <f>IF(P_Tab_undergrupper!G13=0," ",P_Tab_undergrupper!G13)</f>
        <v>2.2599999999999998</v>
      </c>
      <c r="H6" s="308">
        <f>IF(P_Tab_undergrupper!H13=0," ",P_Tab_undergrupper!H13)</f>
        <v>3.6</v>
      </c>
      <c r="I6" s="308">
        <f>IF(P_Tab_undergrupper!I13=0," ",P_Tab_undergrupper!I13)</f>
        <v>1.27</v>
      </c>
      <c r="J6" s="308">
        <f>IF(P_Tab_undergrupper!J13=0," ",P_Tab_undergrupper!J13)</f>
        <v>0.9</v>
      </c>
      <c r="K6" s="309">
        <f>IF(P_Tab_undergrupper!K13=0," ",P_Tab_undergrupper!K13)</f>
        <v>1.27</v>
      </c>
      <c r="L6" s="304">
        <f>IF(P_Tab_undergrupper!L13=0," ",P_Tab_undergrupper!L13)</f>
        <v>15.47</v>
      </c>
      <c r="M6" s="304">
        <f>IF(P_Tab_undergrupper!M13=0," ",P_Tab_undergrupper!M13)</f>
        <v>36.69</v>
      </c>
      <c r="N6" s="307">
        <f>IF(P_Tab_undergrupper!N13=0," ",P_Tab_undergrupper!N13)</f>
        <v>7.0000000000000007E-2</v>
      </c>
      <c r="O6" s="308">
        <f>IF(P_Tab_undergrupper!O13=0," ",P_Tab_undergrupper!O13)</f>
        <v>7.0000000000000007E-2</v>
      </c>
      <c r="P6" s="309">
        <f>IF(P_Tab_undergrupper!P13=0," ",P_Tab_undergrupper!P13)</f>
        <v>5.88</v>
      </c>
      <c r="Q6" s="307">
        <f>IF(P_Tab_undergrupper!Q13=0," ",P_Tab_undergrupper!Q13)</f>
        <v>28.68</v>
      </c>
      <c r="R6" s="308">
        <f>IF(P_Tab_undergrupper!R13=0," ",P_Tab_undergrupper!R13)</f>
        <v>3.05</v>
      </c>
      <c r="S6" s="308">
        <f>IF(P_Tab_undergrupper!S13=0," ",P_Tab_undergrupper!S13)</f>
        <v>51.47</v>
      </c>
      <c r="T6" s="314" t="str">
        <f>IF(P_Tab_undergrupper!T13=0," ",P_Tab_undergrupper!T13)</f>
        <v xml:space="preserve"> </v>
      </c>
      <c r="U6" s="304">
        <f>IF(P_Tab_undergrupper!U13=0," ",P_Tab_undergrupper!U13)</f>
        <v>432.38</v>
      </c>
      <c r="V6" s="58" t="str">
        <f>IF(P_Tab_undergrupper!V13=0," ",P_Tab_undergrupper!V13)</f>
        <v xml:space="preserve"> </v>
      </c>
      <c r="W6" s="58" t="str">
        <f>IF(P_Tab_undergrupper!W13=0," ",P_Tab_undergrupper!W13)</f>
        <v xml:space="preserve"> </v>
      </c>
    </row>
    <row r="7" spans="2:23" x14ac:dyDescent="0.2">
      <c r="B7" s="304" t="str">
        <f>IF(P_Tab_undergrupper!B14=0," ",P_Tab_undergrupper!B14)</f>
        <v>1103 Stavanger</v>
      </c>
      <c r="C7" s="313">
        <f>IF(P_Tab_undergrupper!C14=0," ",P_Tab_undergrupper!C14)</f>
        <v>6.34</v>
      </c>
      <c r="D7" s="308">
        <f>IF(P_Tab_undergrupper!D14=0," ",P_Tab_undergrupper!D14)</f>
        <v>1.36</v>
      </c>
      <c r="E7" s="308">
        <f>IF(P_Tab_undergrupper!E14=0," ",P_Tab_undergrupper!E14)</f>
        <v>5.73</v>
      </c>
      <c r="F7" s="309">
        <f>IF(P_Tab_undergrupper!F14=0," ",P_Tab_undergrupper!F14)</f>
        <v>23.39</v>
      </c>
      <c r="G7" s="307">
        <f>IF(P_Tab_undergrupper!G14=0," ",P_Tab_undergrupper!G14)</f>
        <v>6.83</v>
      </c>
      <c r="H7" s="308">
        <f>IF(P_Tab_undergrupper!H14=0," ",P_Tab_undergrupper!H14)</f>
        <v>19.28</v>
      </c>
      <c r="I7" s="308">
        <f>IF(P_Tab_undergrupper!I14=0," ",P_Tab_undergrupper!I14)</f>
        <v>3.21</v>
      </c>
      <c r="J7" s="308">
        <f>IF(P_Tab_undergrupper!J14=0," ",P_Tab_undergrupper!J14)</f>
        <v>6.27</v>
      </c>
      <c r="K7" s="309">
        <f>IF(P_Tab_undergrupper!K14=0," ",P_Tab_undergrupper!K14)</f>
        <v>1.84</v>
      </c>
      <c r="L7" s="304">
        <f>IF(P_Tab_undergrupper!L14=0," ",P_Tab_undergrupper!L14)</f>
        <v>37.72</v>
      </c>
      <c r="M7" s="304">
        <f>IF(P_Tab_undergrupper!M14=0," ",P_Tab_undergrupper!M14)</f>
        <v>55.05</v>
      </c>
      <c r="N7" s="307">
        <f>IF(P_Tab_undergrupper!N14=0," ",P_Tab_undergrupper!N14)</f>
        <v>0.99</v>
      </c>
      <c r="O7" s="308">
        <f>IF(P_Tab_undergrupper!O14=0," ",P_Tab_undergrupper!O14)</f>
        <v>0.26</v>
      </c>
      <c r="P7" s="309">
        <f>IF(P_Tab_undergrupper!P14=0," ",P_Tab_undergrupper!P14)</f>
        <v>13.2</v>
      </c>
      <c r="Q7" s="307">
        <f>IF(P_Tab_undergrupper!Q14=0," ",P_Tab_undergrupper!Q14)</f>
        <v>27.85</v>
      </c>
      <c r="R7" s="308">
        <f>IF(P_Tab_undergrupper!R14=0," ",P_Tab_undergrupper!R14)</f>
        <v>9.81</v>
      </c>
      <c r="S7" s="308">
        <f>IF(P_Tab_undergrupper!S14=0," ",P_Tab_undergrupper!S14)</f>
        <v>43.19</v>
      </c>
      <c r="T7" s="314" t="str">
        <f>IF(P_Tab_undergrupper!T14=0," ",P_Tab_undergrupper!T14)</f>
        <v xml:space="preserve"> </v>
      </c>
      <c r="U7" s="304">
        <f>IF(P_Tab_undergrupper!U14=0," ",P_Tab_undergrupper!U14)</f>
        <v>262.32</v>
      </c>
      <c r="V7" s="58" t="str">
        <f>IF(P_Tab_undergrupper!V14=0," ",P_Tab_undergrupper!V14)</f>
        <v xml:space="preserve"> </v>
      </c>
      <c r="W7" s="58" t="str">
        <f>IF(P_Tab_undergrupper!W14=0," ",P_Tab_undergrupper!W14)</f>
        <v xml:space="preserve"> </v>
      </c>
    </row>
    <row r="8" spans="2:23" x14ac:dyDescent="0.2">
      <c r="B8" s="304" t="str">
        <f>IF(P_Tab_undergrupper!B15=0," ",P_Tab_undergrupper!B15)</f>
        <v>1106 Haugesund</v>
      </c>
      <c r="C8" s="313">
        <f>IF(P_Tab_undergrupper!C15=0," ",P_Tab_undergrupper!C15)</f>
        <v>4.4800000000000004</v>
      </c>
      <c r="D8" s="308">
        <f>IF(P_Tab_undergrupper!D15=0," ",P_Tab_undergrupper!D15)</f>
        <v>0.74</v>
      </c>
      <c r="E8" s="308">
        <f>IF(P_Tab_undergrupper!E15=0," ",P_Tab_undergrupper!E15)</f>
        <v>3.35</v>
      </c>
      <c r="F8" s="309">
        <f>IF(P_Tab_undergrupper!F15=0," ",P_Tab_undergrupper!F15)</f>
        <v>18.54</v>
      </c>
      <c r="G8" s="307">
        <f>IF(P_Tab_undergrupper!G15=0," ",P_Tab_undergrupper!G15)</f>
        <v>2.29</v>
      </c>
      <c r="H8" s="308">
        <f>IF(P_Tab_undergrupper!H15=0," ",P_Tab_undergrupper!H15)</f>
        <v>7.33</v>
      </c>
      <c r="I8" s="308">
        <f>IF(P_Tab_undergrupper!I15=0," ",P_Tab_undergrupper!I15)</f>
        <v>0.31</v>
      </c>
      <c r="J8" s="308">
        <f>IF(P_Tab_undergrupper!J15=0," ",P_Tab_undergrupper!J15)</f>
        <v>1.78</v>
      </c>
      <c r="K8" s="309">
        <f>IF(P_Tab_undergrupper!K15=0," ",P_Tab_undergrupper!K15)</f>
        <v>0.21</v>
      </c>
      <c r="L8" s="304">
        <f>IF(P_Tab_undergrupper!L15=0," ",P_Tab_undergrupper!L15)</f>
        <v>2.06</v>
      </c>
      <c r="M8" s="304">
        <f>IF(P_Tab_undergrupper!M15=0," ",P_Tab_undergrupper!M15)</f>
        <v>7.17</v>
      </c>
      <c r="N8" s="307">
        <f>IF(P_Tab_undergrupper!N15=0," ",P_Tab_undergrupper!N15)</f>
        <v>0.18</v>
      </c>
      <c r="O8" s="308">
        <f>IF(P_Tab_undergrupper!O15=0," ",P_Tab_undergrupper!O15)</f>
        <v>0.03</v>
      </c>
      <c r="P8" s="309">
        <f>IF(P_Tab_undergrupper!P15=0," ",P_Tab_undergrupper!P15)</f>
        <v>3.89</v>
      </c>
      <c r="Q8" s="307">
        <f>IF(P_Tab_undergrupper!Q15=0," ",P_Tab_undergrupper!Q15)</f>
        <v>15.71</v>
      </c>
      <c r="R8" s="308">
        <f>IF(P_Tab_undergrupper!R15=0," ",P_Tab_undergrupper!R15)</f>
        <v>0.59</v>
      </c>
      <c r="S8" s="308">
        <f>IF(P_Tab_undergrupper!S15=0," ",P_Tab_undergrupper!S15)</f>
        <v>3.89</v>
      </c>
      <c r="T8" s="314" t="str">
        <f>IF(P_Tab_undergrupper!T15=0," ",P_Tab_undergrupper!T15)</f>
        <v xml:space="preserve"> </v>
      </c>
      <c r="U8" s="304">
        <f>IF(P_Tab_undergrupper!U15=0," ",P_Tab_undergrupper!U15)</f>
        <v>72.55</v>
      </c>
      <c r="V8" s="58" t="str">
        <f>IF(P_Tab_undergrupper!V15=0," ",P_Tab_undergrupper!V15)</f>
        <v xml:space="preserve"> </v>
      </c>
      <c r="W8" s="58" t="str">
        <f>IF(P_Tab_undergrupper!W15=0," ",P_Tab_undergrupper!W15)</f>
        <v xml:space="preserve"> </v>
      </c>
    </row>
    <row r="9" spans="2:23" x14ac:dyDescent="0.2">
      <c r="B9" s="304" t="str">
        <f>IF(P_Tab_undergrupper!B16=0," ",P_Tab_undergrupper!B16)</f>
        <v>1108 Sandnes</v>
      </c>
      <c r="C9" s="313">
        <f>IF(P_Tab_undergrupper!C16=0," ",P_Tab_undergrupper!C16)</f>
        <v>97.14</v>
      </c>
      <c r="D9" s="308">
        <f>IF(P_Tab_undergrupper!D16=0," ",P_Tab_undergrupper!D16)</f>
        <v>63.45</v>
      </c>
      <c r="E9" s="308">
        <f>IF(P_Tab_undergrupper!E16=0," ",P_Tab_undergrupper!E16)</f>
        <v>9.9</v>
      </c>
      <c r="F9" s="309">
        <f>IF(P_Tab_undergrupper!F16=0," ",P_Tab_undergrupper!F16)</f>
        <v>521.64</v>
      </c>
      <c r="G9" s="307">
        <f>IF(P_Tab_undergrupper!G16=0," ",P_Tab_undergrupper!G16)</f>
        <v>6.56</v>
      </c>
      <c r="H9" s="308">
        <f>IF(P_Tab_undergrupper!H16=0," ",P_Tab_undergrupper!H16)</f>
        <v>11.9</v>
      </c>
      <c r="I9" s="308">
        <f>IF(P_Tab_undergrupper!I16=0," ",P_Tab_undergrupper!I16)</f>
        <v>3.48</v>
      </c>
      <c r="J9" s="308">
        <f>IF(P_Tab_undergrupper!J16=0," ",P_Tab_undergrupper!J16)</f>
        <v>4.8899999999999997</v>
      </c>
      <c r="K9" s="309">
        <f>IF(P_Tab_undergrupper!K16=0," ",P_Tab_undergrupper!K16)</f>
        <v>2.84</v>
      </c>
      <c r="L9" s="304">
        <f>IF(P_Tab_undergrupper!L16=0," ",P_Tab_undergrupper!L16)</f>
        <v>51.62</v>
      </c>
      <c r="M9" s="304">
        <f>IF(P_Tab_undergrupper!M16=0," ",P_Tab_undergrupper!M16)</f>
        <v>38.46</v>
      </c>
      <c r="N9" s="307">
        <f>IF(P_Tab_undergrupper!N16=0," ",P_Tab_undergrupper!N16)</f>
        <v>0.44</v>
      </c>
      <c r="O9" s="308">
        <f>IF(P_Tab_undergrupper!O16=0," ",P_Tab_undergrupper!O16)</f>
        <v>0.2</v>
      </c>
      <c r="P9" s="309">
        <f>IF(P_Tab_undergrupper!P16=0," ",P_Tab_undergrupper!P16)</f>
        <v>11.99</v>
      </c>
      <c r="Q9" s="307">
        <f>IF(P_Tab_undergrupper!Q16=0," ",P_Tab_undergrupper!Q16)</f>
        <v>56.88</v>
      </c>
      <c r="R9" s="308">
        <f>IF(P_Tab_undergrupper!R16=0," ",P_Tab_undergrupper!R16)</f>
        <v>12.94</v>
      </c>
      <c r="S9" s="308">
        <f>IF(P_Tab_undergrupper!S16=0," ",P_Tab_undergrupper!S16)</f>
        <v>136.28</v>
      </c>
      <c r="T9" s="314">
        <f>IF(P_Tab_undergrupper!T16=0," ",P_Tab_undergrupper!T16)</f>
        <v>9.9600000000000009</v>
      </c>
      <c r="U9" s="304">
        <f>IF(P_Tab_undergrupper!U16=0," ",P_Tab_undergrupper!U16)</f>
        <v>1040.57</v>
      </c>
      <c r="V9" s="58" t="str">
        <f>IF(P_Tab_undergrupper!V16=0," ",P_Tab_undergrupper!V16)</f>
        <v xml:space="preserve"> </v>
      </c>
      <c r="W9" s="58" t="str">
        <f>IF(P_Tab_undergrupper!W16=0," ",P_Tab_undergrupper!W16)</f>
        <v xml:space="preserve"> </v>
      </c>
    </row>
    <row r="10" spans="2:23" x14ac:dyDescent="0.2">
      <c r="B10" s="304" t="str">
        <f>IF(P_Tab_undergrupper!B17=0," ",P_Tab_undergrupper!B17)</f>
        <v>1111 Sokndal</v>
      </c>
      <c r="C10" s="313">
        <f>IF(P_Tab_undergrupper!C17=0," ",P_Tab_undergrupper!C17)</f>
        <v>28</v>
      </c>
      <c r="D10" s="308">
        <f>IF(P_Tab_undergrupper!D17=0," ",P_Tab_undergrupper!D17)</f>
        <v>3.99</v>
      </c>
      <c r="E10" s="308">
        <f>IF(P_Tab_undergrupper!E17=0," ",P_Tab_undergrupper!E17)</f>
        <v>9.99</v>
      </c>
      <c r="F10" s="309">
        <f>IF(P_Tab_undergrupper!F17=0," ",P_Tab_undergrupper!F17)</f>
        <v>167.4</v>
      </c>
      <c r="G10" s="307">
        <f>IF(P_Tab_undergrupper!G17=0," ",P_Tab_undergrupper!G17)</f>
        <v>3.13</v>
      </c>
      <c r="H10" s="308">
        <f>IF(P_Tab_undergrupper!H17=0," ",P_Tab_undergrupper!H17)</f>
        <v>1.1499999999999999</v>
      </c>
      <c r="I10" s="308">
        <f>IF(P_Tab_undergrupper!I17=0," ",P_Tab_undergrupper!I17)</f>
        <v>0.54</v>
      </c>
      <c r="J10" s="308">
        <f>IF(P_Tab_undergrupper!J17=0," ",P_Tab_undergrupper!J17)</f>
        <v>0.33</v>
      </c>
      <c r="K10" s="309">
        <f>IF(P_Tab_undergrupper!K17=0," ",P_Tab_undergrupper!K17)</f>
        <v>0.26</v>
      </c>
      <c r="L10" s="304">
        <f>IF(P_Tab_undergrupper!L17=0," ",P_Tab_undergrupper!L17)</f>
        <v>4.07</v>
      </c>
      <c r="M10" s="304">
        <f>IF(P_Tab_undergrupper!M17=0," ",P_Tab_undergrupper!M17)</f>
        <v>12.69</v>
      </c>
      <c r="N10" s="307">
        <f>IF(P_Tab_undergrupper!N17=0," ",P_Tab_undergrupper!N17)</f>
        <v>0.01</v>
      </c>
      <c r="O10" s="308">
        <f>IF(P_Tab_undergrupper!O17=0," ",P_Tab_undergrupper!O17)</f>
        <v>0.04</v>
      </c>
      <c r="P10" s="309">
        <f>IF(P_Tab_undergrupper!P17=0," ",P_Tab_undergrupper!P17)</f>
        <v>2.36</v>
      </c>
      <c r="Q10" s="307">
        <f>IF(P_Tab_undergrupper!Q17=0," ",P_Tab_undergrupper!Q17)</f>
        <v>4.07</v>
      </c>
      <c r="R10" s="308">
        <f>IF(P_Tab_undergrupper!R17=0," ",P_Tab_undergrupper!R17)</f>
        <v>0.84</v>
      </c>
      <c r="S10" s="308">
        <f>IF(P_Tab_undergrupper!S17=0," ",P_Tab_undergrupper!S17)</f>
        <v>56.08</v>
      </c>
      <c r="T10" s="314" t="str">
        <f>IF(P_Tab_undergrupper!T17=0," ",P_Tab_undergrupper!T17)</f>
        <v xml:space="preserve"> </v>
      </c>
      <c r="U10" s="304">
        <f>IF(P_Tab_undergrupper!U17=0," ",P_Tab_undergrupper!U17)</f>
        <v>294.95</v>
      </c>
      <c r="V10" s="58" t="str">
        <f>IF(P_Tab_undergrupper!V17=0," ",P_Tab_undergrupper!V17)</f>
        <v xml:space="preserve"> </v>
      </c>
      <c r="W10" s="58" t="str">
        <f>IF(P_Tab_undergrupper!W17=0," ",P_Tab_undergrupper!W17)</f>
        <v xml:space="preserve"> </v>
      </c>
    </row>
    <row r="11" spans="2:23" x14ac:dyDescent="0.2">
      <c r="B11" s="304" t="str">
        <f>IF(P_Tab_undergrupper!B18=0," ",P_Tab_undergrupper!B18)</f>
        <v>1112 Lund</v>
      </c>
      <c r="C11" s="313">
        <f>IF(P_Tab_undergrupper!C18=0," ",P_Tab_undergrupper!C18)</f>
        <v>56.36</v>
      </c>
      <c r="D11" s="308">
        <f>IF(P_Tab_undergrupper!D18=0," ",P_Tab_undergrupper!D18)</f>
        <v>4.46</v>
      </c>
      <c r="E11" s="308">
        <f>IF(P_Tab_undergrupper!E18=0," ",P_Tab_undergrupper!E18)</f>
        <v>6.7</v>
      </c>
      <c r="F11" s="309">
        <f>IF(P_Tab_undergrupper!F18=0," ",P_Tab_undergrupper!F18)</f>
        <v>188.4</v>
      </c>
      <c r="G11" s="307">
        <f>IF(P_Tab_undergrupper!G18=0," ",P_Tab_undergrupper!G18)</f>
        <v>0.36</v>
      </c>
      <c r="H11" s="308">
        <f>IF(P_Tab_undergrupper!H18=0," ",P_Tab_undergrupper!H18)</f>
        <v>1.03</v>
      </c>
      <c r="I11" s="308">
        <f>IF(P_Tab_undergrupper!I18=0," ",P_Tab_undergrupper!I18)</f>
        <v>0.87</v>
      </c>
      <c r="J11" s="308">
        <f>IF(P_Tab_undergrupper!J18=0," ",P_Tab_undergrupper!J18)</f>
        <v>0.28000000000000003</v>
      </c>
      <c r="K11" s="309">
        <f>IF(P_Tab_undergrupper!K18=0," ",P_Tab_undergrupper!K18)</f>
        <v>0.5</v>
      </c>
      <c r="L11" s="304">
        <f>IF(P_Tab_undergrupper!L18=0," ",P_Tab_undergrupper!L18)</f>
        <v>10.18</v>
      </c>
      <c r="M11" s="304">
        <f>IF(P_Tab_undergrupper!M18=0," ",P_Tab_undergrupper!M18)</f>
        <v>14.36</v>
      </c>
      <c r="N11" s="307">
        <f>IF(P_Tab_undergrupper!N18=0," ",P_Tab_undergrupper!N18)</f>
        <v>0.03</v>
      </c>
      <c r="O11" s="308">
        <f>IF(P_Tab_undergrupper!O18=0," ",P_Tab_undergrupper!O18)</f>
        <v>0.03</v>
      </c>
      <c r="P11" s="309">
        <f>IF(P_Tab_undergrupper!P18=0," ",P_Tab_undergrupper!P18)</f>
        <v>3.07</v>
      </c>
      <c r="Q11" s="307">
        <f>IF(P_Tab_undergrupper!Q18=0," ",P_Tab_undergrupper!Q18)</f>
        <v>24.64</v>
      </c>
      <c r="R11" s="308">
        <f>IF(P_Tab_undergrupper!R18=0," ",P_Tab_undergrupper!R18)</f>
        <v>12.03</v>
      </c>
      <c r="S11" s="308">
        <f>IF(P_Tab_undergrupper!S18=0," ",P_Tab_undergrupper!S18)</f>
        <v>85.08</v>
      </c>
      <c r="T11" s="314" t="str">
        <f>IF(P_Tab_undergrupper!T18=0," ",P_Tab_undergrupper!T18)</f>
        <v xml:space="preserve"> </v>
      </c>
      <c r="U11" s="304">
        <f>IF(P_Tab_undergrupper!U18=0," ",P_Tab_undergrupper!U18)</f>
        <v>408.38</v>
      </c>
      <c r="V11" s="58" t="str">
        <f>IF(P_Tab_undergrupper!V18=0," ",P_Tab_undergrupper!V18)</f>
        <v xml:space="preserve"> </v>
      </c>
      <c r="W11" s="58" t="str">
        <f>IF(P_Tab_undergrupper!W18=0," ",P_Tab_undergrupper!W18)</f>
        <v xml:space="preserve"> </v>
      </c>
    </row>
    <row r="12" spans="2:23" x14ac:dyDescent="0.2">
      <c r="B12" s="304" t="str">
        <f>IF(P_Tab_undergrupper!B19=0," ",P_Tab_undergrupper!B19)</f>
        <v>1114 Bjerkreim</v>
      </c>
      <c r="C12" s="313">
        <f>IF(P_Tab_undergrupper!C19=0," ",P_Tab_undergrupper!C19)</f>
        <v>76.88</v>
      </c>
      <c r="D12" s="308">
        <f>IF(P_Tab_undergrupper!D19=0," ",P_Tab_undergrupper!D19)</f>
        <v>7.12</v>
      </c>
      <c r="E12" s="308">
        <f>IF(P_Tab_undergrupper!E19=0," ",P_Tab_undergrupper!E19)</f>
        <v>16.02</v>
      </c>
      <c r="F12" s="309">
        <f>IF(P_Tab_undergrupper!F19=0," ",P_Tab_undergrupper!F19)</f>
        <v>368.79</v>
      </c>
      <c r="G12" s="307">
        <f>IF(P_Tab_undergrupper!G19=0," ",P_Tab_undergrupper!G19)</f>
        <v>0.42</v>
      </c>
      <c r="H12" s="308">
        <f>IF(P_Tab_undergrupper!H19=0," ",P_Tab_undergrupper!H19)</f>
        <v>0.69</v>
      </c>
      <c r="I12" s="308">
        <f>IF(P_Tab_undergrupper!I19=0," ",P_Tab_undergrupper!I19)</f>
        <v>1.2</v>
      </c>
      <c r="J12" s="308">
        <f>IF(P_Tab_undergrupper!J19=0," ",P_Tab_undergrupper!J19)</f>
        <v>0.94</v>
      </c>
      <c r="K12" s="309">
        <f>IF(P_Tab_undergrupper!K19=0," ",P_Tab_undergrupper!K19)</f>
        <v>0.66</v>
      </c>
      <c r="L12" s="304">
        <f>IF(P_Tab_undergrupper!L19=0," ",P_Tab_undergrupper!L19)</f>
        <v>23.98</v>
      </c>
      <c r="M12" s="304">
        <f>IF(P_Tab_undergrupper!M19=0," ",P_Tab_undergrupper!M19)</f>
        <v>36.229999999999997</v>
      </c>
      <c r="N12" s="307">
        <f>IF(P_Tab_undergrupper!N19=0," ",P_Tab_undergrupper!N19)</f>
        <v>0.01</v>
      </c>
      <c r="O12" s="308">
        <f>IF(P_Tab_undergrupper!O19=0," ",P_Tab_undergrupper!O19)</f>
        <v>0.02</v>
      </c>
      <c r="P12" s="309">
        <f>IF(P_Tab_undergrupper!P19=0," ",P_Tab_undergrupper!P19)</f>
        <v>3.85</v>
      </c>
      <c r="Q12" s="307">
        <f>IF(P_Tab_undergrupper!Q19=0," ",P_Tab_undergrupper!Q19)</f>
        <v>26.5</v>
      </c>
      <c r="R12" s="308">
        <f>IF(P_Tab_undergrupper!R19=0," ",P_Tab_undergrupper!R19)</f>
        <v>4.03</v>
      </c>
      <c r="S12" s="308">
        <f>IF(P_Tab_undergrupper!S19=0," ",P_Tab_undergrupper!S19)</f>
        <v>83.19</v>
      </c>
      <c r="T12" s="314" t="str">
        <f>IF(P_Tab_undergrupper!T19=0," ",P_Tab_undergrupper!T19)</f>
        <v xml:space="preserve"> </v>
      </c>
      <c r="U12" s="304">
        <f>IF(P_Tab_undergrupper!U19=0," ",P_Tab_undergrupper!U19)</f>
        <v>650.53</v>
      </c>
      <c r="V12" s="58" t="str">
        <f>IF(P_Tab_undergrupper!V19=0," ",P_Tab_undergrupper!V19)</f>
        <v xml:space="preserve"> </v>
      </c>
      <c r="W12" s="58" t="str">
        <f>IF(P_Tab_undergrupper!W19=0," ",P_Tab_undergrupper!W19)</f>
        <v xml:space="preserve"> </v>
      </c>
    </row>
    <row r="13" spans="2:23" x14ac:dyDescent="0.2">
      <c r="B13" s="304" t="str">
        <f>IF(P_Tab_undergrupper!B20=0," ",P_Tab_undergrupper!B20)</f>
        <v>1119 Hå</v>
      </c>
      <c r="C13" s="313">
        <f>IF(P_Tab_undergrupper!C20=0," ",P_Tab_undergrupper!C20)</f>
        <v>11.17</v>
      </c>
      <c r="D13" s="308">
        <f>IF(P_Tab_undergrupper!D20=0," ",P_Tab_undergrupper!D20)</f>
        <v>1.59</v>
      </c>
      <c r="E13" s="308">
        <f>IF(P_Tab_undergrupper!E20=0," ",P_Tab_undergrupper!E20)</f>
        <v>13.01</v>
      </c>
      <c r="F13" s="309">
        <f>IF(P_Tab_undergrupper!F20=0," ",P_Tab_undergrupper!F20)</f>
        <v>78.25</v>
      </c>
      <c r="G13" s="307">
        <f>IF(P_Tab_undergrupper!G20=0," ",P_Tab_undergrupper!G20)</f>
        <v>2.23</v>
      </c>
      <c r="H13" s="308">
        <f>IF(P_Tab_undergrupper!H20=0," ",P_Tab_undergrupper!H20)</f>
        <v>3.68</v>
      </c>
      <c r="I13" s="308">
        <f>IF(P_Tab_undergrupper!I20=0," ",P_Tab_undergrupper!I20)</f>
        <v>4.04</v>
      </c>
      <c r="J13" s="308">
        <f>IF(P_Tab_undergrupper!J20=0," ",P_Tab_undergrupper!J20)</f>
        <v>1.67</v>
      </c>
      <c r="K13" s="309">
        <f>IF(P_Tab_undergrupper!K20=0," ",P_Tab_undergrupper!K20)</f>
        <v>0.45</v>
      </c>
      <c r="L13" s="304">
        <f>IF(P_Tab_undergrupper!L20=0," ",P_Tab_undergrupper!L20)</f>
        <v>85.05</v>
      </c>
      <c r="M13" s="304">
        <f>IF(P_Tab_undergrupper!M20=0," ",P_Tab_undergrupper!M20)</f>
        <v>33.85</v>
      </c>
      <c r="N13" s="307">
        <f>IF(P_Tab_undergrupper!N20=0," ",P_Tab_undergrupper!N20)</f>
        <v>7.0000000000000007E-2</v>
      </c>
      <c r="O13" s="308">
        <f>IF(P_Tab_undergrupper!O20=0," ",P_Tab_undergrupper!O20)</f>
        <v>0.09</v>
      </c>
      <c r="P13" s="309">
        <f>IF(P_Tab_undergrupper!P20=0," ",P_Tab_undergrupper!P20)</f>
        <v>6.27</v>
      </c>
      <c r="Q13" s="307">
        <f>IF(P_Tab_undergrupper!Q20=0," ",P_Tab_undergrupper!Q20)</f>
        <v>13.78</v>
      </c>
      <c r="R13" s="308">
        <f>IF(P_Tab_undergrupper!R20=0," ",P_Tab_undergrupper!R20)</f>
        <v>0.31</v>
      </c>
      <c r="S13" s="308">
        <f>IF(P_Tab_undergrupper!S20=0," ",P_Tab_undergrupper!S20)</f>
        <v>2.44</v>
      </c>
      <c r="T13" s="314" t="str">
        <f>IF(P_Tab_undergrupper!T20=0," ",P_Tab_undergrupper!T20)</f>
        <v xml:space="preserve"> </v>
      </c>
      <c r="U13" s="304">
        <f>IF(P_Tab_undergrupper!U20=0," ",P_Tab_undergrupper!U20)</f>
        <v>257.95</v>
      </c>
      <c r="V13" s="58" t="str">
        <f>IF(P_Tab_undergrupper!V20=0," ",P_Tab_undergrupper!V20)</f>
        <v xml:space="preserve"> </v>
      </c>
      <c r="W13" s="58" t="str">
        <f>IF(P_Tab_undergrupper!W20=0," ",P_Tab_undergrupper!W20)</f>
        <v xml:space="preserve"> </v>
      </c>
    </row>
    <row r="14" spans="2:23" x14ac:dyDescent="0.2">
      <c r="B14" s="304" t="str">
        <f>IF(P_Tab_undergrupper!B21=0," ",P_Tab_undergrupper!B21)</f>
        <v>1120 Klepp</v>
      </c>
      <c r="C14" s="313">
        <f>IF(P_Tab_undergrupper!C21=0," ",P_Tab_undergrupper!C21)</f>
        <v>11.21</v>
      </c>
      <c r="D14" s="308">
        <f>IF(P_Tab_undergrupper!D21=0," ",P_Tab_undergrupper!D21)</f>
        <v>0.73</v>
      </c>
      <c r="E14" s="308">
        <f>IF(P_Tab_undergrupper!E21=0," ",P_Tab_undergrupper!E21)</f>
        <v>0.65</v>
      </c>
      <c r="F14" s="309">
        <f>IF(P_Tab_undergrupper!F21=0," ",P_Tab_undergrupper!F21)</f>
        <v>6.26</v>
      </c>
      <c r="G14" s="307">
        <f>IF(P_Tab_undergrupper!G21=0," ",P_Tab_undergrupper!G21)</f>
        <v>1.97</v>
      </c>
      <c r="H14" s="308">
        <f>IF(P_Tab_undergrupper!H21=0," ",P_Tab_undergrupper!H21)</f>
        <v>3.4</v>
      </c>
      <c r="I14" s="308">
        <f>IF(P_Tab_undergrupper!I21=0," ",P_Tab_undergrupper!I21)</f>
        <v>3.93</v>
      </c>
      <c r="J14" s="308">
        <f>IF(P_Tab_undergrupper!J21=0," ",P_Tab_undergrupper!J21)</f>
        <v>0.81</v>
      </c>
      <c r="K14" s="309">
        <f>IF(P_Tab_undergrupper!K21=0," ",P_Tab_undergrupper!K21)</f>
        <v>0.14000000000000001</v>
      </c>
      <c r="L14" s="304">
        <f>IF(P_Tab_undergrupper!L21=0," ",P_Tab_undergrupper!L21)</f>
        <v>68.92</v>
      </c>
      <c r="M14" s="304">
        <f>IF(P_Tab_undergrupper!M21=0," ",P_Tab_undergrupper!M21)</f>
        <v>6.21</v>
      </c>
      <c r="N14" s="307">
        <f>IF(P_Tab_undergrupper!N21=0," ",P_Tab_undergrupper!N21)</f>
        <v>0.02</v>
      </c>
      <c r="O14" s="308">
        <f>IF(P_Tab_undergrupper!O21=0," ",P_Tab_undergrupper!O21)</f>
        <v>0.04</v>
      </c>
      <c r="P14" s="309">
        <f>IF(P_Tab_undergrupper!P21=0," ",P_Tab_undergrupper!P21)</f>
        <v>4.4000000000000004</v>
      </c>
      <c r="Q14" s="307">
        <f>IF(P_Tab_undergrupper!Q21=0," ",P_Tab_undergrupper!Q21)</f>
        <v>3.82</v>
      </c>
      <c r="R14" s="308">
        <f>IF(P_Tab_undergrupper!R21=0," ",P_Tab_undergrupper!R21)</f>
        <v>0.34</v>
      </c>
      <c r="S14" s="308">
        <f>IF(P_Tab_undergrupper!S21=0," ",P_Tab_undergrupper!S21)</f>
        <v>0.54</v>
      </c>
      <c r="T14" s="314" t="str">
        <f>IF(P_Tab_undergrupper!T21=0," ",P_Tab_undergrupper!T21)</f>
        <v xml:space="preserve"> </v>
      </c>
      <c r="U14" s="304">
        <f>IF(P_Tab_undergrupper!U21=0," ",P_Tab_undergrupper!U21)</f>
        <v>113.39</v>
      </c>
      <c r="V14" s="58" t="str">
        <f>IF(P_Tab_undergrupper!V21=0," ",P_Tab_undergrupper!V21)</f>
        <v xml:space="preserve"> </v>
      </c>
      <c r="W14" s="58" t="str">
        <f>IF(P_Tab_undergrupper!W21=0," ",P_Tab_undergrupper!W21)</f>
        <v xml:space="preserve"> </v>
      </c>
    </row>
    <row r="15" spans="2:23" x14ac:dyDescent="0.2">
      <c r="B15" s="304" t="str">
        <f>IF(P_Tab_undergrupper!B22=0," ",P_Tab_undergrupper!B22)</f>
        <v>1121 Time</v>
      </c>
      <c r="C15" s="313">
        <f>IF(P_Tab_undergrupper!C22=0," ",P_Tab_undergrupper!C22)</f>
        <v>13.1</v>
      </c>
      <c r="D15" s="308">
        <f>IF(P_Tab_undergrupper!D22=0," ",P_Tab_undergrupper!D22)</f>
        <v>0.22</v>
      </c>
      <c r="E15" s="308">
        <f>IF(P_Tab_undergrupper!E22=0," ",P_Tab_undergrupper!E22)</f>
        <v>9.4</v>
      </c>
      <c r="F15" s="309">
        <f>IF(P_Tab_undergrupper!F22=0," ",P_Tab_undergrupper!F22)</f>
        <v>46.95</v>
      </c>
      <c r="G15" s="307">
        <f>IF(P_Tab_undergrupper!G22=0," ",P_Tab_undergrupper!G22)</f>
        <v>1.64</v>
      </c>
      <c r="H15" s="308">
        <f>IF(P_Tab_undergrupper!H22=0," ",P_Tab_undergrupper!H22)</f>
        <v>3.48</v>
      </c>
      <c r="I15" s="308">
        <f>IF(P_Tab_undergrupper!I22=0," ",P_Tab_undergrupper!I22)</f>
        <v>2.2200000000000002</v>
      </c>
      <c r="J15" s="308">
        <f>IF(P_Tab_undergrupper!J22=0," ",P_Tab_undergrupper!J22)</f>
        <v>1.58</v>
      </c>
      <c r="K15" s="309">
        <f>IF(P_Tab_undergrupper!K22=0," ",P_Tab_undergrupper!K22)</f>
        <v>0.04</v>
      </c>
      <c r="L15" s="304">
        <f>IF(P_Tab_undergrupper!L22=0," ",P_Tab_undergrupper!L22)</f>
        <v>44.35</v>
      </c>
      <c r="M15" s="304">
        <f>IF(P_Tab_undergrupper!M22=0," ",P_Tab_undergrupper!M22)</f>
        <v>39.020000000000003</v>
      </c>
      <c r="N15" s="307">
        <f>IF(P_Tab_undergrupper!N22=0," ",P_Tab_undergrupper!N22)</f>
        <v>0.03</v>
      </c>
      <c r="O15" s="308">
        <f>IF(P_Tab_undergrupper!O22=0," ",P_Tab_undergrupper!O22)</f>
        <v>0.02</v>
      </c>
      <c r="P15" s="309">
        <f>IF(P_Tab_undergrupper!P22=0," ",P_Tab_undergrupper!P22)</f>
        <v>4.1900000000000004</v>
      </c>
      <c r="Q15" s="307">
        <f>IF(P_Tab_undergrupper!Q22=0," ",P_Tab_undergrupper!Q22)</f>
        <v>11.06</v>
      </c>
      <c r="R15" s="308">
        <f>IF(P_Tab_undergrupper!R22=0," ",P_Tab_undergrupper!R22)</f>
        <v>0.7</v>
      </c>
      <c r="S15" s="308">
        <f>IF(P_Tab_undergrupper!S22=0," ",P_Tab_undergrupper!S22)</f>
        <v>5.17</v>
      </c>
      <c r="T15" s="314" t="str">
        <f>IF(P_Tab_undergrupper!T22=0," ",P_Tab_undergrupper!T22)</f>
        <v xml:space="preserve"> </v>
      </c>
      <c r="U15" s="304">
        <f>IF(P_Tab_undergrupper!U22=0," ",P_Tab_undergrupper!U22)</f>
        <v>183.17</v>
      </c>
    </row>
    <row r="16" spans="2:23" x14ac:dyDescent="0.2">
      <c r="B16" s="304" t="str">
        <f>IF(P_Tab_undergrupper!B23=0," ",P_Tab_undergrupper!B23)</f>
        <v>1122 Gjesdal</v>
      </c>
      <c r="C16" s="313">
        <f>IF(P_Tab_undergrupper!C23=0," ",P_Tab_undergrupper!C23)</f>
        <v>61.69</v>
      </c>
      <c r="D16" s="308">
        <f>IF(P_Tab_undergrupper!D23=0," ",P_Tab_undergrupper!D23)</f>
        <v>19.46</v>
      </c>
      <c r="E16" s="308">
        <f>IF(P_Tab_undergrupper!E23=0," ",P_Tab_undergrupper!E23)</f>
        <v>8.27</v>
      </c>
      <c r="F16" s="309">
        <f>IF(P_Tab_undergrupper!F23=0," ",P_Tab_undergrupper!F23)</f>
        <v>365.05</v>
      </c>
      <c r="G16" s="307">
        <f>IF(P_Tab_undergrupper!G23=0," ",P_Tab_undergrupper!G23)</f>
        <v>1.6</v>
      </c>
      <c r="H16" s="308">
        <f>IF(P_Tab_undergrupper!H23=0," ",P_Tab_undergrupper!H23)</f>
        <v>2.21</v>
      </c>
      <c r="I16" s="308">
        <f>IF(P_Tab_undergrupper!I23=0," ",P_Tab_undergrupper!I23)</f>
        <v>0.94</v>
      </c>
      <c r="J16" s="308">
        <f>IF(P_Tab_undergrupper!J23=0," ",P_Tab_undergrupper!J23)</f>
        <v>0.93</v>
      </c>
      <c r="K16" s="309">
        <f>IF(P_Tab_undergrupper!K23=0," ",P_Tab_undergrupper!K23)</f>
        <v>0.67</v>
      </c>
      <c r="L16" s="304">
        <f>IF(P_Tab_undergrupper!L23=0," ",P_Tab_undergrupper!L23)</f>
        <v>18.09</v>
      </c>
      <c r="M16" s="304">
        <f>IF(P_Tab_undergrupper!M23=0," ",P_Tab_undergrupper!M23)</f>
        <v>37.74</v>
      </c>
      <c r="N16" s="307">
        <f>IF(P_Tab_undergrupper!N23=0," ",P_Tab_undergrupper!N23)</f>
        <v>0.03</v>
      </c>
      <c r="O16" s="308">
        <f>IF(P_Tab_undergrupper!O23=0," ",P_Tab_undergrupper!O23)</f>
        <v>0.09</v>
      </c>
      <c r="P16" s="309">
        <f>IF(P_Tab_undergrupper!P23=0," ",P_Tab_undergrupper!P23)</f>
        <v>4.21</v>
      </c>
      <c r="Q16" s="307">
        <f>IF(P_Tab_undergrupper!Q23=0," ",P_Tab_undergrupper!Q23)</f>
        <v>9.56</v>
      </c>
      <c r="R16" s="308">
        <f>IF(P_Tab_undergrupper!R23=0," ",P_Tab_undergrupper!R23)</f>
        <v>1.96</v>
      </c>
      <c r="S16" s="308">
        <f>IF(P_Tab_undergrupper!S23=0," ",P_Tab_undergrupper!S23)</f>
        <v>83.18</v>
      </c>
      <c r="T16" s="314">
        <f>IF(P_Tab_undergrupper!T23=0," ",P_Tab_undergrupper!T23)</f>
        <v>2.2599999999999998</v>
      </c>
      <c r="U16" s="304">
        <f>IF(P_Tab_undergrupper!U23=0," ",P_Tab_undergrupper!U23)</f>
        <v>617.94000000000005</v>
      </c>
    </row>
    <row r="17" spans="2:21" x14ac:dyDescent="0.2">
      <c r="B17" s="304" t="str">
        <f>IF(P_Tab_undergrupper!B24=0," ",P_Tab_undergrupper!B24)</f>
        <v>1124 Sola</v>
      </c>
      <c r="C17" s="313">
        <f>IF(P_Tab_undergrupper!C24=0," ",P_Tab_undergrupper!C24)</f>
        <v>0.35</v>
      </c>
      <c r="D17" s="308">
        <f>IF(P_Tab_undergrupper!D24=0," ",P_Tab_undergrupper!D24)</f>
        <v>0.79</v>
      </c>
      <c r="E17" s="308">
        <f>IF(P_Tab_undergrupper!E24=0," ",P_Tab_undergrupper!E24)</f>
        <v>0.38</v>
      </c>
      <c r="F17" s="309">
        <f>IF(P_Tab_undergrupper!F24=0," ",P_Tab_undergrupper!F24)</f>
        <v>6.49</v>
      </c>
      <c r="G17" s="307">
        <f>IF(P_Tab_undergrupper!G24=0," ",P_Tab_undergrupper!G24)</f>
        <v>3.3</v>
      </c>
      <c r="H17" s="308">
        <f>IF(P_Tab_undergrupper!H24=0," ",P_Tab_undergrupper!H24)</f>
        <v>4.6900000000000004</v>
      </c>
      <c r="I17" s="308">
        <f>IF(P_Tab_undergrupper!I24=0," ",P_Tab_undergrupper!I24)</f>
        <v>1.78</v>
      </c>
      <c r="J17" s="308">
        <f>IF(P_Tab_undergrupper!J24=0," ",P_Tab_undergrupper!J24)</f>
        <v>2.7</v>
      </c>
      <c r="K17" s="309">
        <f>IF(P_Tab_undergrupper!K24=0," ",P_Tab_undergrupper!K24)</f>
        <v>0.28999999999999998</v>
      </c>
      <c r="L17" s="304">
        <f>IF(P_Tab_undergrupper!L24=0," ",P_Tab_undergrupper!L24)</f>
        <v>28.72</v>
      </c>
      <c r="M17" s="304">
        <f>IF(P_Tab_undergrupper!M24=0," ",P_Tab_undergrupper!M24)</f>
        <v>7</v>
      </c>
      <c r="N17" s="307">
        <f>IF(P_Tab_undergrupper!N24=0," ",P_Tab_undergrupper!N24)</f>
        <v>4.55</v>
      </c>
      <c r="O17" s="308">
        <f>IF(P_Tab_undergrupper!O24=0," ",P_Tab_undergrupper!O24)</f>
        <v>0.05</v>
      </c>
      <c r="P17" s="309">
        <f>IF(P_Tab_undergrupper!P24=0," ",P_Tab_undergrupper!P24)</f>
        <v>4.37</v>
      </c>
      <c r="Q17" s="307">
        <f>IF(P_Tab_undergrupper!Q24=0," ",P_Tab_undergrupper!Q24)</f>
        <v>2.2200000000000002</v>
      </c>
      <c r="R17" s="308">
        <f>IF(P_Tab_undergrupper!R24=0," ",P_Tab_undergrupper!R24)</f>
        <v>0.22</v>
      </c>
      <c r="S17" s="308">
        <f>IF(P_Tab_undergrupper!S24=0," ",P_Tab_undergrupper!S24)</f>
        <v>1.19</v>
      </c>
      <c r="T17" s="314" t="str">
        <f>IF(P_Tab_undergrupper!T24=0," ",P_Tab_undergrupper!T24)</f>
        <v xml:space="preserve"> </v>
      </c>
      <c r="U17" s="304">
        <f>IF(P_Tab_undergrupper!U24=0," ",P_Tab_undergrupper!U24)</f>
        <v>69.09</v>
      </c>
    </row>
    <row r="18" spans="2:21" x14ac:dyDescent="0.2">
      <c r="B18" s="304" t="str">
        <f>IF(P_Tab_undergrupper!B25=0," ",P_Tab_undergrupper!B25)</f>
        <v>1127 Randaberg</v>
      </c>
      <c r="C18" s="313">
        <f>IF(P_Tab_undergrupper!C25=0," ",P_Tab_undergrupper!C25)</f>
        <v>0.62</v>
      </c>
      <c r="D18" s="308">
        <f>IF(P_Tab_undergrupper!D25=0," ",P_Tab_undergrupper!D25)</f>
        <v>0.09</v>
      </c>
      <c r="E18" s="308">
        <f>IF(P_Tab_undergrupper!E25=0," ",P_Tab_undergrupper!E25)</f>
        <v>0.09</v>
      </c>
      <c r="F18" s="309">
        <f>IF(P_Tab_undergrupper!F25=0," ",P_Tab_undergrupper!F25)</f>
        <v>1.97</v>
      </c>
      <c r="G18" s="307">
        <f>IF(P_Tab_undergrupper!G25=0," ",P_Tab_undergrupper!G25)</f>
        <v>0.69</v>
      </c>
      <c r="H18" s="308">
        <f>IF(P_Tab_undergrupper!H25=0," ",P_Tab_undergrupper!H25)</f>
        <v>1.71</v>
      </c>
      <c r="I18" s="308">
        <f>IF(P_Tab_undergrupper!I25=0," ",P_Tab_undergrupper!I25)</f>
        <v>1.04</v>
      </c>
      <c r="J18" s="308">
        <f>IF(P_Tab_undergrupper!J25=0," ",P_Tab_undergrupper!J25)</f>
        <v>0.53</v>
      </c>
      <c r="K18" s="309">
        <f>IF(P_Tab_undergrupper!K25=0," ",P_Tab_undergrupper!K25)</f>
        <v>0.15</v>
      </c>
      <c r="L18" s="304">
        <f>IF(P_Tab_undergrupper!L25=0," ",P_Tab_undergrupper!L25)</f>
        <v>12.9</v>
      </c>
      <c r="M18" s="304">
        <f>IF(P_Tab_undergrupper!M25=0," ",P_Tab_undergrupper!M25)</f>
        <v>1.96</v>
      </c>
      <c r="N18" s="307">
        <f>IF(P_Tab_undergrupper!N25=0," ",P_Tab_undergrupper!N25)</f>
        <v>0.05</v>
      </c>
      <c r="O18" s="308">
        <f>IF(P_Tab_undergrupper!O25=0," ",P_Tab_undergrupper!O25)</f>
        <v>0.04</v>
      </c>
      <c r="P18" s="309">
        <f>IF(P_Tab_undergrupper!P25=0," ",P_Tab_undergrupper!P25)</f>
        <v>1.4</v>
      </c>
      <c r="Q18" s="307">
        <f>IF(P_Tab_undergrupper!Q25=0," ",P_Tab_undergrupper!Q25)</f>
        <v>0.72</v>
      </c>
      <c r="R18" s="308">
        <f>IF(P_Tab_undergrupper!R25=0," ",P_Tab_undergrupper!R25)</f>
        <v>0.14000000000000001</v>
      </c>
      <c r="S18" s="308">
        <f>IF(P_Tab_undergrupper!S25=0," ",P_Tab_undergrupper!S25)</f>
        <v>0.61</v>
      </c>
      <c r="T18" s="314" t="str">
        <f>IF(P_Tab_undergrupper!T25=0," ",P_Tab_undergrupper!T25)</f>
        <v xml:space="preserve"> </v>
      </c>
      <c r="U18" s="304">
        <f>IF(P_Tab_undergrupper!U25=0," ",P_Tab_undergrupper!U25)</f>
        <v>24.71</v>
      </c>
    </row>
    <row r="19" spans="2:21" x14ac:dyDescent="0.2">
      <c r="B19" s="304" t="str">
        <f>IF(P_Tab_undergrupper!B26=0," ",P_Tab_undergrupper!B26)</f>
        <v>1130 Strand</v>
      </c>
      <c r="C19" s="313">
        <f>IF(P_Tab_undergrupper!C26=0," ",P_Tab_undergrupper!C26)</f>
        <v>26.6</v>
      </c>
      <c r="D19" s="308">
        <f>IF(P_Tab_undergrupper!D26=0," ",P_Tab_undergrupper!D26)</f>
        <v>4.97</v>
      </c>
      <c r="E19" s="308">
        <f>IF(P_Tab_undergrupper!E26=0," ",P_Tab_undergrupper!E26)</f>
        <v>2.91</v>
      </c>
      <c r="F19" s="309">
        <f>IF(P_Tab_undergrupper!F26=0," ",P_Tab_undergrupper!F26)</f>
        <v>62.39</v>
      </c>
      <c r="G19" s="307">
        <f>IF(P_Tab_undergrupper!G26=0," ",P_Tab_undergrupper!G26)</f>
        <v>2</v>
      </c>
      <c r="H19" s="308">
        <f>IF(P_Tab_undergrupper!H26=0," ",P_Tab_undergrupper!H26)</f>
        <v>3.78</v>
      </c>
      <c r="I19" s="308">
        <f>IF(P_Tab_undergrupper!I26=0," ",P_Tab_undergrupper!I26)</f>
        <v>1.26</v>
      </c>
      <c r="J19" s="308">
        <f>IF(P_Tab_undergrupper!J26=0," ",P_Tab_undergrupper!J26)</f>
        <v>0.97</v>
      </c>
      <c r="K19" s="309">
        <f>IF(P_Tab_undergrupper!K26=0," ",P_Tab_undergrupper!K26)</f>
        <v>1.71</v>
      </c>
      <c r="L19" s="304">
        <f>IF(P_Tab_undergrupper!L26=0," ",P_Tab_undergrupper!L26)</f>
        <v>13.34</v>
      </c>
      <c r="M19" s="304">
        <f>IF(P_Tab_undergrupper!M26=0," ",P_Tab_undergrupper!M26)</f>
        <v>14.03</v>
      </c>
      <c r="N19" s="307">
        <f>IF(P_Tab_undergrupper!N26=0," ",P_Tab_undergrupper!N26)</f>
        <v>0.15</v>
      </c>
      <c r="O19" s="308">
        <f>IF(P_Tab_undergrupper!O26=0," ",P_Tab_undergrupper!O26)</f>
        <v>0.05</v>
      </c>
      <c r="P19" s="309">
        <f>IF(P_Tab_undergrupper!P26=0," ",P_Tab_undergrupper!P26)</f>
        <v>4.3099999999999996</v>
      </c>
      <c r="Q19" s="307">
        <f>IF(P_Tab_undergrupper!Q26=0," ",P_Tab_undergrupper!Q26)</f>
        <v>63.34</v>
      </c>
      <c r="R19" s="308">
        <f>IF(P_Tab_undergrupper!R26=0," ",P_Tab_undergrupper!R26)</f>
        <v>12</v>
      </c>
      <c r="S19" s="308">
        <f>IF(P_Tab_undergrupper!S26=0," ",P_Tab_undergrupper!S26)</f>
        <v>47.92</v>
      </c>
      <c r="T19" s="314" t="str">
        <f>IF(P_Tab_undergrupper!T26=0," ",P_Tab_undergrupper!T26)</f>
        <v xml:space="preserve"> </v>
      </c>
      <c r="U19" s="304">
        <f>IF(P_Tab_undergrupper!U26=0," ",P_Tab_undergrupper!U26)</f>
        <v>261.73</v>
      </c>
    </row>
    <row r="20" spans="2:21" x14ac:dyDescent="0.2">
      <c r="B20" s="304" t="str">
        <f>IF(P_Tab_undergrupper!B27=0," ",P_Tab_undergrupper!B27)</f>
        <v>1133 Hjelmeland</v>
      </c>
      <c r="C20" s="313">
        <f>IF(P_Tab_undergrupper!C27=0," ",P_Tab_undergrupper!C27)</f>
        <v>119.38</v>
      </c>
      <c r="D20" s="308">
        <f>IF(P_Tab_undergrupper!D27=0," ",P_Tab_undergrupper!D27)</f>
        <v>51.53</v>
      </c>
      <c r="E20" s="308">
        <f>IF(P_Tab_undergrupper!E27=0," ",P_Tab_undergrupper!E27)</f>
        <v>22.57</v>
      </c>
      <c r="F20" s="309">
        <f>IF(P_Tab_undergrupper!F27=0," ",P_Tab_undergrupper!F27)</f>
        <v>528.45000000000005</v>
      </c>
      <c r="G20" s="307">
        <f>IF(P_Tab_undergrupper!G27=0," ",P_Tab_undergrupper!G27)</f>
        <v>1.1299999999999999</v>
      </c>
      <c r="H20" s="308">
        <f>IF(P_Tab_undergrupper!H27=0," ",P_Tab_undergrupper!H27)</f>
        <v>0.8</v>
      </c>
      <c r="I20" s="308">
        <f>IF(P_Tab_undergrupper!I27=0," ",P_Tab_undergrupper!I27)</f>
        <v>1.32</v>
      </c>
      <c r="J20" s="308">
        <f>IF(P_Tab_undergrupper!J27=0," ",P_Tab_undergrupper!J27)</f>
        <v>0.39</v>
      </c>
      <c r="K20" s="309">
        <f>IF(P_Tab_undergrupper!K27=0," ",P_Tab_undergrupper!K27)</f>
        <v>1</v>
      </c>
      <c r="L20" s="304">
        <f>IF(P_Tab_undergrupper!L27=0," ",P_Tab_undergrupper!L27)</f>
        <v>18.47</v>
      </c>
      <c r="M20" s="304">
        <f>IF(P_Tab_undergrupper!M27=0," ",P_Tab_undergrupper!M27)</f>
        <v>21.47</v>
      </c>
      <c r="N20" s="307">
        <f>IF(P_Tab_undergrupper!N27=0," ",P_Tab_undergrupper!N27)</f>
        <v>7.0000000000000007E-2</v>
      </c>
      <c r="O20" s="308">
        <f>IF(P_Tab_undergrupper!O27=0," ",P_Tab_undergrupper!O27)</f>
        <v>0.03</v>
      </c>
      <c r="P20" s="309">
        <f>IF(P_Tab_undergrupper!P27=0," ",P_Tab_undergrupper!P27)</f>
        <v>3.83</v>
      </c>
      <c r="Q20" s="307">
        <f>IF(P_Tab_undergrupper!Q27=0," ",P_Tab_undergrupper!Q27)</f>
        <v>103.79</v>
      </c>
      <c r="R20" s="308">
        <f>IF(P_Tab_undergrupper!R27=0," ",P_Tab_undergrupper!R27)</f>
        <v>26.06</v>
      </c>
      <c r="S20" s="308">
        <f>IF(P_Tab_undergrupper!S27=0," ",P_Tab_undergrupper!S27)</f>
        <v>159.30000000000001</v>
      </c>
      <c r="T20" s="314">
        <f>IF(P_Tab_undergrupper!T27=0," ",P_Tab_undergrupper!T27)</f>
        <v>8.4499999999999993</v>
      </c>
      <c r="U20" s="304">
        <f>IF(P_Tab_undergrupper!U27=0," ",P_Tab_undergrupper!U27)</f>
        <v>1068.04</v>
      </c>
    </row>
    <row r="21" spans="2:21" x14ac:dyDescent="0.2">
      <c r="B21" s="304" t="str">
        <f>IF(P_Tab_undergrupper!B28=0," ",P_Tab_undergrupper!B28)</f>
        <v>1134 Suldal</v>
      </c>
      <c r="C21" s="313">
        <f>IF(P_Tab_undergrupper!C28=0," ",P_Tab_undergrupper!C28)</f>
        <v>155.83000000000001</v>
      </c>
      <c r="D21" s="308">
        <f>IF(P_Tab_undergrupper!D28=0," ",P_Tab_undergrupper!D28)</f>
        <v>99.82</v>
      </c>
      <c r="E21" s="308">
        <f>IF(P_Tab_undergrupper!E28=0," ",P_Tab_undergrupper!E28)</f>
        <v>17.54</v>
      </c>
      <c r="F21" s="309">
        <f>IF(P_Tab_undergrupper!F28=0," ",P_Tab_undergrupper!F28)</f>
        <v>818.94</v>
      </c>
      <c r="G21" s="307">
        <f>IF(P_Tab_undergrupper!G28=0," ",P_Tab_undergrupper!G28)</f>
        <v>1.95</v>
      </c>
      <c r="H21" s="308">
        <f>IF(P_Tab_undergrupper!H28=0," ",P_Tab_undergrupper!H28)</f>
        <v>1.25</v>
      </c>
      <c r="I21" s="308">
        <f>IF(P_Tab_undergrupper!I28=0," ",P_Tab_undergrupper!I28)</f>
        <v>1.38</v>
      </c>
      <c r="J21" s="308">
        <f>IF(P_Tab_undergrupper!J28=0," ",P_Tab_undergrupper!J28)</f>
        <v>0.64</v>
      </c>
      <c r="K21" s="309">
        <f>IF(P_Tab_undergrupper!K28=0," ",P_Tab_undergrupper!K28)</f>
        <v>1.63</v>
      </c>
      <c r="L21" s="304">
        <f>IF(P_Tab_undergrupper!L28=0," ",P_Tab_undergrupper!L28)</f>
        <v>15.8</v>
      </c>
      <c r="M21" s="304">
        <f>IF(P_Tab_undergrupper!M28=0," ",P_Tab_undergrupper!M28)</f>
        <v>19.260000000000002</v>
      </c>
      <c r="N21" s="307">
        <f>IF(P_Tab_undergrupper!N28=0," ",P_Tab_undergrupper!N28)</f>
        <v>7.0000000000000007E-2</v>
      </c>
      <c r="O21" s="308">
        <f>IF(P_Tab_undergrupper!O28=0," ",P_Tab_undergrupper!O28)</f>
        <v>0.09</v>
      </c>
      <c r="P21" s="309">
        <f>IF(P_Tab_undergrupper!P28=0," ",P_Tab_undergrupper!P28)</f>
        <v>6.47</v>
      </c>
      <c r="Q21" s="307">
        <f>IF(P_Tab_undergrupper!Q28=0," ",P_Tab_undergrupper!Q28)</f>
        <v>251.69</v>
      </c>
      <c r="R21" s="308">
        <f>IF(P_Tab_undergrupper!R28=0," ",P_Tab_undergrupper!R28)</f>
        <v>79.86</v>
      </c>
      <c r="S21" s="308">
        <f>IF(P_Tab_undergrupper!S28=0," ",P_Tab_undergrupper!S28)</f>
        <v>245.05</v>
      </c>
      <c r="T21" s="314">
        <f>IF(P_Tab_undergrupper!T28=0," ",P_Tab_undergrupper!T28)</f>
        <v>18.989999999999998</v>
      </c>
      <c r="U21" s="304">
        <f>IF(P_Tab_undergrupper!U28=0," ",P_Tab_undergrupper!U28)</f>
        <v>1736.26</v>
      </c>
    </row>
    <row r="22" spans="2:21" x14ac:dyDescent="0.2">
      <c r="B22" s="304" t="str">
        <f>IF(P_Tab_undergrupper!B29=0," ",P_Tab_undergrupper!B29)</f>
        <v>1135 Sauda</v>
      </c>
      <c r="C22" s="313">
        <f>IF(P_Tab_undergrupper!C29=0," ",P_Tab_undergrupper!C29)</f>
        <v>40.67</v>
      </c>
      <c r="D22" s="308">
        <f>IF(P_Tab_undergrupper!D29=0," ",P_Tab_undergrupper!D29)</f>
        <v>41.36</v>
      </c>
      <c r="E22" s="308">
        <f>IF(P_Tab_undergrupper!E29=0," ",P_Tab_undergrupper!E29)</f>
        <v>8.4</v>
      </c>
      <c r="F22" s="309">
        <f>IF(P_Tab_undergrupper!F29=0," ",P_Tab_undergrupper!F29)</f>
        <v>321.95</v>
      </c>
      <c r="G22" s="307">
        <f>IF(P_Tab_undergrupper!G29=0," ",P_Tab_undergrupper!G29)</f>
        <v>0.87</v>
      </c>
      <c r="H22" s="308">
        <f>IF(P_Tab_undergrupper!H29=0," ",P_Tab_undergrupper!H29)</f>
        <v>1.55</v>
      </c>
      <c r="I22" s="308">
        <f>IF(P_Tab_undergrupper!I29=0," ",P_Tab_undergrupper!I29)</f>
        <v>0.37</v>
      </c>
      <c r="J22" s="308">
        <f>IF(P_Tab_undergrupper!J29=0," ",P_Tab_undergrupper!J29)</f>
        <v>0.7</v>
      </c>
      <c r="K22" s="309">
        <f>IF(P_Tab_undergrupper!K29=0," ",P_Tab_undergrupper!K29)</f>
        <v>0.91</v>
      </c>
      <c r="L22" s="304">
        <f>IF(P_Tab_undergrupper!L29=0," ",P_Tab_undergrupper!L29)</f>
        <v>3.47</v>
      </c>
      <c r="M22" s="304">
        <f>IF(P_Tab_undergrupper!M29=0," ",P_Tab_undergrupper!M29)</f>
        <v>4.76</v>
      </c>
      <c r="N22" s="307">
        <f>IF(P_Tab_undergrupper!N29=0," ",P_Tab_undergrupper!N29)</f>
        <v>0.01</v>
      </c>
      <c r="O22" s="308">
        <f>IF(P_Tab_undergrupper!O29=0," ",P_Tab_undergrupper!O29)</f>
        <v>0.04</v>
      </c>
      <c r="P22" s="309">
        <f>IF(P_Tab_undergrupper!P29=0," ",P_Tab_undergrupper!P29)</f>
        <v>2.4500000000000002</v>
      </c>
      <c r="Q22" s="307">
        <f>IF(P_Tab_undergrupper!Q29=0," ",P_Tab_undergrupper!Q29)</f>
        <v>24.8</v>
      </c>
      <c r="R22" s="308">
        <f>IF(P_Tab_undergrupper!R29=0," ",P_Tab_undergrupper!R29)</f>
        <v>9.01</v>
      </c>
      <c r="S22" s="308">
        <f>IF(P_Tab_undergrupper!S29=0," ",P_Tab_undergrupper!S29)</f>
        <v>80.2</v>
      </c>
      <c r="T22" s="314">
        <f>IF(P_Tab_undergrupper!T29=0," ",P_Tab_undergrupper!T29)</f>
        <v>5.0199999999999996</v>
      </c>
      <c r="U22" s="304">
        <f>IF(P_Tab_undergrupper!U29=0," ",P_Tab_undergrupper!U29)</f>
        <v>546.54</v>
      </c>
    </row>
    <row r="23" spans="2:21" x14ac:dyDescent="0.2">
      <c r="B23" s="304" t="str">
        <f>IF(P_Tab_undergrupper!B30=0," ",P_Tab_undergrupper!B30)</f>
        <v>1144 Kvitsøy</v>
      </c>
      <c r="C23" s="313">
        <f>IF(P_Tab_undergrupper!C30=0," ",P_Tab_undergrupper!C30)</f>
        <v>0.02</v>
      </c>
      <c r="D23" s="308">
        <f>IF(P_Tab_undergrupper!D30=0," ",P_Tab_undergrupper!D30)</f>
        <v>0.65</v>
      </c>
      <c r="E23" s="308">
        <f>IF(P_Tab_undergrupper!E30=0," ",P_Tab_undergrupper!E30)</f>
        <v>0.03</v>
      </c>
      <c r="F23" s="309">
        <f>IF(P_Tab_undergrupper!F30=0," ",P_Tab_undergrupper!F30)</f>
        <v>1.6</v>
      </c>
      <c r="G23" s="307">
        <f>IF(P_Tab_undergrupper!G30=0," ",P_Tab_undergrupper!G30)</f>
        <v>0.04</v>
      </c>
      <c r="H23" s="308">
        <f>IF(P_Tab_undergrupper!H30=0," ",P_Tab_undergrupper!H30)</f>
        <v>0.12</v>
      </c>
      <c r="I23" s="308">
        <f>IF(P_Tab_undergrupper!I30=0," ",P_Tab_undergrupper!I30)</f>
        <v>0.06</v>
      </c>
      <c r="J23" s="308">
        <f>IF(P_Tab_undergrupper!J30=0," ",P_Tab_undergrupper!J30)</f>
        <v>0.06</v>
      </c>
      <c r="K23" s="309">
        <f>IF(P_Tab_undergrupper!K30=0," ",P_Tab_undergrupper!K30)</f>
        <v>7.0000000000000007E-2</v>
      </c>
      <c r="L23" s="304">
        <f>IF(P_Tab_undergrupper!L30=0," ",P_Tab_undergrupper!L30)</f>
        <v>0.87</v>
      </c>
      <c r="M23" s="304">
        <f>IF(P_Tab_undergrupper!M30=0," ",P_Tab_undergrupper!M30)</f>
        <v>2.57</v>
      </c>
      <c r="N23" s="307">
        <f>IF(P_Tab_undergrupper!N30=0," ",P_Tab_undergrupper!N30)</f>
        <v>0.01</v>
      </c>
      <c r="O23" s="308">
        <f>IF(P_Tab_undergrupper!O30=0," ",P_Tab_undergrupper!O30)</f>
        <v>0.01</v>
      </c>
      <c r="P23" s="309">
        <f>IF(P_Tab_undergrupper!P30=0," ",P_Tab_undergrupper!P30)</f>
        <v>0.12</v>
      </c>
      <c r="Q23" s="307" t="str">
        <f>IF(P_Tab_undergrupper!Q30=0," ",P_Tab_undergrupper!Q30)</f>
        <v xml:space="preserve"> </v>
      </c>
      <c r="R23" s="308" t="str">
        <f>IF(P_Tab_undergrupper!R30=0," ",P_Tab_undergrupper!R30)</f>
        <v xml:space="preserve"> </v>
      </c>
      <c r="S23" s="308" t="str">
        <f>IF(P_Tab_undergrupper!S30=0," ",P_Tab_undergrupper!S30)</f>
        <v xml:space="preserve"> </v>
      </c>
      <c r="T23" s="314" t="str">
        <f>IF(P_Tab_undergrupper!T30=0," ",P_Tab_undergrupper!T30)</f>
        <v xml:space="preserve"> </v>
      </c>
      <c r="U23" s="304">
        <f>IF(P_Tab_undergrupper!U30=0," ",P_Tab_undergrupper!U30)</f>
        <v>6.23</v>
      </c>
    </row>
    <row r="24" spans="2:21" x14ac:dyDescent="0.2">
      <c r="B24" s="304" t="str">
        <f>IF(P_Tab_undergrupper!B31=0," ",P_Tab_undergrupper!B31)</f>
        <v>1145 Bokn</v>
      </c>
      <c r="C24" s="313">
        <f>IF(P_Tab_undergrupper!C31=0," ",P_Tab_undergrupper!C31)</f>
        <v>2.66</v>
      </c>
      <c r="D24" s="308">
        <f>IF(P_Tab_undergrupper!D31=0," ",P_Tab_undergrupper!D31)</f>
        <v>0.28000000000000003</v>
      </c>
      <c r="E24" s="308">
        <f>IF(P_Tab_undergrupper!E31=0," ",P_Tab_undergrupper!E31)</f>
        <v>2.09</v>
      </c>
      <c r="F24" s="309">
        <f>IF(P_Tab_undergrupper!F31=0," ",P_Tab_undergrupper!F31)</f>
        <v>25.22</v>
      </c>
      <c r="G24" s="307">
        <f>IF(P_Tab_undergrupper!G31=0," ",P_Tab_undergrupper!G31)</f>
        <v>0.13</v>
      </c>
      <c r="H24" s="308">
        <f>IF(P_Tab_undergrupper!H31=0," ",P_Tab_undergrupper!H31)</f>
        <v>0.33</v>
      </c>
      <c r="I24" s="308">
        <f>IF(P_Tab_undergrupper!I31=0," ",P_Tab_undergrupper!I31)</f>
        <v>0.23</v>
      </c>
      <c r="J24" s="308">
        <f>IF(P_Tab_undergrupper!J31=0," ",P_Tab_undergrupper!J31)</f>
        <v>0.1</v>
      </c>
      <c r="K24" s="309">
        <f>IF(P_Tab_undergrupper!K31=0," ",P_Tab_undergrupper!K31)</f>
        <v>0.19</v>
      </c>
      <c r="L24" s="304">
        <f>IF(P_Tab_undergrupper!L31=0," ",P_Tab_undergrupper!L31)</f>
        <v>2.72</v>
      </c>
      <c r="M24" s="304">
        <f>IF(P_Tab_undergrupper!M31=0," ",P_Tab_undergrupper!M31)</f>
        <v>6.95</v>
      </c>
      <c r="N24" s="307">
        <f>IF(P_Tab_undergrupper!N31=0," ",P_Tab_undergrupper!N31)</f>
        <v>0.04</v>
      </c>
      <c r="O24" s="308" t="str">
        <f>IF(P_Tab_undergrupper!O31=0," ",P_Tab_undergrupper!O31)</f>
        <v xml:space="preserve"> </v>
      </c>
      <c r="P24" s="309">
        <f>IF(P_Tab_undergrupper!P31=0," ",P_Tab_undergrupper!P31)</f>
        <v>0.89</v>
      </c>
      <c r="Q24" s="307">
        <f>IF(P_Tab_undergrupper!Q31=0," ",P_Tab_undergrupper!Q31)</f>
        <v>3.95</v>
      </c>
      <c r="R24" s="308">
        <f>IF(P_Tab_undergrupper!R31=0," ",P_Tab_undergrupper!R31)</f>
        <v>0.1</v>
      </c>
      <c r="S24" s="308">
        <f>IF(P_Tab_undergrupper!S31=0," ",P_Tab_undergrupper!S31)</f>
        <v>1.28</v>
      </c>
      <c r="T24" s="314" t="str">
        <f>IF(P_Tab_undergrupper!T31=0," ",P_Tab_undergrupper!T31)</f>
        <v xml:space="preserve"> </v>
      </c>
      <c r="U24" s="304">
        <f>IF(P_Tab_undergrupper!U31=0," ",P_Tab_undergrupper!U31)</f>
        <v>47.16</v>
      </c>
    </row>
    <row r="25" spans="2:21" x14ac:dyDescent="0.2">
      <c r="B25" s="304" t="str">
        <f>IF(P_Tab_undergrupper!B32=0," ",P_Tab_undergrupper!B32)</f>
        <v>1146 Tysvær</v>
      </c>
      <c r="C25" s="313">
        <f>IF(P_Tab_undergrupper!C32=0," ",P_Tab_undergrupper!C32)</f>
        <v>26.03</v>
      </c>
      <c r="D25" s="308">
        <f>IF(P_Tab_undergrupper!D32=0," ",P_Tab_undergrupper!D32)</f>
        <v>1.29</v>
      </c>
      <c r="E25" s="308">
        <f>IF(P_Tab_undergrupper!E32=0," ",P_Tab_undergrupper!E32)</f>
        <v>13</v>
      </c>
      <c r="F25" s="309">
        <f>IF(P_Tab_undergrupper!F32=0," ",P_Tab_undergrupper!F32)</f>
        <v>144.71</v>
      </c>
      <c r="G25" s="307">
        <f>IF(P_Tab_undergrupper!G32=0," ",P_Tab_undergrupper!G32)</f>
        <v>2.99</v>
      </c>
      <c r="H25" s="308">
        <f>IF(P_Tab_undergrupper!H32=0," ",P_Tab_undergrupper!H32)</f>
        <v>3.46</v>
      </c>
      <c r="I25" s="308">
        <f>IF(P_Tab_undergrupper!I32=0," ",P_Tab_undergrupper!I32)</f>
        <v>2.14</v>
      </c>
      <c r="J25" s="308">
        <f>IF(P_Tab_undergrupper!J32=0," ",P_Tab_undergrupper!J32)</f>
        <v>1.34</v>
      </c>
      <c r="K25" s="309">
        <f>IF(P_Tab_undergrupper!K32=0," ",P_Tab_undergrupper!K32)</f>
        <v>1.78</v>
      </c>
      <c r="L25" s="304">
        <f>IF(P_Tab_undergrupper!L32=0," ",P_Tab_undergrupper!L32)</f>
        <v>23.75</v>
      </c>
      <c r="M25" s="304">
        <f>IF(P_Tab_undergrupper!M32=0," ",P_Tab_undergrupper!M32)</f>
        <v>32.78</v>
      </c>
      <c r="N25" s="307">
        <f>IF(P_Tab_undergrupper!N32=0," ",P_Tab_undergrupper!N32)</f>
        <v>0.15</v>
      </c>
      <c r="O25" s="308">
        <f>IF(P_Tab_undergrupper!O32=0," ",P_Tab_undergrupper!O32)</f>
        <v>0.05</v>
      </c>
      <c r="P25" s="309">
        <f>IF(P_Tab_undergrupper!P32=0," ",P_Tab_undergrupper!P32)</f>
        <v>7.05</v>
      </c>
      <c r="Q25" s="307">
        <f>IF(P_Tab_undergrupper!Q32=0," ",P_Tab_undergrupper!Q32)</f>
        <v>92.83</v>
      </c>
      <c r="R25" s="308">
        <f>IF(P_Tab_undergrupper!R32=0," ",P_Tab_undergrupper!R32)</f>
        <v>17.21</v>
      </c>
      <c r="S25" s="308">
        <f>IF(P_Tab_undergrupper!S32=0," ",P_Tab_undergrupper!S32)</f>
        <v>54.83</v>
      </c>
      <c r="T25" s="314" t="str">
        <f>IF(P_Tab_undergrupper!T32=0," ",P_Tab_undergrupper!T32)</f>
        <v xml:space="preserve"> </v>
      </c>
      <c r="U25" s="304">
        <f>IF(P_Tab_undergrupper!U32=0," ",P_Tab_undergrupper!U32)</f>
        <v>425.39</v>
      </c>
    </row>
    <row r="26" spans="2:21" x14ac:dyDescent="0.2">
      <c r="B26" s="304" t="str">
        <f>IF(P_Tab_undergrupper!B33=0," ",P_Tab_undergrupper!B33)</f>
        <v>1149 Karmøy</v>
      </c>
      <c r="C26" s="313">
        <f>IF(P_Tab_undergrupper!C33=0," ",P_Tab_undergrupper!C33)</f>
        <v>11.03</v>
      </c>
      <c r="D26" s="308">
        <f>IF(P_Tab_undergrupper!D33=0," ",P_Tab_undergrupper!D33)</f>
        <v>2.46</v>
      </c>
      <c r="E26" s="308">
        <f>IF(P_Tab_undergrupper!E33=0," ",P_Tab_undergrupper!E33)</f>
        <v>11.4</v>
      </c>
      <c r="F26" s="309">
        <f>IF(P_Tab_undergrupper!F33=0," ",P_Tab_undergrupper!F33)</f>
        <v>73.739999999999995</v>
      </c>
      <c r="G26" s="307">
        <f>IF(P_Tab_undergrupper!G33=0," ",P_Tab_undergrupper!G33)</f>
        <v>4.5199999999999996</v>
      </c>
      <c r="H26" s="308">
        <f>IF(P_Tab_undergrupper!H33=0," ",P_Tab_undergrupper!H33)</f>
        <v>12.52</v>
      </c>
      <c r="I26" s="308">
        <f>IF(P_Tab_undergrupper!I33=0," ",P_Tab_undergrupper!I33)</f>
        <v>1.91</v>
      </c>
      <c r="J26" s="308">
        <f>IF(P_Tab_undergrupper!J33=0," ",P_Tab_undergrupper!J33)</f>
        <v>3.28</v>
      </c>
      <c r="K26" s="309">
        <f>IF(P_Tab_undergrupper!K33=0," ",P_Tab_undergrupper!K33)</f>
        <v>0.76</v>
      </c>
      <c r="L26" s="304">
        <f>IF(P_Tab_undergrupper!L33=0," ",P_Tab_undergrupper!L33)</f>
        <v>21.99</v>
      </c>
      <c r="M26" s="304">
        <f>IF(P_Tab_undergrupper!M33=0," ",P_Tab_undergrupper!M33)</f>
        <v>37.159999999999997</v>
      </c>
      <c r="N26" s="307">
        <f>IF(P_Tab_undergrupper!N33=0," ",P_Tab_undergrupper!N33)</f>
        <v>2.0299999999999998</v>
      </c>
      <c r="O26" s="308">
        <f>IF(P_Tab_undergrupper!O33=0," ",P_Tab_undergrupper!O33)</f>
        <v>0.15</v>
      </c>
      <c r="P26" s="309">
        <f>IF(P_Tab_undergrupper!P33=0," ",P_Tab_undergrupper!P33)</f>
        <v>7.3</v>
      </c>
      <c r="Q26" s="307">
        <f>IF(P_Tab_undergrupper!Q33=0," ",P_Tab_undergrupper!Q33)</f>
        <v>32.22</v>
      </c>
      <c r="R26" s="308">
        <f>IF(P_Tab_undergrupper!R33=0," ",P_Tab_undergrupper!R33)</f>
        <v>0.8</v>
      </c>
      <c r="S26" s="308">
        <f>IF(P_Tab_undergrupper!S33=0," ",P_Tab_undergrupper!S33)</f>
        <v>6.58</v>
      </c>
      <c r="T26" s="314" t="str">
        <f>IF(P_Tab_undergrupper!T33=0," ",P_Tab_undergrupper!T33)</f>
        <v xml:space="preserve"> </v>
      </c>
      <c r="U26" s="304">
        <f>IF(P_Tab_undergrupper!U33=0," ",P_Tab_undergrupper!U33)</f>
        <v>229.85</v>
      </c>
    </row>
    <row r="27" spans="2:21" x14ac:dyDescent="0.2">
      <c r="B27" s="304" t="str">
        <f>IF(P_Tab_undergrupper!B34=0," ",P_Tab_undergrupper!B34)</f>
        <v>1151 Utsira</v>
      </c>
      <c r="C27" s="313">
        <f>IF(P_Tab_undergrupper!C34=0," ",P_Tab_undergrupper!C34)</f>
        <v>0.04</v>
      </c>
      <c r="D27" s="308">
        <f>IF(P_Tab_undergrupper!D34=0," ",P_Tab_undergrupper!D34)</f>
        <v>0.89</v>
      </c>
      <c r="E27" s="308">
        <f>IF(P_Tab_undergrupper!E34=0," ",P_Tab_undergrupper!E34)</f>
        <v>0.04</v>
      </c>
      <c r="F27" s="309">
        <f>IF(P_Tab_undergrupper!F34=0," ",P_Tab_undergrupper!F34)</f>
        <v>3.37</v>
      </c>
      <c r="G27" s="307">
        <f>IF(P_Tab_undergrupper!G34=0," ",P_Tab_undergrupper!G34)</f>
        <v>0.02</v>
      </c>
      <c r="H27" s="308">
        <f>IF(P_Tab_undergrupper!H34=0," ",P_Tab_undergrupper!H34)</f>
        <v>7.0000000000000007E-2</v>
      </c>
      <c r="I27" s="308">
        <f>IF(P_Tab_undergrupper!I34=0," ",P_Tab_undergrupper!I34)</f>
        <v>0.02</v>
      </c>
      <c r="J27" s="308">
        <f>IF(P_Tab_undergrupper!J34=0," ",P_Tab_undergrupper!J34)</f>
        <v>0.02</v>
      </c>
      <c r="K27" s="309">
        <f>IF(P_Tab_undergrupper!K34=0," ",P_Tab_undergrupper!K34)</f>
        <v>0.05</v>
      </c>
      <c r="L27" s="304">
        <f>IF(P_Tab_undergrupper!L34=0," ",P_Tab_undergrupper!L34)</f>
        <v>0.52</v>
      </c>
      <c r="M27" s="304">
        <f>IF(P_Tab_undergrupper!M34=0," ",P_Tab_undergrupper!M34)</f>
        <v>0.96</v>
      </c>
      <c r="N27" s="307">
        <f>IF(P_Tab_undergrupper!N34=0," ",P_Tab_undergrupper!N34)</f>
        <v>0.01</v>
      </c>
      <c r="O27" s="308" t="str">
        <f>IF(P_Tab_undergrupper!O34=0," ",P_Tab_undergrupper!O34)</f>
        <v xml:space="preserve"> </v>
      </c>
      <c r="P27" s="309">
        <f>IF(P_Tab_undergrupper!P34=0," ",P_Tab_undergrupper!P34)</f>
        <v>0.09</v>
      </c>
      <c r="Q27" s="307">
        <f>IF(P_Tab_undergrupper!Q34=0," ",P_Tab_undergrupper!Q34)</f>
        <v>0.17</v>
      </c>
      <c r="R27" s="308">
        <f>IF(P_Tab_undergrupper!R34=0," ",P_Tab_undergrupper!R34)</f>
        <v>0.01</v>
      </c>
      <c r="S27" s="308" t="str">
        <f>IF(P_Tab_undergrupper!S34=0," ",P_Tab_undergrupper!S34)</f>
        <v xml:space="preserve"> </v>
      </c>
      <c r="T27" s="314" t="str">
        <f>IF(P_Tab_undergrupper!T34=0," ",P_Tab_undergrupper!T34)</f>
        <v xml:space="preserve"> </v>
      </c>
      <c r="U27" s="304">
        <f>IF(P_Tab_undergrupper!U34=0," ",P_Tab_undergrupper!U34)</f>
        <v>6.28</v>
      </c>
    </row>
    <row r="28" spans="2:21" x14ac:dyDescent="0.2">
      <c r="B28" s="304" t="str">
        <f>IF(P_Tab_undergrupper!B35=0," ",P_Tab_undergrupper!B35)</f>
        <v>1160 Vindafjord</v>
      </c>
      <c r="C28" s="313">
        <f>IF(P_Tab_undergrupper!C35=0," ",P_Tab_undergrupper!C35)</f>
        <v>23.57</v>
      </c>
      <c r="D28" s="308">
        <f>IF(P_Tab_undergrupper!D35=0," ",P_Tab_undergrupper!D35)</f>
        <v>1.66</v>
      </c>
      <c r="E28" s="308">
        <f>IF(P_Tab_undergrupper!E35=0," ",P_Tab_undergrupper!E35)</f>
        <v>18.239999999999998</v>
      </c>
      <c r="F28" s="309">
        <f>IF(P_Tab_undergrupper!F35=0," ",P_Tab_undergrupper!F35)</f>
        <v>202.27</v>
      </c>
      <c r="G28" s="307">
        <f>IF(P_Tab_undergrupper!G35=0," ",P_Tab_undergrupper!G35)</f>
        <v>1.57</v>
      </c>
      <c r="H28" s="308">
        <f>IF(P_Tab_undergrupper!H35=0," ",P_Tab_undergrupper!H35)</f>
        <v>2.98</v>
      </c>
      <c r="I28" s="308">
        <f>IF(P_Tab_undergrupper!I35=0," ",P_Tab_undergrupper!I35)</f>
        <v>2.83</v>
      </c>
      <c r="J28" s="308">
        <f>IF(P_Tab_undergrupper!J35=0," ",P_Tab_undergrupper!J35)</f>
        <v>1.07</v>
      </c>
      <c r="K28" s="309">
        <f>IF(P_Tab_undergrupper!K35=0," ",P_Tab_undergrupper!K35)</f>
        <v>1.33</v>
      </c>
      <c r="L28" s="304">
        <f>IF(P_Tab_undergrupper!L35=0," ",P_Tab_undergrupper!L35)</f>
        <v>42.59</v>
      </c>
      <c r="M28" s="304">
        <f>IF(P_Tab_undergrupper!M35=0," ",P_Tab_undergrupper!M35)</f>
        <v>38.479999999999997</v>
      </c>
      <c r="N28" s="307">
        <f>IF(P_Tab_undergrupper!N35=0," ",P_Tab_undergrupper!N35)</f>
        <v>0.18</v>
      </c>
      <c r="O28" s="308">
        <f>IF(P_Tab_undergrupper!O35=0," ",P_Tab_undergrupper!O35)</f>
        <v>7.0000000000000007E-2</v>
      </c>
      <c r="P28" s="309">
        <f>IF(P_Tab_undergrupper!P35=0," ",P_Tab_undergrupper!P35)</f>
        <v>7.78</v>
      </c>
      <c r="Q28" s="307">
        <f>IF(P_Tab_undergrupper!Q35=0," ",P_Tab_undergrupper!Q35)</f>
        <v>126.51</v>
      </c>
      <c r="R28" s="308">
        <f>IF(P_Tab_undergrupper!R35=0," ",P_Tab_undergrupper!R35)</f>
        <v>36.81</v>
      </c>
      <c r="S28" s="308">
        <f>IF(P_Tab_undergrupper!S35=0," ",P_Tab_undergrupper!S35)</f>
        <v>112.49</v>
      </c>
      <c r="T28" s="314" t="str">
        <f>IF(P_Tab_undergrupper!T35=0," ",P_Tab_undergrupper!T35)</f>
        <v xml:space="preserve"> </v>
      </c>
      <c r="U28" s="304">
        <f>IF(P_Tab_undergrupper!U35=0," ",P_Tab_undergrupper!U35)</f>
        <v>620.42999999999995</v>
      </c>
    </row>
    <row r="29" spans="2:21" x14ac:dyDescent="0.2">
      <c r="B29" s="304" t="str">
        <f>IF(P_Tab_undergrupper!B36=0," ",P_Tab_undergrupper!B36)</f>
        <v>1505 Kristiansund</v>
      </c>
      <c r="C29" s="313">
        <f>IF(P_Tab_undergrupper!C36=0," ",P_Tab_undergrupper!C36)</f>
        <v>1.38</v>
      </c>
      <c r="D29" s="308">
        <f>IF(P_Tab_undergrupper!D36=0," ",P_Tab_undergrupper!D36)</f>
        <v>1.94</v>
      </c>
      <c r="E29" s="308">
        <f>IF(P_Tab_undergrupper!E36=0," ",P_Tab_undergrupper!E36)</f>
        <v>3.94</v>
      </c>
      <c r="F29" s="309">
        <f>IF(P_Tab_undergrupper!F36=0," ",P_Tab_undergrupper!F36)</f>
        <v>14.55</v>
      </c>
      <c r="G29" s="307">
        <f>IF(P_Tab_undergrupper!G36=0," ",P_Tab_undergrupper!G36)</f>
        <v>2.5</v>
      </c>
      <c r="H29" s="308">
        <f>IF(P_Tab_undergrupper!H36=0," ",P_Tab_undergrupper!H36)</f>
        <v>4.93</v>
      </c>
      <c r="I29" s="308">
        <f>IF(P_Tab_undergrupper!I36=0," ",P_Tab_undergrupper!I36)</f>
        <v>0.21</v>
      </c>
      <c r="J29" s="308">
        <f>IF(P_Tab_undergrupper!J36=0," ",P_Tab_undergrupper!J36)</f>
        <v>0.98</v>
      </c>
      <c r="K29" s="309">
        <f>IF(P_Tab_undergrupper!K36=0," ",P_Tab_undergrupper!K36)</f>
        <v>0.54</v>
      </c>
      <c r="L29" s="304">
        <f>IF(P_Tab_undergrupper!L36=0," ",P_Tab_undergrupper!L36)</f>
        <v>3.1</v>
      </c>
      <c r="M29" s="304">
        <f>IF(P_Tab_undergrupper!M36=0," ",P_Tab_undergrupper!M36)</f>
        <v>1.87</v>
      </c>
      <c r="N29" s="307">
        <f>IF(P_Tab_undergrupper!N36=0," ",P_Tab_undergrupper!N36)</f>
        <v>0.76</v>
      </c>
      <c r="O29" s="308">
        <f>IF(P_Tab_undergrupper!O36=0," ",P_Tab_undergrupper!O36)</f>
        <v>0.1</v>
      </c>
      <c r="P29" s="309">
        <f>IF(P_Tab_undergrupper!P36=0," ",P_Tab_undergrupper!P36)</f>
        <v>3.31</v>
      </c>
      <c r="Q29" s="307">
        <f>IF(P_Tab_undergrupper!Q36=0," ",P_Tab_undergrupper!Q36)</f>
        <v>41.41</v>
      </c>
      <c r="R29" s="308">
        <f>IF(P_Tab_undergrupper!R36=0," ",P_Tab_undergrupper!R36)</f>
        <v>1.1299999999999999</v>
      </c>
      <c r="S29" s="308">
        <f>IF(P_Tab_undergrupper!S36=0," ",P_Tab_undergrupper!S36)</f>
        <v>4.76</v>
      </c>
      <c r="T29" s="314" t="str">
        <f>IF(P_Tab_undergrupper!T36=0," ",P_Tab_undergrupper!T36)</f>
        <v xml:space="preserve"> </v>
      </c>
      <c r="U29" s="304">
        <f>IF(P_Tab_undergrupper!U36=0," ",P_Tab_undergrupper!U36)</f>
        <v>87.41</v>
      </c>
    </row>
    <row r="30" spans="2:21" x14ac:dyDescent="0.2">
      <c r="B30" s="304" t="str">
        <f>IF(P_Tab_undergrupper!B37=0," ",P_Tab_undergrupper!B37)</f>
        <v>1506 Molde</v>
      </c>
      <c r="C30" s="313">
        <f>IF(P_Tab_undergrupper!C37=0," ",P_Tab_undergrupper!C37)</f>
        <v>70.349999999999994</v>
      </c>
      <c r="D30" s="308">
        <f>IF(P_Tab_undergrupper!D37=0," ",P_Tab_undergrupper!D37)</f>
        <v>220.96</v>
      </c>
      <c r="E30" s="308">
        <f>IF(P_Tab_undergrupper!E37=0," ",P_Tab_undergrupper!E37)</f>
        <v>51.72</v>
      </c>
      <c r="F30" s="309">
        <f>IF(P_Tab_undergrupper!F37=0," ",P_Tab_undergrupper!F37)</f>
        <v>593.04999999999995</v>
      </c>
      <c r="G30" s="307">
        <f>IF(P_Tab_undergrupper!G37=0," ",P_Tab_undergrupper!G37)</f>
        <v>4.1399999999999997</v>
      </c>
      <c r="H30" s="308">
        <f>IF(P_Tab_undergrupper!H37=0," ",P_Tab_undergrupper!H37)</f>
        <v>7.85</v>
      </c>
      <c r="I30" s="308">
        <f>IF(P_Tab_undergrupper!I37=0," ",P_Tab_undergrupper!I37)</f>
        <v>3.24</v>
      </c>
      <c r="J30" s="308">
        <f>IF(P_Tab_undergrupper!J37=0," ",P_Tab_undergrupper!J37)</f>
        <v>2.61</v>
      </c>
      <c r="K30" s="309">
        <f>IF(P_Tab_undergrupper!K37=0," ",P_Tab_undergrupper!K37)</f>
        <v>1.64</v>
      </c>
      <c r="L30" s="304">
        <f>IF(P_Tab_undergrupper!L37=0," ",P_Tab_undergrupper!L37)</f>
        <v>39.35</v>
      </c>
      <c r="M30" s="304">
        <f>IF(P_Tab_undergrupper!M37=0," ",P_Tab_undergrupper!M37)</f>
        <v>7.9</v>
      </c>
      <c r="N30" s="307">
        <f>IF(P_Tab_undergrupper!N37=0," ",P_Tab_undergrupper!N37)</f>
        <v>0.78</v>
      </c>
      <c r="O30" s="308">
        <f>IF(P_Tab_undergrupper!O37=0," ",P_Tab_undergrupper!O37)</f>
        <v>0.13</v>
      </c>
      <c r="P30" s="309">
        <f>IF(P_Tab_undergrupper!P37=0," ",P_Tab_undergrupper!P37)</f>
        <v>11.2</v>
      </c>
      <c r="Q30" s="307">
        <f>IF(P_Tab_undergrupper!Q37=0," ",P_Tab_undergrupper!Q37)</f>
        <v>245.38</v>
      </c>
      <c r="R30" s="308">
        <f>IF(P_Tab_undergrupper!R37=0," ",P_Tab_undergrupper!R37)</f>
        <v>33.94</v>
      </c>
      <c r="S30" s="308">
        <f>IF(P_Tab_undergrupper!S37=0," ",P_Tab_undergrupper!S37)</f>
        <v>190.24</v>
      </c>
      <c r="T30" s="314">
        <f>IF(P_Tab_undergrupper!T37=0," ",P_Tab_undergrupper!T37)</f>
        <v>18.91</v>
      </c>
      <c r="U30" s="304">
        <f>IF(P_Tab_undergrupper!U37=0," ",P_Tab_undergrupper!U37)</f>
        <v>1503.39</v>
      </c>
    </row>
    <row r="31" spans="2:21" x14ac:dyDescent="0.2">
      <c r="B31" s="304" t="str">
        <f>IF(P_Tab_undergrupper!B38=0," ",P_Tab_undergrupper!B38)</f>
        <v>1507 Ålesund</v>
      </c>
      <c r="C31" s="313">
        <f>IF(P_Tab_undergrupper!C38=0," ",P_Tab_undergrupper!C38)</f>
        <v>26.36</v>
      </c>
      <c r="D31" s="308">
        <f>IF(P_Tab_undergrupper!D38=0," ",P_Tab_undergrupper!D38)</f>
        <v>11.45</v>
      </c>
      <c r="E31" s="308">
        <f>IF(P_Tab_undergrupper!E38=0," ",P_Tab_undergrupper!E38)</f>
        <v>37.01</v>
      </c>
      <c r="F31" s="309">
        <f>IF(P_Tab_undergrupper!F38=0," ",P_Tab_undergrupper!F38)</f>
        <v>201.36</v>
      </c>
      <c r="G31" s="307">
        <f>IF(P_Tab_undergrupper!G38=0," ",P_Tab_undergrupper!G38)</f>
        <v>5.82</v>
      </c>
      <c r="H31" s="308">
        <f>IF(P_Tab_undergrupper!H38=0," ",P_Tab_undergrupper!H38)</f>
        <v>15.62</v>
      </c>
      <c r="I31" s="308">
        <f>IF(P_Tab_undergrupper!I38=0," ",P_Tab_undergrupper!I38)</f>
        <v>3.14</v>
      </c>
      <c r="J31" s="308">
        <f>IF(P_Tab_undergrupper!J38=0," ",P_Tab_undergrupper!J38)</f>
        <v>4.62</v>
      </c>
      <c r="K31" s="309">
        <f>IF(P_Tab_undergrupper!K38=0," ",P_Tab_undergrupper!K38)</f>
        <v>1.87</v>
      </c>
      <c r="L31" s="304">
        <f>IF(P_Tab_undergrupper!L38=0," ",P_Tab_undergrupper!L38)</f>
        <v>32.94</v>
      </c>
      <c r="M31" s="304">
        <f>IF(P_Tab_undergrupper!M38=0," ",P_Tab_undergrupper!M38)</f>
        <v>9.24</v>
      </c>
      <c r="N31" s="307">
        <f>IF(P_Tab_undergrupper!N38=0," ",P_Tab_undergrupper!N38)</f>
        <v>0.83</v>
      </c>
      <c r="O31" s="308">
        <f>IF(P_Tab_undergrupper!O38=0," ",P_Tab_undergrupper!O38)</f>
        <v>0.18</v>
      </c>
      <c r="P31" s="309">
        <f>IF(P_Tab_undergrupper!P38=0," ",P_Tab_undergrupper!P38)</f>
        <v>12.72</v>
      </c>
      <c r="Q31" s="307">
        <f>IF(P_Tab_undergrupper!Q38=0," ",P_Tab_undergrupper!Q38)</f>
        <v>124.17</v>
      </c>
      <c r="R31" s="308">
        <f>IF(P_Tab_undergrupper!R38=0," ",P_Tab_undergrupper!R38)</f>
        <v>15.78</v>
      </c>
      <c r="S31" s="308">
        <f>IF(P_Tab_undergrupper!S38=0," ",P_Tab_undergrupper!S38)</f>
        <v>128.52000000000001</v>
      </c>
      <c r="T31" s="314">
        <f>IF(P_Tab_undergrupper!T38=0," ",P_Tab_undergrupper!T38)</f>
        <v>0.97</v>
      </c>
      <c r="U31" s="304">
        <f>IF(P_Tab_undergrupper!U38=0," ",P_Tab_undergrupper!U38)</f>
        <v>632.6</v>
      </c>
    </row>
    <row r="32" spans="2:21" x14ac:dyDescent="0.2">
      <c r="B32" s="304" t="str">
        <f>IF(P_Tab_undergrupper!B39=0," ",P_Tab_undergrupper!B39)</f>
        <v>1511 Vanylven</v>
      </c>
      <c r="C32" s="313">
        <f>IF(P_Tab_undergrupper!C39=0," ",P_Tab_undergrupper!C39)</f>
        <v>21.49</v>
      </c>
      <c r="D32" s="308">
        <f>IF(P_Tab_undergrupper!D39=0," ",P_Tab_undergrupper!D39)</f>
        <v>11.14</v>
      </c>
      <c r="E32" s="308">
        <f>IF(P_Tab_undergrupper!E39=0," ",P_Tab_undergrupper!E39)</f>
        <v>14.47</v>
      </c>
      <c r="F32" s="309">
        <f>IF(P_Tab_undergrupper!F39=0," ",P_Tab_undergrupper!F39)</f>
        <v>235.45</v>
      </c>
      <c r="G32" s="307">
        <f>IF(P_Tab_undergrupper!G39=0," ",P_Tab_undergrupper!G39)</f>
        <v>2.04</v>
      </c>
      <c r="H32" s="308">
        <f>IF(P_Tab_undergrupper!H39=0," ",P_Tab_undergrupper!H39)</f>
        <v>1.22</v>
      </c>
      <c r="I32" s="308">
        <f>IF(P_Tab_undergrupper!I39=0," ",P_Tab_undergrupper!I39)</f>
        <v>1.19</v>
      </c>
      <c r="J32" s="308">
        <f>IF(P_Tab_undergrupper!J39=0," ",P_Tab_undergrupper!J39)</f>
        <v>0.48</v>
      </c>
      <c r="K32" s="309">
        <f>IF(P_Tab_undergrupper!K39=0," ",P_Tab_undergrupper!K39)</f>
        <v>0.31</v>
      </c>
      <c r="L32" s="304">
        <f>IF(P_Tab_undergrupper!L39=0," ",P_Tab_undergrupper!L39)</f>
        <v>16.16</v>
      </c>
      <c r="M32" s="304">
        <f>IF(P_Tab_undergrupper!M39=0," ",P_Tab_undergrupper!M39)</f>
        <v>11.29</v>
      </c>
      <c r="N32" s="307">
        <f>IF(P_Tab_undergrupper!N39=0," ",P_Tab_undergrupper!N39)</f>
        <v>0.08</v>
      </c>
      <c r="O32" s="308">
        <f>IF(P_Tab_undergrupper!O39=0," ",P_Tab_undergrupper!O39)</f>
        <v>0.01</v>
      </c>
      <c r="P32" s="309">
        <f>IF(P_Tab_undergrupper!P39=0," ",P_Tab_undergrupper!P39)</f>
        <v>3.65</v>
      </c>
      <c r="Q32" s="307">
        <f>IF(P_Tab_undergrupper!Q39=0," ",P_Tab_undergrupper!Q39)</f>
        <v>15.87</v>
      </c>
      <c r="R32" s="308">
        <f>IF(P_Tab_undergrupper!R39=0," ",P_Tab_undergrupper!R39)</f>
        <v>0.62</v>
      </c>
      <c r="S32" s="308">
        <f>IF(P_Tab_undergrupper!S39=0," ",P_Tab_undergrupper!S39)</f>
        <v>49.63</v>
      </c>
      <c r="T32" s="314" t="str">
        <f>IF(P_Tab_undergrupper!T39=0," ",P_Tab_undergrupper!T39)</f>
        <v xml:space="preserve"> </v>
      </c>
      <c r="U32" s="304">
        <f>IF(P_Tab_undergrupper!U39=0," ",P_Tab_undergrupper!U39)</f>
        <v>385.1</v>
      </c>
    </row>
    <row r="33" spans="2:21" x14ac:dyDescent="0.2">
      <c r="B33" s="304" t="str">
        <f>IF(P_Tab_undergrupper!B40=0," ",P_Tab_undergrupper!B40)</f>
        <v>1514 Sande</v>
      </c>
      <c r="C33" s="313">
        <f>IF(P_Tab_undergrupper!C40=0," ",P_Tab_undergrupper!C40)</f>
        <v>3.26</v>
      </c>
      <c r="D33" s="308">
        <f>IF(P_Tab_undergrupper!D40=0," ",P_Tab_undergrupper!D40)</f>
        <v>0.86</v>
      </c>
      <c r="E33" s="308">
        <f>IF(P_Tab_undergrupper!E40=0," ",P_Tab_undergrupper!E40)</f>
        <v>2.4</v>
      </c>
      <c r="F33" s="309">
        <f>IF(P_Tab_undergrupper!F40=0," ",P_Tab_undergrupper!F40)</f>
        <v>61.71</v>
      </c>
      <c r="G33" s="307">
        <f>IF(P_Tab_undergrupper!G40=0," ",P_Tab_undergrupper!G40)</f>
        <v>0.35</v>
      </c>
      <c r="H33" s="308">
        <f>IF(P_Tab_undergrupper!H40=0," ",P_Tab_undergrupper!H40)</f>
        <v>0.81</v>
      </c>
      <c r="I33" s="308">
        <f>IF(P_Tab_undergrupper!I40=0," ",P_Tab_undergrupper!I40)</f>
        <v>0.51</v>
      </c>
      <c r="J33" s="308">
        <f>IF(P_Tab_undergrupper!J40=0," ",P_Tab_undergrupper!J40)</f>
        <v>0.24</v>
      </c>
      <c r="K33" s="309">
        <f>IF(P_Tab_undergrupper!K40=0," ",P_Tab_undergrupper!K40)</f>
        <v>0.16</v>
      </c>
      <c r="L33" s="304">
        <f>IF(P_Tab_undergrupper!L40=0," ",P_Tab_undergrupper!L40)</f>
        <v>5.87</v>
      </c>
      <c r="M33" s="304">
        <f>IF(P_Tab_undergrupper!M40=0," ",P_Tab_undergrupper!M40)</f>
        <v>4.62</v>
      </c>
      <c r="N33" s="307">
        <f>IF(P_Tab_undergrupper!N40=0," ",P_Tab_undergrupper!N40)</f>
        <v>0.09</v>
      </c>
      <c r="O33" s="308">
        <f>IF(P_Tab_undergrupper!O40=0," ",P_Tab_undergrupper!O40)</f>
        <v>0.01</v>
      </c>
      <c r="P33" s="309">
        <f>IF(P_Tab_undergrupper!P40=0," ",P_Tab_undergrupper!P40)</f>
        <v>1.45</v>
      </c>
      <c r="Q33" s="307">
        <f>IF(P_Tab_undergrupper!Q40=0," ",P_Tab_undergrupper!Q40)</f>
        <v>5.27</v>
      </c>
      <c r="R33" s="308">
        <f>IF(P_Tab_undergrupper!R40=0," ",P_Tab_undergrupper!R40)</f>
        <v>0.27</v>
      </c>
      <c r="S33" s="308">
        <f>IF(P_Tab_undergrupper!S40=0," ",P_Tab_undergrupper!S40)</f>
        <v>5.39</v>
      </c>
      <c r="T33" s="314" t="str">
        <f>IF(P_Tab_undergrupper!T40=0," ",P_Tab_undergrupper!T40)</f>
        <v xml:space="preserve"> </v>
      </c>
      <c r="U33" s="304">
        <f>IF(P_Tab_undergrupper!U40=0," ",P_Tab_undergrupper!U40)</f>
        <v>93.27</v>
      </c>
    </row>
    <row r="34" spans="2:21" x14ac:dyDescent="0.2">
      <c r="B34" s="304" t="str">
        <f>IF(P_Tab_undergrupper!B41=0," ",P_Tab_undergrupper!B41)</f>
        <v>1515 Herøy</v>
      </c>
      <c r="C34" s="313">
        <f>IF(P_Tab_undergrupper!C41=0," ",P_Tab_undergrupper!C41)</f>
        <v>1.8</v>
      </c>
      <c r="D34" s="308">
        <f>IF(P_Tab_undergrupper!D41=0," ",P_Tab_undergrupper!D41)</f>
        <v>2.59</v>
      </c>
      <c r="E34" s="308">
        <f>IF(P_Tab_undergrupper!E41=0," ",P_Tab_undergrupper!E41)</f>
        <v>5.34</v>
      </c>
      <c r="F34" s="309">
        <f>IF(P_Tab_undergrupper!F41=0," ",P_Tab_undergrupper!F41)</f>
        <v>80.94</v>
      </c>
      <c r="G34" s="307">
        <f>IF(P_Tab_undergrupper!G41=0," ",P_Tab_undergrupper!G41)</f>
        <v>1.04</v>
      </c>
      <c r="H34" s="308">
        <f>IF(P_Tab_undergrupper!H41=0," ",P_Tab_undergrupper!H41)</f>
        <v>3.05</v>
      </c>
      <c r="I34" s="308">
        <f>IF(P_Tab_undergrupper!I41=0," ",P_Tab_undergrupper!I41)</f>
        <v>0.74</v>
      </c>
      <c r="J34" s="308">
        <f>IF(P_Tab_undergrupper!J41=0," ",P_Tab_undergrupper!J41)</f>
        <v>0.62</v>
      </c>
      <c r="K34" s="309">
        <f>IF(P_Tab_undergrupper!K41=0," ",P_Tab_undergrupper!K41)</f>
        <v>0.32</v>
      </c>
      <c r="L34" s="304">
        <f>IF(P_Tab_undergrupper!L41=0," ",P_Tab_undergrupper!L41)</f>
        <v>3.75</v>
      </c>
      <c r="M34" s="304">
        <f>IF(P_Tab_undergrupper!M41=0," ",P_Tab_undergrupper!M41)</f>
        <v>3.81</v>
      </c>
      <c r="N34" s="307">
        <f>IF(P_Tab_undergrupper!N41=0," ",P_Tab_undergrupper!N41)</f>
        <v>0.11</v>
      </c>
      <c r="O34" s="308">
        <f>IF(P_Tab_undergrupper!O41=0," ",P_Tab_undergrupper!O41)</f>
        <v>0.01</v>
      </c>
      <c r="P34" s="309">
        <f>IF(P_Tab_undergrupper!P41=0," ",P_Tab_undergrupper!P41)</f>
        <v>2.46</v>
      </c>
      <c r="Q34" s="307">
        <f>IF(P_Tab_undergrupper!Q41=0," ",P_Tab_undergrupper!Q41)</f>
        <v>7.28</v>
      </c>
      <c r="R34" s="308">
        <f>IF(P_Tab_undergrupper!R41=0," ",P_Tab_undergrupper!R41)</f>
        <v>0.31</v>
      </c>
      <c r="S34" s="308">
        <f>IF(P_Tab_undergrupper!S41=0," ",P_Tab_undergrupper!S41)</f>
        <v>5.25</v>
      </c>
      <c r="T34" s="314" t="str">
        <f>IF(P_Tab_undergrupper!T41=0," ",P_Tab_undergrupper!T41)</f>
        <v xml:space="preserve"> </v>
      </c>
      <c r="U34" s="304">
        <f>IF(P_Tab_undergrupper!U41=0," ",P_Tab_undergrupper!U41)</f>
        <v>119.42</v>
      </c>
    </row>
    <row r="35" spans="2:21" x14ac:dyDescent="0.2">
      <c r="B35" s="304" t="str">
        <f>IF(P_Tab_undergrupper!B42=0," ",P_Tab_undergrupper!B42)</f>
        <v>1516 Ulstein</v>
      </c>
      <c r="C35" s="313">
        <f>IF(P_Tab_undergrupper!C42=0," ",P_Tab_undergrupper!C42)</f>
        <v>2.5299999999999998</v>
      </c>
      <c r="D35" s="308">
        <f>IF(P_Tab_undergrupper!D42=0," ",P_Tab_undergrupper!D42)</f>
        <v>2.06</v>
      </c>
      <c r="E35" s="308">
        <f>IF(P_Tab_undergrupper!E42=0," ",P_Tab_undergrupper!E42)</f>
        <v>4.6900000000000004</v>
      </c>
      <c r="F35" s="309">
        <f>IF(P_Tab_undergrupper!F42=0," ",P_Tab_undergrupper!F42)</f>
        <v>58.42</v>
      </c>
      <c r="G35" s="307">
        <f>IF(P_Tab_undergrupper!G42=0," ",P_Tab_undergrupper!G42)</f>
        <v>0.96</v>
      </c>
      <c r="H35" s="308">
        <f>IF(P_Tab_undergrupper!H42=0," ",P_Tab_undergrupper!H42)</f>
        <v>2.21</v>
      </c>
      <c r="I35" s="308">
        <f>IF(P_Tab_undergrupper!I42=0," ",P_Tab_undergrupper!I42)</f>
        <v>0.41</v>
      </c>
      <c r="J35" s="308">
        <f>IF(P_Tab_undergrupper!J42=0," ",P_Tab_undergrupper!J42)</f>
        <v>0.55000000000000004</v>
      </c>
      <c r="K35" s="309">
        <f>IF(P_Tab_undergrupper!K42=0," ",P_Tab_undergrupper!K42)</f>
        <v>0.23</v>
      </c>
      <c r="L35" s="304">
        <f>IF(P_Tab_undergrupper!L42=0," ",P_Tab_undergrupper!L42)</f>
        <v>3.98</v>
      </c>
      <c r="M35" s="304">
        <f>IF(P_Tab_undergrupper!M42=0," ",P_Tab_undergrupper!M42)</f>
        <v>1.82</v>
      </c>
      <c r="N35" s="307">
        <f>IF(P_Tab_undergrupper!N42=0," ",P_Tab_undergrupper!N42)</f>
        <v>0.06</v>
      </c>
      <c r="O35" s="308">
        <f>IF(P_Tab_undergrupper!O42=0," ",P_Tab_undergrupper!O42)</f>
        <v>0.02</v>
      </c>
      <c r="P35" s="309">
        <f>IF(P_Tab_undergrupper!P42=0," ",P_Tab_undergrupper!P42)</f>
        <v>1.76</v>
      </c>
      <c r="Q35" s="307">
        <f>IF(P_Tab_undergrupper!Q42=0," ",P_Tab_undergrupper!Q42)</f>
        <v>7.07</v>
      </c>
      <c r="R35" s="308">
        <f>IF(P_Tab_undergrupper!R42=0," ",P_Tab_undergrupper!R42)</f>
        <v>0.08</v>
      </c>
      <c r="S35" s="308">
        <f>IF(P_Tab_undergrupper!S42=0," ",P_Tab_undergrupper!S42)</f>
        <v>10.36</v>
      </c>
      <c r="T35" s="314" t="str">
        <f>IF(P_Tab_undergrupper!T42=0," ",P_Tab_undergrupper!T42)</f>
        <v xml:space="preserve"> </v>
      </c>
      <c r="U35" s="304">
        <f>IF(P_Tab_undergrupper!U42=0," ",P_Tab_undergrupper!U42)</f>
        <v>97.21</v>
      </c>
    </row>
    <row r="36" spans="2:21" x14ac:dyDescent="0.2">
      <c r="B36" s="304" t="str">
        <f>IF(P_Tab_undergrupper!B43=0," ",P_Tab_undergrupper!B43)</f>
        <v>1517 Hareid</v>
      </c>
      <c r="C36" s="313">
        <f>IF(P_Tab_undergrupper!C43=0," ",P_Tab_undergrupper!C43)</f>
        <v>5.65</v>
      </c>
      <c r="D36" s="308">
        <f>IF(P_Tab_undergrupper!D43=0," ",P_Tab_undergrupper!D43)</f>
        <v>1</v>
      </c>
      <c r="E36" s="308">
        <f>IF(P_Tab_undergrupper!E43=0," ",P_Tab_undergrupper!E43)</f>
        <v>5.98</v>
      </c>
      <c r="F36" s="309">
        <f>IF(P_Tab_undergrupper!F43=0," ",P_Tab_undergrupper!F43)</f>
        <v>38.65</v>
      </c>
      <c r="G36" s="307">
        <f>IF(P_Tab_undergrupper!G43=0," ",P_Tab_undergrupper!G43)</f>
        <v>0.56000000000000005</v>
      </c>
      <c r="H36" s="308">
        <f>IF(P_Tab_undergrupper!H43=0," ",P_Tab_undergrupper!H43)</f>
        <v>1.5</v>
      </c>
      <c r="I36" s="308">
        <f>IF(P_Tab_undergrupper!I43=0," ",P_Tab_undergrupper!I43)</f>
        <v>0.6</v>
      </c>
      <c r="J36" s="308">
        <f>IF(P_Tab_undergrupper!J43=0," ",P_Tab_undergrupper!J43)</f>
        <v>0.56000000000000005</v>
      </c>
      <c r="K36" s="309">
        <f>IF(P_Tab_undergrupper!K43=0," ",P_Tab_undergrupper!K43)</f>
        <v>0.14000000000000001</v>
      </c>
      <c r="L36" s="304">
        <f>IF(P_Tab_undergrupper!L43=0," ",P_Tab_undergrupper!L43)</f>
        <v>4.0199999999999996</v>
      </c>
      <c r="M36" s="304">
        <f>IF(P_Tab_undergrupper!M43=0," ",P_Tab_undergrupper!M43)</f>
        <v>1</v>
      </c>
      <c r="N36" s="307">
        <f>IF(P_Tab_undergrupper!N43=0," ",P_Tab_undergrupper!N43)</f>
        <v>0.06</v>
      </c>
      <c r="O36" s="308">
        <f>IF(P_Tab_undergrupper!O43=0," ",P_Tab_undergrupper!O43)</f>
        <v>0.02</v>
      </c>
      <c r="P36" s="309">
        <f>IF(P_Tab_undergrupper!P43=0," ",P_Tab_undergrupper!P43)</f>
        <v>1.28</v>
      </c>
      <c r="Q36" s="307">
        <f>IF(P_Tab_undergrupper!Q43=0," ",P_Tab_undergrupper!Q43)</f>
        <v>6.28</v>
      </c>
      <c r="R36" s="308">
        <f>IF(P_Tab_undergrupper!R43=0," ",P_Tab_undergrupper!R43)</f>
        <v>0.04</v>
      </c>
      <c r="S36" s="308">
        <f>IF(P_Tab_undergrupper!S43=0," ",P_Tab_undergrupper!S43)</f>
        <v>14.97</v>
      </c>
      <c r="T36" s="314" t="str">
        <f>IF(P_Tab_undergrupper!T43=0," ",P_Tab_undergrupper!T43)</f>
        <v xml:space="preserve"> </v>
      </c>
      <c r="U36" s="304">
        <f>IF(P_Tab_undergrupper!U43=0," ",P_Tab_undergrupper!U43)</f>
        <v>82.31</v>
      </c>
    </row>
    <row r="37" spans="2:21" x14ac:dyDescent="0.2">
      <c r="B37" s="304" t="str">
        <f>IF(P_Tab_undergrupper!B44=0," ",P_Tab_undergrupper!B44)</f>
        <v>1520 Ørsta</v>
      </c>
      <c r="C37" s="313">
        <f>IF(P_Tab_undergrupper!C44=0," ",P_Tab_undergrupper!C44)</f>
        <v>13.85</v>
      </c>
      <c r="D37" s="308">
        <f>IF(P_Tab_undergrupper!D44=0," ",P_Tab_undergrupper!D44)</f>
        <v>144.19999999999999</v>
      </c>
      <c r="E37" s="308">
        <f>IF(P_Tab_undergrupper!E44=0," ",P_Tab_undergrupper!E44)</f>
        <v>5.69</v>
      </c>
      <c r="F37" s="309">
        <f>IF(P_Tab_undergrupper!F44=0," ",P_Tab_undergrupper!F44)</f>
        <v>258.61</v>
      </c>
      <c r="G37" s="307">
        <f>IF(P_Tab_undergrupper!G44=0," ",P_Tab_undergrupper!G44)</f>
        <v>1.52</v>
      </c>
      <c r="H37" s="308">
        <f>IF(P_Tab_undergrupper!H44=0," ",P_Tab_undergrupper!H44)</f>
        <v>2.9</v>
      </c>
      <c r="I37" s="308">
        <f>IF(P_Tab_undergrupper!I44=0," ",P_Tab_undergrupper!I44)</f>
        <v>2.0699999999999998</v>
      </c>
      <c r="J37" s="308">
        <f>IF(P_Tab_undergrupper!J44=0," ",P_Tab_undergrupper!J44)</f>
        <v>1.36</v>
      </c>
      <c r="K37" s="309">
        <f>IF(P_Tab_undergrupper!K44=0," ",P_Tab_undergrupper!K44)</f>
        <v>0.64</v>
      </c>
      <c r="L37" s="304">
        <f>IF(P_Tab_undergrupper!L44=0," ",P_Tab_undergrupper!L44)</f>
        <v>21.25</v>
      </c>
      <c r="M37" s="304">
        <f>IF(P_Tab_undergrupper!M44=0," ",P_Tab_undergrupper!M44)</f>
        <v>14.87</v>
      </c>
      <c r="N37" s="307">
        <f>IF(P_Tab_undergrupper!N44=0," ",P_Tab_undergrupper!N44)</f>
        <v>0.22</v>
      </c>
      <c r="O37" s="308">
        <f>IF(P_Tab_undergrupper!O44=0," ",P_Tab_undergrupper!O44)</f>
        <v>0.05</v>
      </c>
      <c r="P37" s="309">
        <f>IF(P_Tab_undergrupper!P44=0," ",P_Tab_undergrupper!P44)</f>
        <v>5.17</v>
      </c>
      <c r="Q37" s="307">
        <f>IF(P_Tab_undergrupper!Q44=0," ",P_Tab_undergrupper!Q44)</f>
        <v>35.32</v>
      </c>
      <c r="R37" s="308">
        <f>IF(P_Tab_undergrupper!R44=0," ",P_Tab_undergrupper!R44)</f>
        <v>9.2200000000000006</v>
      </c>
      <c r="S37" s="308">
        <f>IF(P_Tab_undergrupper!S44=0," ",P_Tab_undergrupper!S44)</f>
        <v>142.94999999999999</v>
      </c>
      <c r="T37" s="314">
        <f>IF(P_Tab_undergrupper!T44=0," ",P_Tab_undergrupper!T44)</f>
        <v>1.69</v>
      </c>
      <c r="U37" s="304">
        <f>IF(P_Tab_undergrupper!U44=0," ",P_Tab_undergrupper!U44)</f>
        <v>661.58</v>
      </c>
    </row>
    <row r="38" spans="2:21" x14ac:dyDescent="0.2">
      <c r="B38" s="304" t="str">
        <f>IF(P_Tab_undergrupper!B45=0," ",P_Tab_undergrupper!B45)</f>
        <v>1525 Stranda</v>
      </c>
      <c r="C38" s="313">
        <f>IF(P_Tab_undergrupper!C45=0," ",P_Tab_undergrupper!C45)</f>
        <v>22.9</v>
      </c>
      <c r="D38" s="308">
        <f>IF(P_Tab_undergrupper!D45=0," ",P_Tab_undergrupper!D45)</f>
        <v>201.73</v>
      </c>
      <c r="E38" s="308">
        <f>IF(P_Tab_undergrupper!E45=0," ",P_Tab_undergrupper!E45)</f>
        <v>12.88</v>
      </c>
      <c r="F38" s="309">
        <f>IF(P_Tab_undergrupper!F45=0," ",P_Tab_undergrupper!F45)</f>
        <v>378.03</v>
      </c>
      <c r="G38" s="307">
        <f>IF(P_Tab_undergrupper!G45=0," ",P_Tab_undergrupper!G45)</f>
        <v>0.81</v>
      </c>
      <c r="H38" s="308">
        <f>IF(P_Tab_undergrupper!H45=0," ",P_Tab_undergrupper!H45)</f>
        <v>1.29</v>
      </c>
      <c r="I38" s="308">
        <f>IF(P_Tab_undergrupper!I45=0," ",P_Tab_undergrupper!I45)</f>
        <v>0.92</v>
      </c>
      <c r="J38" s="308">
        <f>IF(P_Tab_undergrupper!J45=0," ",P_Tab_undergrupper!J45)</f>
        <v>1.9</v>
      </c>
      <c r="K38" s="309">
        <f>IF(P_Tab_undergrupper!K45=0," ",P_Tab_undergrupper!K45)</f>
        <v>0.95</v>
      </c>
      <c r="L38" s="304">
        <f>IF(P_Tab_undergrupper!L45=0," ",P_Tab_undergrupper!L45)</f>
        <v>11.94</v>
      </c>
      <c r="M38" s="304">
        <f>IF(P_Tab_undergrupper!M45=0," ",P_Tab_undergrupper!M45)</f>
        <v>6</v>
      </c>
      <c r="N38" s="307">
        <f>IF(P_Tab_undergrupper!N45=0," ",P_Tab_undergrupper!N45)</f>
        <v>0.04</v>
      </c>
      <c r="O38" s="308">
        <f>IF(P_Tab_undergrupper!O45=0," ",P_Tab_undergrupper!O45)</f>
        <v>0.03</v>
      </c>
      <c r="P38" s="309">
        <f>IF(P_Tab_undergrupper!P45=0," ",P_Tab_undergrupper!P45)</f>
        <v>3.43</v>
      </c>
      <c r="Q38" s="307">
        <f>IF(P_Tab_undergrupper!Q45=0," ",P_Tab_undergrupper!Q45)</f>
        <v>32.770000000000003</v>
      </c>
      <c r="R38" s="308">
        <f>IF(P_Tab_undergrupper!R45=0," ",P_Tab_undergrupper!R45)</f>
        <v>5.23</v>
      </c>
      <c r="S38" s="308">
        <f>IF(P_Tab_undergrupper!S45=0," ",P_Tab_undergrupper!S45)</f>
        <v>146.03</v>
      </c>
      <c r="T38" s="314">
        <f>IF(P_Tab_undergrupper!T45=0," ",P_Tab_undergrupper!T45)</f>
        <v>38.94</v>
      </c>
      <c r="U38" s="304">
        <f>IF(P_Tab_undergrupper!U45=0," ",P_Tab_undergrupper!U45)</f>
        <v>865.82</v>
      </c>
    </row>
    <row r="39" spans="2:21" x14ac:dyDescent="0.2">
      <c r="B39" s="304" t="str">
        <f>IF(P_Tab_undergrupper!B46=0," ",P_Tab_undergrupper!B46)</f>
        <v>1528 Sykkylven</v>
      </c>
      <c r="C39" s="313">
        <f>IF(P_Tab_undergrupper!C46=0," ",P_Tab_undergrupper!C46)</f>
        <v>10.029999999999999</v>
      </c>
      <c r="D39" s="308">
        <f>IF(P_Tab_undergrupper!D46=0," ",P_Tab_undergrupper!D46)</f>
        <v>37.9</v>
      </c>
      <c r="E39" s="308">
        <f>IF(P_Tab_undergrupper!E46=0," ",P_Tab_undergrupper!E46)</f>
        <v>12.24</v>
      </c>
      <c r="F39" s="309">
        <f>IF(P_Tab_undergrupper!F46=0," ",P_Tab_undergrupper!F46)</f>
        <v>125.84</v>
      </c>
      <c r="G39" s="307">
        <f>IF(P_Tab_undergrupper!G46=0," ",P_Tab_undergrupper!G46)</f>
        <v>1.03</v>
      </c>
      <c r="H39" s="308">
        <f>IF(P_Tab_undergrupper!H46=0," ",P_Tab_undergrupper!H46)</f>
        <v>2.1800000000000002</v>
      </c>
      <c r="I39" s="308">
        <f>IF(P_Tab_undergrupper!I46=0," ",P_Tab_undergrupper!I46)</f>
        <v>1.05</v>
      </c>
      <c r="J39" s="308">
        <f>IF(P_Tab_undergrupper!J46=0," ",P_Tab_undergrupper!J46)</f>
        <v>0.72</v>
      </c>
      <c r="K39" s="309">
        <f>IF(P_Tab_undergrupper!K46=0," ",P_Tab_undergrupper!K46)</f>
        <v>0.72</v>
      </c>
      <c r="L39" s="304">
        <f>IF(P_Tab_undergrupper!L46=0," ",P_Tab_undergrupper!L46)</f>
        <v>11.12</v>
      </c>
      <c r="M39" s="304">
        <f>IF(P_Tab_undergrupper!M46=0," ",P_Tab_undergrupper!M46)</f>
        <v>3.48</v>
      </c>
      <c r="N39" s="307">
        <f>IF(P_Tab_undergrupper!N46=0," ",P_Tab_undergrupper!N46)</f>
        <v>0.03</v>
      </c>
      <c r="O39" s="308">
        <f>IF(P_Tab_undergrupper!O46=0," ",P_Tab_undergrupper!O46)</f>
        <v>0.02</v>
      </c>
      <c r="P39" s="309">
        <f>IF(P_Tab_undergrupper!P46=0," ",P_Tab_undergrupper!P46)</f>
        <v>2.74</v>
      </c>
      <c r="Q39" s="307">
        <f>IF(P_Tab_undergrupper!Q46=0," ",P_Tab_undergrupper!Q46)</f>
        <v>24.55</v>
      </c>
      <c r="R39" s="308">
        <f>IF(P_Tab_undergrupper!R46=0," ",P_Tab_undergrupper!R46)</f>
        <v>7.44</v>
      </c>
      <c r="S39" s="308">
        <f>IF(P_Tab_undergrupper!S46=0," ",P_Tab_undergrupper!S46)</f>
        <v>92.55</v>
      </c>
      <c r="T39" s="314">
        <f>IF(P_Tab_undergrupper!T46=0," ",P_Tab_undergrupper!T46)</f>
        <v>4.1100000000000003</v>
      </c>
      <c r="U39" s="304">
        <f>IF(P_Tab_undergrupper!U46=0," ",P_Tab_undergrupper!U46)</f>
        <v>337.75</v>
      </c>
    </row>
    <row r="40" spans="2:21" x14ac:dyDescent="0.2">
      <c r="B40" s="304" t="str">
        <f>IF(P_Tab_undergrupper!B47=0," ",P_Tab_undergrupper!B47)</f>
        <v>1531 Sula</v>
      </c>
      <c r="C40" s="313">
        <f>IF(P_Tab_undergrupper!C47=0," ",P_Tab_undergrupper!C47)</f>
        <v>1.66</v>
      </c>
      <c r="D40" s="308">
        <f>IF(P_Tab_undergrupper!D47=0," ",P_Tab_undergrupper!D47)</f>
        <v>0.56999999999999995</v>
      </c>
      <c r="E40" s="308">
        <f>IF(P_Tab_undergrupper!E47=0," ",P_Tab_undergrupper!E47)</f>
        <v>0.51</v>
      </c>
      <c r="F40" s="309">
        <f>IF(P_Tab_undergrupper!F47=0," ",P_Tab_undergrupper!F47)</f>
        <v>24.14</v>
      </c>
      <c r="G40" s="307">
        <f>IF(P_Tab_undergrupper!G47=0," ",P_Tab_undergrupper!G47)</f>
        <v>0.63</v>
      </c>
      <c r="H40" s="308">
        <f>IF(P_Tab_undergrupper!H47=0," ",P_Tab_undergrupper!H47)</f>
        <v>2.64</v>
      </c>
      <c r="I40" s="308">
        <f>IF(P_Tab_undergrupper!I47=0," ",P_Tab_undergrupper!I47)</f>
        <v>0.28000000000000003</v>
      </c>
      <c r="J40" s="308">
        <f>IF(P_Tab_undergrupper!J47=0," ",P_Tab_undergrupper!J47)</f>
        <v>0.69</v>
      </c>
      <c r="K40" s="309">
        <f>IF(P_Tab_undergrupper!K47=0," ",P_Tab_undergrupper!K47)</f>
        <v>0.13</v>
      </c>
      <c r="L40" s="304">
        <f>IF(P_Tab_undergrupper!L47=0," ",P_Tab_undergrupper!L47)</f>
        <v>1.8</v>
      </c>
      <c r="M40" s="304">
        <f>IF(P_Tab_undergrupper!M47=0," ",P_Tab_undergrupper!M47)</f>
        <v>1.06</v>
      </c>
      <c r="N40" s="307">
        <f>IF(P_Tab_undergrupper!N47=0," ",P_Tab_undergrupper!N47)</f>
        <v>0.06</v>
      </c>
      <c r="O40" s="308">
        <f>IF(P_Tab_undergrupper!O47=0," ",P_Tab_undergrupper!O47)</f>
        <v>0.01</v>
      </c>
      <c r="P40" s="309">
        <f>IF(P_Tab_undergrupper!P47=0," ",P_Tab_undergrupper!P47)</f>
        <v>1.34</v>
      </c>
      <c r="Q40" s="307">
        <f>IF(P_Tab_undergrupper!Q47=0," ",P_Tab_undergrupper!Q47)</f>
        <v>12.77</v>
      </c>
      <c r="R40" s="308">
        <f>IF(P_Tab_undergrupper!R47=0," ",P_Tab_undergrupper!R47)</f>
        <v>0.43</v>
      </c>
      <c r="S40" s="308">
        <f>IF(P_Tab_undergrupper!S47=0," ",P_Tab_undergrupper!S47)</f>
        <v>9.83</v>
      </c>
      <c r="T40" s="314" t="str">
        <f>IF(P_Tab_undergrupper!T47=0," ",P_Tab_undergrupper!T47)</f>
        <v xml:space="preserve"> </v>
      </c>
      <c r="U40" s="304">
        <f>IF(P_Tab_undergrupper!U47=0," ",P_Tab_undergrupper!U47)</f>
        <v>58.55</v>
      </c>
    </row>
    <row r="41" spans="2:21" x14ac:dyDescent="0.2">
      <c r="B41" s="304" t="str">
        <f>IF(P_Tab_undergrupper!B48=0," ",P_Tab_undergrupper!B48)</f>
        <v>1532 Giske</v>
      </c>
      <c r="C41" s="313">
        <f>IF(P_Tab_undergrupper!C48=0," ",P_Tab_undergrupper!C48)</f>
        <v>0.9</v>
      </c>
      <c r="D41" s="308">
        <f>IF(P_Tab_undergrupper!D48=0," ",P_Tab_undergrupper!D48)</f>
        <v>1.25</v>
      </c>
      <c r="E41" s="308">
        <f>IF(P_Tab_undergrupper!E48=0," ",P_Tab_undergrupper!E48)</f>
        <v>2.57</v>
      </c>
      <c r="F41" s="309">
        <f>IF(P_Tab_undergrupper!F48=0," ",P_Tab_undergrupper!F48)</f>
        <v>14.73</v>
      </c>
      <c r="G41" s="307">
        <f>IF(P_Tab_undergrupper!G48=0," ",P_Tab_undergrupper!G48)</f>
        <v>0.66</v>
      </c>
      <c r="H41" s="308">
        <f>IF(P_Tab_undergrupper!H48=0," ",P_Tab_undergrupper!H48)</f>
        <v>2.29</v>
      </c>
      <c r="I41" s="308">
        <f>IF(P_Tab_undergrupper!I48=0," ",P_Tab_undergrupper!I48)</f>
        <v>0.81</v>
      </c>
      <c r="J41" s="308">
        <f>IF(P_Tab_undergrupper!J48=0," ",P_Tab_undergrupper!J48)</f>
        <v>0.64</v>
      </c>
      <c r="K41" s="309">
        <f>IF(P_Tab_undergrupper!K48=0," ",P_Tab_undergrupper!K48)</f>
        <v>0.09</v>
      </c>
      <c r="L41" s="304">
        <f>IF(P_Tab_undergrupper!L48=0," ",P_Tab_undergrupper!L48)</f>
        <v>9.06</v>
      </c>
      <c r="M41" s="304">
        <f>IF(P_Tab_undergrupper!M48=0," ",P_Tab_undergrupper!M48)</f>
        <v>2.5</v>
      </c>
      <c r="N41" s="307">
        <f>IF(P_Tab_undergrupper!N48=0," ",P_Tab_undergrupper!N48)</f>
        <v>0.98</v>
      </c>
      <c r="O41" s="308">
        <f>IF(P_Tab_undergrupper!O48=0," ",P_Tab_undergrupper!O48)</f>
        <v>0.01</v>
      </c>
      <c r="P41" s="309">
        <f>IF(P_Tab_undergrupper!P48=0," ",P_Tab_undergrupper!P48)</f>
        <v>1.68</v>
      </c>
      <c r="Q41" s="307">
        <f>IF(P_Tab_undergrupper!Q48=0," ",P_Tab_undergrupper!Q48)</f>
        <v>2.0699999999999998</v>
      </c>
      <c r="R41" s="308">
        <f>IF(P_Tab_undergrupper!R48=0," ",P_Tab_undergrupper!R48)</f>
        <v>0.04</v>
      </c>
      <c r="S41" s="308">
        <f>IF(P_Tab_undergrupper!S48=0," ",P_Tab_undergrupper!S48)</f>
        <v>0.34</v>
      </c>
      <c r="T41" s="314" t="str">
        <f>IF(P_Tab_undergrupper!T48=0," ",P_Tab_undergrupper!T48)</f>
        <v xml:space="preserve"> </v>
      </c>
      <c r="U41" s="304">
        <f>IF(P_Tab_undergrupper!U48=0," ",P_Tab_undergrupper!U48)</f>
        <v>40.619999999999997</v>
      </c>
    </row>
    <row r="42" spans="2:21" x14ac:dyDescent="0.2">
      <c r="B42" s="304" t="str">
        <f>IF(P_Tab_undergrupper!B49=0," ",P_Tab_undergrupper!B49)</f>
        <v>1535 Vestnes</v>
      </c>
      <c r="C42" s="313">
        <f>IF(P_Tab_undergrupper!C49=0," ",P_Tab_undergrupper!C49)</f>
        <v>5.38</v>
      </c>
      <c r="D42" s="308">
        <f>IF(P_Tab_undergrupper!D49=0," ",P_Tab_undergrupper!D49)</f>
        <v>15.19</v>
      </c>
      <c r="E42" s="308">
        <f>IF(P_Tab_undergrupper!E49=0," ",P_Tab_undergrupper!E49)</f>
        <v>15.93</v>
      </c>
      <c r="F42" s="309">
        <f>IF(P_Tab_undergrupper!F49=0," ",P_Tab_undergrupper!F49)</f>
        <v>121.49</v>
      </c>
      <c r="G42" s="307">
        <f>IF(P_Tab_undergrupper!G49=0," ",P_Tab_undergrupper!G49)</f>
        <v>1.49</v>
      </c>
      <c r="H42" s="308">
        <f>IF(P_Tab_undergrupper!H49=0," ",P_Tab_undergrupper!H49)</f>
        <v>2.74</v>
      </c>
      <c r="I42" s="308">
        <f>IF(P_Tab_undergrupper!I49=0," ",P_Tab_undergrupper!I49)</f>
        <v>1.37</v>
      </c>
      <c r="J42" s="308">
        <f>IF(P_Tab_undergrupper!J49=0," ",P_Tab_undergrupper!J49)</f>
        <v>0.78</v>
      </c>
      <c r="K42" s="309">
        <f>IF(P_Tab_undergrupper!K49=0," ",P_Tab_undergrupper!K49)</f>
        <v>0.62</v>
      </c>
      <c r="L42" s="304">
        <f>IF(P_Tab_undergrupper!L49=0," ",P_Tab_undergrupper!L49)</f>
        <v>16.8</v>
      </c>
      <c r="M42" s="304">
        <f>IF(P_Tab_undergrupper!M49=0," ",P_Tab_undergrupper!M49)</f>
        <v>2.89</v>
      </c>
      <c r="N42" s="307">
        <f>IF(P_Tab_undergrupper!N49=0," ",P_Tab_undergrupper!N49)</f>
        <v>7.0000000000000007E-2</v>
      </c>
      <c r="O42" s="308">
        <f>IF(P_Tab_undergrupper!O49=0," ",P_Tab_undergrupper!O49)</f>
        <v>0.01</v>
      </c>
      <c r="P42" s="309">
        <f>IF(P_Tab_undergrupper!P49=0," ",P_Tab_undergrupper!P49)</f>
        <v>3.51</v>
      </c>
      <c r="Q42" s="307">
        <f>IF(P_Tab_undergrupper!Q49=0," ",P_Tab_undergrupper!Q49)</f>
        <v>60.98</v>
      </c>
      <c r="R42" s="308">
        <f>IF(P_Tab_undergrupper!R49=0," ",P_Tab_undergrupper!R49)</f>
        <v>8.82</v>
      </c>
      <c r="S42" s="308">
        <f>IF(P_Tab_undergrupper!S49=0," ",P_Tab_undergrupper!S49)</f>
        <v>89.14</v>
      </c>
      <c r="T42" s="314">
        <f>IF(P_Tab_undergrupper!T49=0," ",P_Tab_undergrupper!T49)</f>
        <v>4.55</v>
      </c>
      <c r="U42" s="304">
        <f>IF(P_Tab_undergrupper!U49=0," ",P_Tab_undergrupper!U49)</f>
        <v>351.76</v>
      </c>
    </row>
    <row r="43" spans="2:21" x14ac:dyDescent="0.2">
      <c r="B43" s="304" t="str">
        <f>IF(P_Tab_undergrupper!B50=0," ",P_Tab_undergrupper!B50)</f>
        <v>1539 Rauma</v>
      </c>
      <c r="C43" s="313">
        <f>IF(P_Tab_undergrupper!C50=0," ",P_Tab_undergrupper!C50)</f>
        <v>61.77</v>
      </c>
      <c r="D43" s="308">
        <f>IF(P_Tab_undergrupper!D50=0," ",P_Tab_undergrupper!D50)</f>
        <v>372.44</v>
      </c>
      <c r="E43" s="308">
        <f>IF(P_Tab_undergrupper!E50=0," ",P_Tab_undergrupper!E50)</f>
        <v>23.06</v>
      </c>
      <c r="F43" s="309">
        <f>IF(P_Tab_undergrupper!F50=0," ",P_Tab_undergrupper!F50)</f>
        <v>585.09</v>
      </c>
      <c r="G43" s="307">
        <f>IF(P_Tab_undergrupper!G50=0," ",P_Tab_undergrupper!G50)</f>
        <v>1.83</v>
      </c>
      <c r="H43" s="308">
        <f>IF(P_Tab_undergrupper!H50=0," ",P_Tab_undergrupper!H50)</f>
        <v>2.13</v>
      </c>
      <c r="I43" s="308">
        <f>IF(P_Tab_undergrupper!I50=0," ",P_Tab_undergrupper!I50)</f>
        <v>2.0099999999999998</v>
      </c>
      <c r="J43" s="308">
        <f>IF(P_Tab_undergrupper!J50=0," ",P_Tab_undergrupper!J50)</f>
        <v>1.21</v>
      </c>
      <c r="K43" s="309">
        <f>IF(P_Tab_undergrupper!K50=0," ",P_Tab_undergrupper!K50)</f>
        <v>1.2</v>
      </c>
      <c r="L43" s="304">
        <f>IF(P_Tab_undergrupper!L50=0," ",P_Tab_undergrupper!L50)</f>
        <v>30.31</v>
      </c>
      <c r="M43" s="304">
        <f>IF(P_Tab_undergrupper!M50=0," ",P_Tab_undergrupper!M50)</f>
        <v>8.02</v>
      </c>
      <c r="N43" s="307">
        <f>IF(P_Tab_undergrupper!N50=0," ",P_Tab_undergrupper!N50)</f>
        <v>0.09</v>
      </c>
      <c r="O43" s="308">
        <f>IF(P_Tab_undergrupper!O50=0," ",P_Tab_undergrupper!O50)</f>
        <v>0.05</v>
      </c>
      <c r="P43" s="309">
        <f>IF(P_Tab_undergrupper!P50=0," ",P_Tab_undergrupper!P50)</f>
        <v>6.82</v>
      </c>
      <c r="Q43" s="307">
        <f>IF(P_Tab_undergrupper!Q50=0," ",P_Tab_undergrupper!Q50)</f>
        <v>73.37</v>
      </c>
      <c r="R43" s="308">
        <f>IF(P_Tab_undergrupper!R50=0," ",P_Tab_undergrupper!R50)</f>
        <v>27.84</v>
      </c>
      <c r="S43" s="308">
        <f>IF(P_Tab_undergrupper!S50=0," ",P_Tab_undergrupper!S50)</f>
        <v>267.97000000000003</v>
      </c>
      <c r="T43" s="314">
        <f>IF(P_Tab_undergrupper!T50=0," ",P_Tab_undergrupper!T50)</f>
        <v>35.68</v>
      </c>
      <c r="U43" s="304">
        <f>IF(P_Tab_undergrupper!U50=0," ",P_Tab_undergrupper!U50)</f>
        <v>1500.89</v>
      </c>
    </row>
    <row r="44" spans="2:21" x14ac:dyDescent="0.2">
      <c r="B44" s="304" t="str">
        <f>IF(P_Tab_undergrupper!B51=0," ",P_Tab_undergrupper!B51)</f>
        <v>1547 Aukra</v>
      </c>
      <c r="C44" s="313">
        <f>IF(P_Tab_undergrupper!C51=0," ",P_Tab_undergrupper!C51)</f>
        <v>0.3</v>
      </c>
      <c r="D44" s="308">
        <f>IF(P_Tab_undergrupper!D51=0," ",P_Tab_undergrupper!D51)</f>
        <v>0.37</v>
      </c>
      <c r="E44" s="308">
        <f>IF(P_Tab_undergrupper!E51=0," ",P_Tab_undergrupper!E51)</f>
        <v>10.35</v>
      </c>
      <c r="F44" s="309">
        <f>IF(P_Tab_undergrupper!F51=0," ",P_Tab_undergrupper!F51)</f>
        <v>20.99</v>
      </c>
      <c r="G44" s="307">
        <f>IF(P_Tab_undergrupper!G51=0," ",P_Tab_undergrupper!G51)</f>
        <v>1.59</v>
      </c>
      <c r="H44" s="308">
        <f>IF(P_Tab_undergrupper!H51=0," ",P_Tab_undergrupper!H51)</f>
        <v>1.9</v>
      </c>
      <c r="I44" s="308">
        <f>IF(P_Tab_undergrupper!I51=0," ",P_Tab_undergrupper!I51)</f>
        <v>0.32</v>
      </c>
      <c r="J44" s="308">
        <f>IF(P_Tab_undergrupper!J51=0," ",P_Tab_undergrupper!J51)</f>
        <v>0.36</v>
      </c>
      <c r="K44" s="309">
        <f>IF(P_Tab_undergrupper!K51=0," ",P_Tab_undergrupper!K51)</f>
        <v>0.1</v>
      </c>
      <c r="L44" s="304">
        <f>IF(P_Tab_undergrupper!L51=0," ",P_Tab_undergrupper!L51)</f>
        <v>9.0500000000000007</v>
      </c>
      <c r="M44" s="304">
        <f>IF(P_Tab_undergrupper!M51=0," ",P_Tab_undergrupper!M51)</f>
        <v>1.6</v>
      </c>
      <c r="N44" s="307">
        <f>IF(P_Tab_undergrupper!N51=0," ",P_Tab_undergrupper!N51)</f>
        <v>7.0000000000000007E-2</v>
      </c>
      <c r="O44" s="308" t="str">
        <f>IF(P_Tab_undergrupper!O51=0," ",P_Tab_undergrupper!O51)</f>
        <v xml:space="preserve"> </v>
      </c>
      <c r="P44" s="309">
        <f>IF(P_Tab_undergrupper!P51=0," ",P_Tab_undergrupper!P51)</f>
        <v>1.61</v>
      </c>
      <c r="Q44" s="307">
        <f>IF(P_Tab_undergrupper!Q51=0," ",P_Tab_undergrupper!Q51)</f>
        <v>6.84</v>
      </c>
      <c r="R44" s="308">
        <f>IF(P_Tab_undergrupper!R51=0," ",P_Tab_undergrupper!R51)</f>
        <v>0.99</v>
      </c>
      <c r="S44" s="308">
        <f>IF(P_Tab_undergrupper!S51=0," ",P_Tab_undergrupper!S51)</f>
        <v>4.21</v>
      </c>
      <c r="T44" s="314" t="str">
        <f>IF(P_Tab_undergrupper!T51=0," ",P_Tab_undergrupper!T51)</f>
        <v xml:space="preserve"> </v>
      </c>
      <c r="U44" s="304">
        <f>IF(P_Tab_undergrupper!U51=0," ",P_Tab_undergrupper!U51)</f>
        <v>60.65</v>
      </c>
    </row>
    <row r="45" spans="2:21" x14ac:dyDescent="0.2">
      <c r="B45" s="304" t="str">
        <f>IF(P_Tab_undergrupper!B52=0," ",P_Tab_undergrupper!B52)</f>
        <v>1554 Averøy</v>
      </c>
      <c r="C45" s="313">
        <f>IF(P_Tab_undergrupper!C52=0," ",P_Tab_undergrupper!C52)</f>
        <v>2.71</v>
      </c>
      <c r="D45" s="308">
        <f>IF(P_Tab_undergrupper!D52=0," ",P_Tab_undergrupper!D52)</f>
        <v>1.79</v>
      </c>
      <c r="E45" s="308">
        <f>IF(P_Tab_undergrupper!E52=0," ",P_Tab_undergrupper!E52)</f>
        <v>11.46</v>
      </c>
      <c r="F45" s="309">
        <f>IF(P_Tab_undergrupper!F52=0," ",P_Tab_undergrupper!F52)</f>
        <v>60.67</v>
      </c>
      <c r="G45" s="307">
        <f>IF(P_Tab_undergrupper!G52=0," ",P_Tab_undergrupper!G52)</f>
        <v>1.33</v>
      </c>
      <c r="H45" s="308">
        <f>IF(P_Tab_undergrupper!H52=0," ",P_Tab_undergrupper!H52)</f>
        <v>2.2400000000000002</v>
      </c>
      <c r="I45" s="308">
        <f>IF(P_Tab_undergrupper!I52=0," ",P_Tab_undergrupper!I52)</f>
        <v>1.25</v>
      </c>
      <c r="J45" s="308">
        <f>IF(P_Tab_undergrupper!J52=0," ",P_Tab_undergrupper!J52)</f>
        <v>0.76</v>
      </c>
      <c r="K45" s="309">
        <f>IF(P_Tab_undergrupper!K52=0," ",P_Tab_undergrupper!K52)</f>
        <v>0.51</v>
      </c>
      <c r="L45" s="304">
        <f>IF(P_Tab_undergrupper!L52=0," ",P_Tab_undergrupper!L52)</f>
        <v>17.989999999999998</v>
      </c>
      <c r="M45" s="304">
        <f>IF(P_Tab_undergrupper!M52=0," ",P_Tab_undergrupper!M52)</f>
        <v>4.45</v>
      </c>
      <c r="N45" s="307">
        <f>IF(P_Tab_undergrupper!N52=0," ",P_Tab_undergrupper!N52)</f>
        <v>7.0000000000000007E-2</v>
      </c>
      <c r="O45" s="308">
        <f>IF(P_Tab_undergrupper!O52=0," ",P_Tab_undergrupper!O52)</f>
        <v>0.02</v>
      </c>
      <c r="P45" s="309">
        <f>IF(P_Tab_undergrupper!P52=0," ",P_Tab_undergrupper!P52)</f>
        <v>3.29</v>
      </c>
      <c r="Q45" s="307">
        <f>IF(P_Tab_undergrupper!Q52=0," ",P_Tab_undergrupper!Q52)</f>
        <v>45.81</v>
      </c>
      <c r="R45" s="308">
        <f>IF(P_Tab_undergrupper!R52=0," ",P_Tab_undergrupper!R52)</f>
        <v>2.89</v>
      </c>
      <c r="S45" s="308">
        <f>IF(P_Tab_undergrupper!S52=0," ",P_Tab_undergrupper!S52)</f>
        <v>17.989999999999998</v>
      </c>
      <c r="T45" s="314" t="str">
        <f>IF(P_Tab_undergrupper!T52=0," ",P_Tab_undergrupper!T52)</f>
        <v xml:space="preserve"> </v>
      </c>
      <c r="U45" s="304">
        <f>IF(P_Tab_undergrupper!U52=0," ",P_Tab_undergrupper!U52)</f>
        <v>175.23</v>
      </c>
    </row>
    <row r="46" spans="2:21" x14ac:dyDescent="0.2">
      <c r="B46" s="304" t="str">
        <f>IF(P_Tab_undergrupper!B53=0," ",P_Tab_undergrupper!B53)</f>
        <v>1557 Gjemnes</v>
      </c>
      <c r="C46" s="313">
        <f>IF(P_Tab_undergrupper!C53=0," ",P_Tab_undergrupper!C53)</f>
        <v>11.67</v>
      </c>
      <c r="D46" s="308">
        <f>IF(P_Tab_undergrupper!D53=0," ",P_Tab_undergrupper!D53)</f>
        <v>2.2799999999999998</v>
      </c>
      <c r="E46" s="308">
        <f>IF(P_Tab_undergrupper!E53=0," ",P_Tab_undergrupper!E53)</f>
        <v>28.77</v>
      </c>
      <c r="F46" s="309">
        <f>IF(P_Tab_undergrupper!F53=0," ",P_Tab_undergrupper!F53)</f>
        <v>107.45</v>
      </c>
      <c r="G46" s="307">
        <f>IF(P_Tab_undergrupper!G53=0," ",P_Tab_undergrupper!G53)</f>
        <v>0.4</v>
      </c>
      <c r="H46" s="308">
        <f>IF(P_Tab_undergrupper!H53=0," ",P_Tab_undergrupper!H53)</f>
        <v>0.83</v>
      </c>
      <c r="I46" s="308">
        <f>IF(P_Tab_undergrupper!I53=0," ",P_Tab_undergrupper!I53)</f>
        <v>1.25</v>
      </c>
      <c r="J46" s="308">
        <f>IF(P_Tab_undergrupper!J53=0," ",P_Tab_undergrupper!J53)</f>
        <v>0.25</v>
      </c>
      <c r="K46" s="309">
        <f>IF(P_Tab_undergrupper!K53=0," ",P_Tab_undergrupper!K53)</f>
        <v>0.69</v>
      </c>
      <c r="L46" s="304">
        <f>IF(P_Tab_undergrupper!L53=0," ",P_Tab_undergrupper!L53)</f>
        <v>21.92</v>
      </c>
      <c r="M46" s="304">
        <f>IF(P_Tab_undergrupper!M53=0," ",P_Tab_undergrupper!M53)</f>
        <v>4.51</v>
      </c>
      <c r="N46" s="307">
        <f>IF(P_Tab_undergrupper!N53=0," ",P_Tab_undergrupper!N53)</f>
        <v>0.04</v>
      </c>
      <c r="O46" s="308">
        <f>IF(P_Tab_undergrupper!O53=0," ",P_Tab_undergrupper!O53)</f>
        <v>0.01</v>
      </c>
      <c r="P46" s="309">
        <f>IF(P_Tab_undergrupper!P53=0," ",P_Tab_undergrupper!P53)</f>
        <v>3.47</v>
      </c>
      <c r="Q46" s="307">
        <f>IF(P_Tab_undergrupper!Q53=0," ",P_Tab_undergrupper!Q53)</f>
        <v>86.03</v>
      </c>
      <c r="R46" s="308">
        <f>IF(P_Tab_undergrupper!R53=0," ",P_Tab_undergrupper!R53)</f>
        <v>8.7200000000000006</v>
      </c>
      <c r="S46" s="308">
        <f>IF(P_Tab_undergrupper!S53=0," ",P_Tab_undergrupper!S53)</f>
        <v>103.36</v>
      </c>
      <c r="T46" s="314" t="str">
        <f>IF(P_Tab_undergrupper!T53=0," ",P_Tab_undergrupper!T53)</f>
        <v xml:space="preserve"> </v>
      </c>
      <c r="U46" s="304">
        <f>IF(P_Tab_undergrupper!U53=0," ",P_Tab_undergrupper!U53)</f>
        <v>381.65</v>
      </c>
    </row>
    <row r="47" spans="2:21" x14ac:dyDescent="0.2">
      <c r="B47" s="304" t="str">
        <f>IF(P_Tab_undergrupper!B54=0," ",P_Tab_undergrupper!B54)</f>
        <v>1560 Tingvoll</v>
      </c>
      <c r="C47" s="313">
        <f>IF(P_Tab_undergrupper!C54=0," ",P_Tab_undergrupper!C54)</f>
        <v>15.8</v>
      </c>
      <c r="D47" s="308">
        <f>IF(P_Tab_undergrupper!D54=0," ",P_Tab_undergrupper!D54)</f>
        <v>1.24</v>
      </c>
      <c r="E47" s="308">
        <f>IF(P_Tab_undergrupper!E54=0," ",P_Tab_undergrupper!E54)</f>
        <v>15.17</v>
      </c>
      <c r="F47" s="309">
        <f>IF(P_Tab_undergrupper!F54=0," ",P_Tab_undergrupper!F54)</f>
        <v>50.53</v>
      </c>
      <c r="G47" s="307">
        <f>IF(P_Tab_undergrupper!G54=0," ",P_Tab_undergrupper!G54)</f>
        <v>0.56000000000000005</v>
      </c>
      <c r="H47" s="308">
        <f>IF(P_Tab_undergrupper!H54=0," ",P_Tab_undergrupper!H54)</f>
        <v>1.41</v>
      </c>
      <c r="I47" s="308">
        <f>IF(P_Tab_undergrupper!I54=0," ",P_Tab_undergrupper!I54)</f>
        <v>1.2</v>
      </c>
      <c r="J47" s="308">
        <f>IF(P_Tab_undergrupper!J54=0," ",P_Tab_undergrupper!J54)</f>
        <v>0.41</v>
      </c>
      <c r="K47" s="309">
        <f>IF(P_Tab_undergrupper!K54=0," ",P_Tab_undergrupper!K54)</f>
        <v>1.22</v>
      </c>
      <c r="L47" s="304">
        <f>IF(P_Tab_undergrupper!L54=0," ",P_Tab_undergrupper!L54)</f>
        <v>16.329999999999998</v>
      </c>
      <c r="M47" s="304">
        <f>IF(P_Tab_undergrupper!M54=0," ",P_Tab_undergrupper!M54)</f>
        <v>4.3099999999999996</v>
      </c>
      <c r="N47" s="307">
        <f>IF(P_Tab_undergrupper!N54=0," ",P_Tab_undergrupper!N54)</f>
        <v>0.01</v>
      </c>
      <c r="O47" s="308">
        <f>IF(P_Tab_undergrupper!O54=0," ",P_Tab_undergrupper!O54)</f>
        <v>0.03</v>
      </c>
      <c r="P47" s="309">
        <f>IF(P_Tab_undergrupper!P54=0," ",P_Tab_undergrupper!P54)</f>
        <v>4.0199999999999996</v>
      </c>
      <c r="Q47" s="307">
        <f>IF(P_Tab_undergrupper!Q54=0," ",P_Tab_undergrupper!Q54)</f>
        <v>172.36</v>
      </c>
      <c r="R47" s="308">
        <f>IF(P_Tab_undergrupper!R54=0," ",P_Tab_undergrupper!R54)</f>
        <v>18</v>
      </c>
      <c r="S47" s="308">
        <f>IF(P_Tab_undergrupper!S54=0," ",P_Tab_undergrupper!S54)</f>
        <v>34.07</v>
      </c>
      <c r="T47" s="314">
        <f>IF(P_Tab_undergrupper!T54=0," ",P_Tab_undergrupper!T54)</f>
        <v>0.04</v>
      </c>
      <c r="U47" s="304">
        <f>IF(P_Tab_undergrupper!U54=0," ",P_Tab_undergrupper!U54)</f>
        <v>336.71</v>
      </c>
    </row>
    <row r="48" spans="2:21" x14ac:dyDescent="0.2">
      <c r="B48" s="304" t="str">
        <f>IF(P_Tab_undergrupper!B55=0," ",P_Tab_undergrupper!B55)</f>
        <v>1563 Sunndal</v>
      </c>
      <c r="C48" s="313">
        <f>IF(P_Tab_undergrupper!C55=0," ",P_Tab_undergrupper!C55)</f>
        <v>67.959999999999994</v>
      </c>
      <c r="D48" s="308">
        <f>IF(P_Tab_undergrupper!D55=0," ",P_Tab_undergrupper!D55)</f>
        <v>435.93</v>
      </c>
      <c r="E48" s="308">
        <f>IF(P_Tab_undergrupper!E55=0," ",P_Tab_undergrupper!E55)</f>
        <v>18.440000000000001</v>
      </c>
      <c r="F48" s="309">
        <f>IF(P_Tab_undergrupper!F55=0," ",P_Tab_undergrupper!F55)</f>
        <v>822.31</v>
      </c>
      <c r="G48" s="307">
        <f>IF(P_Tab_undergrupper!G55=0," ",P_Tab_undergrupper!G55)</f>
        <v>1.87</v>
      </c>
      <c r="H48" s="308">
        <f>IF(P_Tab_undergrupper!H55=0," ",P_Tab_undergrupper!H55)</f>
        <v>2.09</v>
      </c>
      <c r="I48" s="308">
        <f>IF(P_Tab_undergrupper!I55=0," ",P_Tab_undergrupper!I55)</f>
        <v>1.31</v>
      </c>
      <c r="J48" s="308">
        <f>IF(P_Tab_undergrupper!J55=0," ",P_Tab_undergrupper!J55)</f>
        <v>0.93</v>
      </c>
      <c r="K48" s="309">
        <f>IF(P_Tab_undergrupper!K55=0," ",P_Tab_undergrupper!K55)</f>
        <v>0.7</v>
      </c>
      <c r="L48" s="304">
        <f>IF(P_Tab_undergrupper!L55=0," ",P_Tab_undergrupper!L55)</f>
        <v>19.579999999999998</v>
      </c>
      <c r="M48" s="304">
        <f>IF(P_Tab_undergrupper!M55=0," ",P_Tab_undergrupper!M55)</f>
        <v>5.1100000000000003</v>
      </c>
      <c r="N48" s="307">
        <f>IF(P_Tab_undergrupper!N55=0," ",P_Tab_undergrupper!N55)</f>
        <v>0.09</v>
      </c>
      <c r="O48" s="308">
        <f>IF(P_Tab_undergrupper!O55=0," ",P_Tab_undergrupper!O55)</f>
        <v>0.11</v>
      </c>
      <c r="P48" s="309">
        <f>IF(P_Tab_undergrupper!P55=0," ",P_Tab_undergrupper!P55)</f>
        <v>4.6900000000000004</v>
      </c>
      <c r="Q48" s="307">
        <f>IF(P_Tab_undergrupper!Q55=0," ",P_Tab_undergrupper!Q55)</f>
        <v>59.45</v>
      </c>
      <c r="R48" s="308">
        <f>IF(P_Tab_undergrupper!R55=0," ",P_Tab_undergrupper!R55)</f>
        <v>20.87</v>
      </c>
      <c r="S48" s="308">
        <f>IF(P_Tab_undergrupper!S55=0," ",P_Tab_undergrupper!S55)</f>
        <v>206.63</v>
      </c>
      <c r="T48" s="314">
        <f>IF(P_Tab_undergrupper!T55=0," ",P_Tab_undergrupper!T55)</f>
        <v>45.33</v>
      </c>
      <c r="U48" s="304">
        <f>IF(P_Tab_undergrupper!U55=0," ",P_Tab_undergrupper!U55)</f>
        <v>1713.4</v>
      </c>
    </row>
    <row r="49" spans="2:21" x14ac:dyDescent="0.2">
      <c r="B49" s="304" t="str">
        <f>IF(P_Tab_undergrupper!B56=0," ",P_Tab_undergrupper!B56)</f>
        <v>1566 Surnadal</v>
      </c>
      <c r="C49" s="313">
        <f>IF(P_Tab_undergrupper!C56=0," ",P_Tab_undergrupper!C56)</f>
        <v>52.35</v>
      </c>
      <c r="D49" s="308">
        <f>IF(P_Tab_undergrupper!D56=0," ",P_Tab_undergrupper!D56)</f>
        <v>65.2</v>
      </c>
      <c r="E49" s="308">
        <f>IF(P_Tab_undergrupper!E56=0," ",P_Tab_undergrupper!E56)</f>
        <v>81.11</v>
      </c>
      <c r="F49" s="309">
        <f>IF(P_Tab_undergrupper!F56=0," ",P_Tab_undergrupper!F56)</f>
        <v>659.95</v>
      </c>
      <c r="G49" s="307">
        <f>IF(P_Tab_undergrupper!G56=0," ",P_Tab_undergrupper!G56)</f>
        <v>1.24</v>
      </c>
      <c r="H49" s="308">
        <f>IF(P_Tab_undergrupper!H56=0," ",P_Tab_undergrupper!H56)</f>
        <v>2.15</v>
      </c>
      <c r="I49" s="308">
        <f>IF(P_Tab_undergrupper!I56=0," ",P_Tab_undergrupper!I56)</f>
        <v>2.06</v>
      </c>
      <c r="J49" s="308">
        <f>IF(P_Tab_undergrupper!J56=0," ",P_Tab_undergrupper!J56)</f>
        <v>0.92</v>
      </c>
      <c r="K49" s="309">
        <f>IF(P_Tab_undergrupper!K56=0," ",P_Tab_undergrupper!K56)</f>
        <v>1.47</v>
      </c>
      <c r="L49" s="304">
        <f>IF(P_Tab_undergrupper!L56=0," ",P_Tab_undergrupper!L56)</f>
        <v>33.19</v>
      </c>
      <c r="M49" s="304">
        <f>IF(P_Tab_undergrupper!M56=0," ",P_Tab_undergrupper!M56)</f>
        <v>5.0599999999999996</v>
      </c>
      <c r="N49" s="307">
        <f>IF(P_Tab_undergrupper!N56=0," ",P_Tab_undergrupper!N56)</f>
        <v>7.0000000000000007E-2</v>
      </c>
      <c r="O49" s="308">
        <f>IF(P_Tab_undergrupper!O56=0," ",P_Tab_undergrupper!O56)</f>
        <v>0.05</v>
      </c>
      <c r="P49" s="309">
        <f>IF(P_Tab_undergrupper!P56=0," ",P_Tab_undergrupper!P56)</f>
        <v>5.47</v>
      </c>
      <c r="Q49" s="307">
        <f>IF(P_Tab_undergrupper!Q56=0," ",P_Tab_undergrupper!Q56)</f>
        <v>189.72</v>
      </c>
      <c r="R49" s="308">
        <f>IF(P_Tab_undergrupper!R56=0," ",P_Tab_undergrupper!R56)</f>
        <v>68.739999999999995</v>
      </c>
      <c r="S49" s="308">
        <f>IF(P_Tab_undergrupper!S56=0," ",P_Tab_undergrupper!S56)</f>
        <v>174.35</v>
      </c>
      <c r="T49" s="314">
        <f>IF(P_Tab_undergrupper!T56=0," ",P_Tab_undergrupper!T56)</f>
        <v>22.22</v>
      </c>
      <c r="U49" s="304">
        <f>IF(P_Tab_undergrupper!U56=0," ",P_Tab_undergrupper!U56)</f>
        <v>1365.32</v>
      </c>
    </row>
    <row r="50" spans="2:21" x14ac:dyDescent="0.2">
      <c r="B50" s="304" t="str">
        <f>IF(P_Tab_undergrupper!B57=0," ",P_Tab_undergrupper!B57)</f>
        <v>1573 Smøla</v>
      </c>
      <c r="C50" s="313">
        <f>IF(P_Tab_undergrupper!C57=0," ",P_Tab_undergrupper!C57)</f>
        <v>12.29</v>
      </c>
      <c r="D50" s="308">
        <f>IF(P_Tab_undergrupper!D57=0," ",P_Tab_undergrupper!D57)</f>
        <v>6.12</v>
      </c>
      <c r="E50" s="308">
        <f>IF(P_Tab_undergrupper!E57=0," ",P_Tab_undergrupper!E57)</f>
        <v>72.39</v>
      </c>
      <c r="F50" s="309">
        <f>IF(P_Tab_undergrupper!F57=0," ",P_Tab_undergrupper!F57)</f>
        <v>147.43</v>
      </c>
      <c r="G50" s="307">
        <f>IF(P_Tab_undergrupper!G57=0," ",P_Tab_undergrupper!G57)</f>
        <v>0.52</v>
      </c>
      <c r="H50" s="308">
        <f>IF(P_Tab_undergrupper!H57=0," ",P_Tab_undergrupper!H57)</f>
        <v>0.87</v>
      </c>
      <c r="I50" s="308">
        <f>IF(P_Tab_undergrupper!I57=0," ",P_Tab_undergrupper!I57)</f>
        <v>0.71</v>
      </c>
      <c r="J50" s="308">
        <f>IF(P_Tab_undergrupper!J57=0," ",P_Tab_undergrupper!J57)</f>
        <v>0.42</v>
      </c>
      <c r="K50" s="309">
        <f>IF(P_Tab_undergrupper!K57=0," ",P_Tab_undergrupper!K57)</f>
        <v>0.49</v>
      </c>
      <c r="L50" s="304">
        <f>IF(P_Tab_undergrupper!L57=0," ",P_Tab_undergrupper!L57)</f>
        <v>12.59</v>
      </c>
      <c r="M50" s="304">
        <f>IF(P_Tab_undergrupper!M57=0," ",P_Tab_undergrupper!M57)</f>
        <v>6.3</v>
      </c>
      <c r="N50" s="307">
        <f>IF(P_Tab_undergrupper!N57=0," ",P_Tab_undergrupper!N57)</f>
        <v>0.08</v>
      </c>
      <c r="O50" s="308">
        <f>IF(P_Tab_undergrupper!O57=0," ",P_Tab_undergrupper!O57)</f>
        <v>0.11</v>
      </c>
      <c r="P50" s="309">
        <f>IF(P_Tab_undergrupper!P57=0," ",P_Tab_undergrupper!P57)</f>
        <v>2.59</v>
      </c>
      <c r="Q50" s="307">
        <f>IF(P_Tab_undergrupper!Q57=0," ",P_Tab_undergrupper!Q57)</f>
        <v>7.37</v>
      </c>
      <c r="R50" s="308">
        <f>IF(P_Tab_undergrupper!R57=0," ",P_Tab_undergrupper!R57)</f>
        <v>0.16</v>
      </c>
      <c r="S50" s="308">
        <f>IF(P_Tab_undergrupper!S57=0," ",P_Tab_undergrupper!S57)</f>
        <v>1.17</v>
      </c>
      <c r="T50" s="314" t="str">
        <f>IF(P_Tab_undergrupper!T57=0," ",P_Tab_undergrupper!T57)</f>
        <v xml:space="preserve"> </v>
      </c>
      <c r="U50" s="304">
        <f>IF(P_Tab_undergrupper!U57=0," ",P_Tab_undergrupper!U57)</f>
        <v>271.61</v>
      </c>
    </row>
    <row r="51" spans="2:21" x14ac:dyDescent="0.2">
      <c r="B51" s="304" t="str">
        <f>IF(P_Tab_undergrupper!B58=0," ",P_Tab_undergrupper!B58)</f>
        <v>1576 Aure</v>
      </c>
      <c r="C51" s="313">
        <f>IF(P_Tab_undergrupper!C58=0," ",P_Tab_undergrupper!C58)</f>
        <v>21.23</v>
      </c>
      <c r="D51" s="308">
        <f>IF(P_Tab_undergrupper!D58=0," ",P_Tab_undergrupper!D58)</f>
        <v>4.18</v>
      </c>
      <c r="E51" s="308">
        <f>IF(P_Tab_undergrupper!E58=0," ",P_Tab_undergrupper!E58)</f>
        <v>34.74</v>
      </c>
      <c r="F51" s="309">
        <f>IF(P_Tab_undergrupper!F58=0," ",P_Tab_undergrupper!F58)</f>
        <v>223.31</v>
      </c>
      <c r="G51" s="307">
        <f>IF(P_Tab_undergrupper!G58=0," ",P_Tab_undergrupper!G58)</f>
        <v>1.3</v>
      </c>
      <c r="H51" s="308">
        <f>IF(P_Tab_undergrupper!H58=0," ",P_Tab_undergrupper!H58)</f>
        <v>1.26</v>
      </c>
      <c r="I51" s="308">
        <f>IF(P_Tab_undergrupper!I58=0," ",P_Tab_undergrupper!I58)</f>
        <v>1.26</v>
      </c>
      <c r="J51" s="308">
        <f>IF(P_Tab_undergrupper!J58=0," ",P_Tab_undergrupper!J58)</f>
        <v>0.59</v>
      </c>
      <c r="K51" s="309">
        <f>IF(P_Tab_undergrupper!K58=0," ",P_Tab_undergrupper!K58)</f>
        <v>1.38</v>
      </c>
      <c r="L51" s="304">
        <f>IF(P_Tab_undergrupper!L58=0," ",P_Tab_undergrupper!L58)</f>
        <v>20.32</v>
      </c>
      <c r="M51" s="304">
        <f>IF(P_Tab_undergrupper!M58=0," ",P_Tab_undergrupper!M58)</f>
        <v>4.57</v>
      </c>
      <c r="N51" s="307">
        <f>IF(P_Tab_undergrupper!N58=0," ",P_Tab_undergrupper!N58)</f>
        <v>0.06</v>
      </c>
      <c r="O51" s="308">
        <f>IF(P_Tab_undergrupper!O58=0," ",P_Tab_undergrupper!O58)</f>
        <v>0.04</v>
      </c>
      <c r="P51" s="309">
        <f>IF(P_Tab_undergrupper!P58=0," ",P_Tab_undergrupper!P58)</f>
        <v>5.87</v>
      </c>
      <c r="Q51" s="307">
        <f>IF(P_Tab_undergrupper!Q58=0," ",P_Tab_undergrupper!Q58)</f>
        <v>232.21</v>
      </c>
      <c r="R51" s="308">
        <f>IF(P_Tab_undergrupper!R58=0," ",P_Tab_undergrupper!R58)</f>
        <v>26.4</v>
      </c>
      <c r="S51" s="308">
        <f>IF(P_Tab_undergrupper!S58=0," ",P_Tab_undergrupper!S58)</f>
        <v>61.34</v>
      </c>
      <c r="T51" s="314">
        <f>IF(P_Tab_undergrupper!T58=0," ",P_Tab_undergrupper!T58)</f>
        <v>0.15</v>
      </c>
      <c r="U51" s="304">
        <f>IF(P_Tab_undergrupper!U58=0," ",P_Tab_undergrupper!U58)</f>
        <v>640.21</v>
      </c>
    </row>
    <row r="52" spans="2:21" x14ac:dyDescent="0.2">
      <c r="B52" s="304" t="str">
        <f>IF(P_Tab_undergrupper!B59=0," ",P_Tab_undergrupper!B59)</f>
        <v>1577 Volda</v>
      </c>
      <c r="C52" s="313">
        <f>IF(P_Tab_undergrupper!C59=0," ",P_Tab_undergrupper!C59)</f>
        <v>45.68</v>
      </c>
      <c r="D52" s="308">
        <f>IF(P_Tab_undergrupper!D59=0," ",P_Tab_undergrupper!D59)</f>
        <v>107.12</v>
      </c>
      <c r="E52" s="308">
        <f>IF(P_Tab_undergrupper!E59=0," ",P_Tab_undergrupper!E59)</f>
        <v>13.94</v>
      </c>
      <c r="F52" s="309">
        <f>IF(P_Tab_undergrupper!F59=0," ",P_Tab_undergrupper!F59)</f>
        <v>392.07</v>
      </c>
      <c r="G52" s="307">
        <f>IF(P_Tab_undergrupper!G59=0," ",P_Tab_undergrupper!G59)</f>
        <v>1.29</v>
      </c>
      <c r="H52" s="308">
        <f>IF(P_Tab_undergrupper!H59=0," ",P_Tab_undergrupper!H59)</f>
        <v>2.5299999999999998</v>
      </c>
      <c r="I52" s="308">
        <f>IF(P_Tab_undergrupper!I59=0," ",P_Tab_undergrupper!I59)</f>
        <v>2.0499999999999998</v>
      </c>
      <c r="J52" s="308">
        <f>IF(P_Tab_undergrupper!J59=0," ",P_Tab_undergrupper!J59)</f>
        <v>1.52</v>
      </c>
      <c r="K52" s="309">
        <f>IF(P_Tab_undergrupper!K59=0," ",P_Tab_undergrupper!K59)</f>
        <v>0.6</v>
      </c>
      <c r="L52" s="304">
        <f>IF(P_Tab_undergrupper!L59=0," ",P_Tab_undergrupper!L59)</f>
        <v>23.27</v>
      </c>
      <c r="M52" s="304">
        <f>IF(P_Tab_undergrupper!M59=0," ",P_Tab_undergrupper!M59)</f>
        <v>10.68</v>
      </c>
      <c r="N52" s="307">
        <f>IF(P_Tab_undergrupper!N59=0," ",P_Tab_undergrupper!N59)</f>
        <v>7.0000000000000007E-2</v>
      </c>
      <c r="O52" s="308">
        <f>IF(P_Tab_undergrupper!O59=0," ",P_Tab_undergrupper!O59)</f>
        <v>0.05</v>
      </c>
      <c r="P52" s="309">
        <f>IF(P_Tab_undergrupper!P59=0," ",P_Tab_undergrupper!P59)</f>
        <v>6.36</v>
      </c>
      <c r="Q52" s="307">
        <f>IF(P_Tab_undergrupper!Q59=0," ",P_Tab_undergrupper!Q59)</f>
        <v>60.05</v>
      </c>
      <c r="R52" s="308">
        <f>IF(P_Tab_undergrupper!R59=0," ",P_Tab_undergrupper!R59)</f>
        <v>7.57</v>
      </c>
      <c r="S52" s="308">
        <f>IF(P_Tab_undergrupper!S59=0," ",P_Tab_undergrupper!S59)</f>
        <v>189.56</v>
      </c>
      <c r="T52" s="314">
        <f>IF(P_Tab_undergrupper!T59=0," ",P_Tab_undergrupper!T59)</f>
        <v>12.52</v>
      </c>
      <c r="U52" s="304">
        <f>IF(P_Tab_undergrupper!U59=0," ",P_Tab_undergrupper!U59)</f>
        <v>876.93</v>
      </c>
    </row>
    <row r="53" spans="2:21" x14ac:dyDescent="0.2">
      <c r="B53" s="304" t="str">
        <f>IF(P_Tab_undergrupper!B60=0," ",P_Tab_undergrupper!B60)</f>
        <v>1578 Fjord</v>
      </c>
      <c r="C53" s="313">
        <f>IF(P_Tab_undergrupper!C60=0," ",P_Tab_undergrupper!C60)</f>
        <v>48.27</v>
      </c>
      <c r="D53" s="308">
        <f>IF(P_Tab_undergrupper!D60=0," ",P_Tab_undergrupper!D60)</f>
        <v>372.64</v>
      </c>
      <c r="E53" s="308">
        <f>IF(P_Tab_undergrupper!E60=0," ",P_Tab_undergrupper!E60)</f>
        <v>12.05</v>
      </c>
      <c r="F53" s="309">
        <f>IF(P_Tab_undergrupper!F60=0," ",P_Tab_undergrupper!F60)</f>
        <v>462.31</v>
      </c>
      <c r="G53" s="307">
        <f>IF(P_Tab_undergrupper!G60=0," ",P_Tab_undergrupper!G60)</f>
        <v>0.96</v>
      </c>
      <c r="H53" s="308">
        <f>IF(P_Tab_undergrupper!H60=0," ",P_Tab_undergrupper!H60)</f>
        <v>0.78</v>
      </c>
      <c r="I53" s="308">
        <f>IF(P_Tab_undergrupper!I60=0," ",P_Tab_undergrupper!I60)</f>
        <v>0.99</v>
      </c>
      <c r="J53" s="308">
        <f>IF(P_Tab_undergrupper!J60=0," ",P_Tab_undergrupper!J60)</f>
        <v>0.74</v>
      </c>
      <c r="K53" s="309">
        <f>IF(P_Tab_undergrupper!K60=0," ",P_Tab_undergrupper!K60)</f>
        <v>0.89</v>
      </c>
      <c r="L53" s="304">
        <f>IF(P_Tab_undergrupper!L60=0," ",P_Tab_undergrupper!L60)</f>
        <v>12.21</v>
      </c>
      <c r="M53" s="304">
        <f>IF(P_Tab_undergrupper!M60=0," ",P_Tab_undergrupper!M60)</f>
        <v>6.74</v>
      </c>
      <c r="N53" s="307">
        <f>IF(P_Tab_undergrupper!N60=0," ",P_Tab_undergrupper!N60)</f>
        <v>0.03</v>
      </c>
      <c r="O53" s="308">
        <f>IF(P_Tab_undergrupper!O60=0," ",P_Tab_undergrupper!O60)</f>
        <v>0.02</v>
      </c>
      <c r="P53" s="309">
        <f>IF(P_Tab_undergrupper!P60=0," ",P_Tab_undergrupper!P60)</f>
        <v>3.1</v>
      </c>
      <c r="Q53" s="307">
        <f>IF(P_Tab_undergrupper!Q60=0," ",P_Tab_undergrupper!Q60)</f>
        <v>24.75</v>
      </c>
      <c r="R53" s="308">
        <f>IF(P_Tab_undergrupper!R60=0," ",P_Tab_undergrupper!R60)</f>
        <v>6.37</v>
      </c>
      <c r="S53" s="308">
        <f>IF(P_Tab_undergrupper!S60=0," ",P_Tab_undergrupper!S60)</f>
        <v>164.49</v>
      </c>
      <c r="T53" s="314">
        <f>IF(P_Tab_undergrupper!T60=0," ",P_Tab_undergrupper!T60)</f>
        <v>73.22</v>
      </c>
      <c r="U53" s="304">
        <f>IF(P_Tab_undergrupper!U60=0," ",P_Tab_undergrupper!U60)</f>
        <v>1190.56</v>
      </c>
    </row>
    <row r="54" spans="2:21" x14ac:dyDescent="0.2">
      <c r="B54" s="304" t="str">
        <f>IF(P_Tab_undergrupper!B61=0," ",P_Tab_undergrupper!B61)</f>
        <v>1579 Hustadvika</v>
      </c>
      <c r="C54" s="313">
        <f>IF(P_Tab_undergrupper!C61=0," ",P_Tab_undergrupper!C61)</f>
        <v>15.55</v>
      </c>
      <c r="D54" s="308">
        <f>IF(P_Tab_undergrupper!D61=0," ",P_Tab_undergrupper!D61)</f>
        <v>7.66</v>
      </c>
      <c r="E54" s="308">
        <f>IF(P_Tab_undergrupper!E61=0," ",P_Tab_undergrupper!E61)</f>
        <v>54.52</v>
      </c>
      <c r="F54" s="309">
        <f>IF(P_Tab_undergrupper!F61=0," ",P_Tab_undergrupper!F61)</f>
        <v>146.21</v>
      </c>
      <c r="G54" s="307">
        <f>IF(P_Tab_undergrupper!G61=0," ",P_Tab_undergrupper!G61)</f>
        <v>3.31</v>
      </c>
      <c r="H54" s="308">
        <f>IF(P_Tab_undergrupper!H61=0," ",P_Tab_undergrupper!H61)</f>
        <v>4.78</v>
      </c>
      <c r="I54" s="308">
        <f>IF(P_Tab_undergrupper!I61=0," ",P_Tab_undergrupper!I61)</f>
        <v>3.5</v>
      </c>
      <c r="J54" s="308">
        <f>IF(P_Tab_undergrupper!J61=0," ",P_Tab_undergrupper!J61)</f>
        <v>1.95</v>
      </c>
      <c r="K54" s="309">
        <f>IF(P_Tab_undergrupper!K61=0," ",P_Tab_undergrupper!K61)</f>
        <v>0.8</v>
      </c>
      <c r="L54" s="304">
        <f>IF(P_Tab_undergrupper!L61=0," ",P_Tab_undergrupper!L61)</f>
        <v>71.59</v>
      </c>
      <c r="M54" s="304">
        <f>IF(P_Tab_undergrupper!M61=0," ",P_Tab_undergrupper!M61)</f>
        <v>8.52</v>
      </c>
      <c r="N54" s="307">
        <f>IF(P_Tab_undergrupper!N61=0," ",P_Tab_undergrupper!N61)</f>
        <v>0.11</v>
      </c>
      <c r="O54" s="308">
        <f>IF(P_Tab_undergrupper!O61=0," ",P_Tab_undergrupper!O61)</f>
        <v>7.0000000000000007E-2</v>
      </c>
      <c r="P54" s="309">
        <f>IF(P_Tab_undergrupper!P61=0," ",P_Tab_undergrupper!P61)</f>
        <v>7.36</v>
      </c>
      <c r="Q54" s="307">
        <f>IF(P_Tab_undergrupper!Q61=0," ",P_Tab_undergrupper!Q61)</f>
        <v>73.709999999999994</v>
      </c>
      <c r="R54" s="308">
        <f>IF(P_Tab_undergrupper!R61=0," ",P_Tab_undergrupper!R61)</f>
        <v>10.16</v>
      </c>
      <c r="S54" s="308">
        <f>IF(P_Tab_undergrupper!S61=0," ",P_Tab_undergrupper!S61)</f>
        <v>112</v>
      </c>
      <c r="T54" s="314" t="str">
        <f>IF(P_Tab_undergrupper!T61=0," ",P_Tab_undergrupper!T61)</f>
        <v xml:space="preserve"> </v>
      </c>
      <c r="U54" s="304">
        <f>IF(P_Tab_undergrupper!U61=0," ",P_Tab_undergrupper!U61)</f>
        <v>521.79999999999995</v>
      </c>
    </row>
    <row r="55" spans="2:21" x14ac:dyDescent="0.2">
      <c r="B55" s="304" t="str">
        <f>IF(P_Tab_undergrupper!B62=0," ",P_Tab_undergrupper!B62)</f>
        <v>1804 Bodø</v>
      </c>
      <c r="C55" s="313">
        <f>IF(P_Tab_undergrupper!C62=0," ",P_Tab_undergrupper!C62)</f>
        <v>84.9</v>
      </c>
      <c r="D55" s="308">
        <f>IF(P_Tab_undergrupper!D62=0," ",P_Tab_undergrupper!D62)</f>
        <v>94.09</v>
      </c>
      <c r="E55" s="308">
        <f>IF(P_Tab_undergrupper!E62=0," ",P_Tab_undergrupper!E62)</f>
        <v>58.1</v>
      </c>
      <c r="F55" s="309">
        <f>IF(P_Tab_undergrupper!F62=0," ",P_Tab_undergrupper!F62)</f>
        <v>543.47</v>
      </c>
      <c r="G55" s="307">
        <f>IF(P_Tab_undergrupper!G62=0," ",P_Tab_undergrupper!G62)</f>
        <v>3.2</v>
      </c>
      <c r="H55" s="308">
        <f>IF(P_Tab_undergrupper!H62=0," ",P_Tab_undergrupper!H62)</f>
        <v>8.27</v>
      </c>
      <c r="I55" s="308">
        <f>IF(P_Tab_undergrupper!I62=0," ",P_Tab_undergrupper!I62)</f>
        <v>1.54</v>
      </c>
      <c r="J55" s="308">
        <f>IF(P_Tab_undergrupper!J62=0," ",P_Tab_undergrupper!J62)</f>
        <v>3.5</v>
      </c>
      <c r="K55" s="309">
        <f>IF(P_Tab_undergrupper!K62=0," ",P_Tab_undergrupper!K62)</f>
        <v>2.5</v>
      </c>
      <c r="L55" s="304">
        <f>IF(P_Tab_undergrupper!L62=0," ",P_Tab_undergrupper!L62)</f>
        <v>24.92</v>
      </c>
      <c r="M55" s="304">
        <f>IF(P_Tab_undergrupper!M62=0," ",P_Tab_undergrupper!M62)</f>
        <v>10.24</v>
      </c>
      <c r="N55" s="307">
        <f>IF(P_Tab_undergrupper!N62=0," ",P_Tab_undergrupper!N62)</f>
        <v>4.13</v>
      </c>
      <c r="O55" s="308">
        <f>IF(P_Tab_undergrupper!O62=0," ",P_Tab_undergrupper!O62)</f>
        <v>7.0000000000000007E-2</v>
      </c>
      <c r="P55" s="309">
        <f>IF(P_Tab_undergrupper!P62=0," ",P_Tab_undergrupper!P62)</f>
        <v>9.9600000000000009</v>
      </c>
      <c r="Q55" s="307">
        <f>IF(P_Tab_undergrupper!Q62=0," ",P_Tab_undergrupper!Q62)</f>
        <v>77.150000000000006</v>
      </c>
      <c r="R55" s="308">
        <f>IF(P_Tab_undergrupper!R62=0," ",P_Tab_undergrupper!R62)</f>
        <v>31.56</v>
      </c>
      <c r="S55" s="308">
        <f>IF(P_Tab_undergrupper!S62=0," ",P_Tab_undergrupper!S62)</f>
        <v>362.15</v>
      </c>
      <c r="T55" s="314">
        <f>IF(P_Tab_undergrupper!T62=0," ",P_Tab_undergrupper!T62)</f>
        <v>75.44</v>
      </c>
      <c r="U55" s="304">
        <f>IF(P_Tab_undergrupper!U62=0," ",P_Tab_undergrupper!U62)</f>
        <v>1395.19</v>
      </c>
    </row>
    <row r="56" spans="2:21" x14ac:dyDescent="0.2">
      <c r="B56" s="304" t="str">
        <f>IF(P_Tab_undergrupper!B63=0," ",P_Tab_undergrupper!B63)</f>
        <v>1806 Narvik</v>
      </c>
      <c r="C56" s="313">
        <f>IF(P_Tab_undergrupper!C63=0," ",P_Tab_undergrupper!C63)</f>
        <v>238.8</v>
      </c>
      <c r="D56" s="308">
        <f>IF(P_Tab_undergrupper!D63=0," ",P_Tab_undergrupper!D63)</f>
        <v>845.2</v>
      </c>
      <c r="E56" s="308">
        <f>IF(P_Tab_undergrupper!E63=0," ",P_Tab_undergrupper!E63)</f>
        <v>54.7</v>
      </c>
      <c r="F56" s="309">
        <f>IF(P_Tab_undergrupper!F63=0," ",P_Tab_undergrupper!F63)</f>
        <v>1402.83</v>
      </c>
      <c r="G56" s="307">
        <f>IF(P_Tab_undergrupper!G63=0," ",P_Tab_undergrupper!G63)</f>
        <v>3.45</v>
      </c>
      <c r="H56" s="308">
        <f>IF(P_Tab_undergrupper!H63=0," ",P_Tab_undergrupper!H63)</f>
        <v>5.8</v>
      </c>
      <c r="I56" s="308">
        <f>IF(P_Tab_undergrupper!I63=0," ",P_Tab_undergrupper!I63)</f>
        <v>1.18</v>
      </c>
      <c r="J56" s="308">
        <f>IF(P_Tab_undergrupper!J63=0," ",P_Tab_undergrupper!J63)</f>
        <v>4.58</v>
      </c>
      <c r="K56" s="309">
        <f>IF(P_Tab_undergrupper!K63=0," ",P_Tab_undergrupper!K63)</f>
        <v>3.45</v>
      </c>
      <c r="L56" s="304">
        <f>IF(P_Tab_undergrupper!L63=0," ",P_Tab_undergrupper!L63)</f>
        <v>19.55</v>
      </c>
      <c r="M56" s="304">
        <f>IF(P_Tab_undergrupper!M63=0," ",P_Tab_undergrupper!M63)</f>
        <v>4.62</v>
      </c>
      <c r="N56" s="307">
        <f>IF(P_Tab_undergrupper!N63=0," ",P_Tab_undergrupper!N63)</f>
        <v>0.4</v>
      </c>
      <c r="O56" s="308">
        <f>IF(P_Tab_undergrupper!O63=0," ",P_Tab_undergrupper!O63)</f>
        <v>0.12</v>
      </c>
      <c r="P56" s="309">
        <f>IF(P_Tab_undergrupper!P63=0," ",P_Tab_undergrupper!P63)</f>
        <v>11.43</v>
      </c>
      <c r="Q56" s="307">
        <f>IF(P_Tab_undergrupper!Q63=0," ",P_Tab_undergrupper!Q63)</f>
        <v>111.93</v>
      </c>
      <c r="R56" s="308">
        <f>IF(P_Tab_undergrupper!R63=0," ",P_Tab_undergrupper!R63)</f>
        <v>51.95</v>
      </c>
      <c r="S56" s="308">
        <f>IF(P_Tab_undergrupper!S63=0," ",P_Tab_undergrupper!S63)</f>
        <v>557.12</v>
      </c>
      <c r="T56" s="314">
        <f>IF(P_Tab_undergrupper!T63=0," ",P_Tab_undergrupper!T63)</f>
        <v>115.02</v>
      </c>
      <c r="U56" s="304">
        <f>IF(P_Tab_undergrupper!U63=0," ",P_Tab_undergrupper!U63)</f>
        <v>3432.13</v>
      </c>
    </row>
    <row r="57" spans="2:21" x14ac:dyDescent="0.2">
      <c r="B57" s="304" t="str">
        <f>IF(P_Tab_undergrupper!B64=0," ",P_Tab_undergrupper!B64)</f>
        <v>1811 Bindal</v>
      </c>
      <c r="C57" s="313">
        <f>IF(P_Tab_undergrupper!C64=0," ",P_Tab_undergrupper!C64)</f>
        <v>73.680000000000007</v>
      </c>
      <c r="D57" s="308">
        <f>IF(P_Tab_undergrupper!D64=0," ",P_Tab_undergrupper!D64)</f>
        <v>134.75</v>
      </c>
      <c r="E57" s="308">
        <f>IF(P_Tab_undergrupper!E64=0," ",P_Tab_undergrupper!E64)</f>
        <v>22.24</v>
      </c>
      <c r="F57" s="309">
        <f>IF(P_Tab_undergrupper!F64=0," ",P_Tab_undergrupper!F64)</f>
        <v>626.79999999999995</v>
      </c>
      <c r="G57" s="307">
        <f>IF(P_Tab_undergrupper!G64=0," ",P_Tab_undergrupper!G64)</f>
        <v>0.32</v>
      </c>
      <c r="H57" s="308">
        <f>IF(P_Tab_undergrupper!H64=0," ",P_Tab_undergrupper!H64)</f>
        <v>0.56000000000000005</v>
      </c>
      <c r="I57" s="308">
        <f>IF(P_Tab_undergrupper!I64=0," ",P_Tab_undergrupper!I64)</f>
        <v>0.69</v>
      </c>
      <c r="J57" s="308">
        <f>IF(P_Tab_undergrupper!J64=0," ",P_Tab_undergrupper!J64)</f>
        <v>0.32</v>
      </c>
      <c r="K57" s="309">
        <f>IF(P_Tab_undergrupper!K64=0," ",P_Tab_undergrupper!K64)</f>
        <v>0.42</v>
      </c>
      <c r="L57" s="304">
        <f>IF(P_Tab_undergrupper!L64=0," ",P_Tab_undergrupper!L64)</f>
        <v>12.13</v>
      </c>
      <c r="M57" s="304">
        <f>IF(P_Tab_undergrupper!M64=0," ",P_Tab_undergrupper!M64)</f>
        <v>1.89</v>
      </c>
      <c r="N57" s="307">
        <f>IF(P_Tab_undergrupper!N64=0," ",P_Tab_undergrupper!N64)</f>
        <v>0.03</v>
      </c>
      <c r="O57" s="308">
        <f>IF(P_Tab_undergrupper!O64=0," ",P_Tab_undergrupper!O64)</f>
        <v>0.01</v>
      </c>
      <c r="P57" s="309">
        <f>IF(P_Tab_undergrupper!P64=0," ",P_Tab_undergrupper!P64)</f>
        <v>2.65</v>
      </c>
      <c r="Q57" s="307">
        <f>IF(P_Tab_undergrupper!Q64=0," ",P_Tab_undergrupper!Q64)</f>
        <v>213.07</v>
      </c>
      <c r="R57" s="308">
        <f>IF(P_Tab_undergrupper!R64=0," ",P_Tab_undergrupper!R64)</f>
        <v>44.18</v>
      </c>
      <c r="S57" s="308">
        <f>IF(P_Tab_undergrupper!S64=0," ",P_Tab_undergrupper!S64)</f>
        <v>38.869999999999997</v>
      </c>
      <c r="T57" s="314">
        <f>IF(P_Tab_undergrupper!T64=0," ",P_Tab_undergrupper!T64)</f>
        <v>91.37</v>
      </c>
      <c r="U57" s="304">
        <f>IF(P_Tab_undergrupper!U64=0," ",P_Tab_undergrupper!U64)</f>
        <v>1263.98</v>
      </c>
    </row>
    <row r="58" spans="2:21" x14ac:dyDescent="0.2">
      <c r="B58" s="304" t="str">
        <f>IF(P_Tab_undergrupper!B65=0," ",P_Tab_undergrupper!B65)</f>
        <v>1812 Sømna</v>
      </c>
      <c r="C58" s="313">
        <f>IF(P_Tab_undergrupper!C65=0," ",P_Tab_undergrupper!C65)</f>
        <v>4.04</v>
      </c>
      <c r="D58" s="308">
        <f>IF(P_Tab_undergrupper!D65=0," ",P_Tab_undergrupper!D65)</f>
        <v>15.27</v>
      </c>
      <c r="E58" s="308">
        <f>IF(P_Tab_undergrupper!E65=0," ",P_Tab_undergrupper!E65)</f>
        <v>6.48</v>
      </c>
      <c r="F58" s="309">
        <f>IF(P_Tab_undergrupper!F65=0," ",P_Tab_undergrupper!F65)</f>
        <v>64.53</v>
      </c>
      <c r="G58" s="307">
        <f>IF(P_Tab_undergrupper!G65=0," ",P_Tab_undergrupper!G65)</f>
        <v>0.27</v>
      </c>
      <c r="H58" s="308">
        <f>IF(P_Tab_undergrupper!H65=0," ",P_Tab_undergrupper!H65)</f>
        <v>0.66</v>
      </c>
      <c r="I58" s="308">
        <f>IF(P_Tab_undergrupper!I65=0," ",P_Tab_undergrupper!I65)</f>
        <v>0.89</v>
      </c>
      <c r="J58" s="308">
        <f>IF(P_Tab_undergrupper!J65=0," ",P_Tab_undergrupper!J65)</f>
        <v>0.24</v>
      </c>
      <c r="K58" s="309">
        <f>IF(P_Tab_undergrupper!K65=0," ",P_Tab_undergrupper!K65)</f>
        <v>0.28000000000000003</v>
      </c>
      <c r="L58" s="304">
        <f>IF(P_Tab_undergrupper!L65=0," ",P_Tab_undergrupper!L65)</f>
        <v>26.5</v>
      </c>
      <c r="M58" s="304">
        <f>IF(P_Tab_undergrupper!M65=0," ",P_Tab_undergrupper!M65)</f>
        <v>4.58</v>
      </c>
      <c r="N58" s="307">
        <f>IF(P_Tab_undergrupper!N65=0," ",P_Tab_undergrupper!N65)</f>
        <v>0.02</v>
      </c>
      <c r="O58" s="308">
        <f>IF(P_Tab_undergrupper!O65=0," ",P_Tab_undergrupper!O65)</f>
        <v>0.01</v>
      </c>
      <c r="P58" s="309">
        <f>IF(P_Tab_undergrupper!P65=0," ",P_Tab_undergrupper!P65)</f>
        <v>2.08</v>
      </c>
      <c r="Q58" s="307">
        <f>IF(P_Tab_undergrupper!Q65=0," ",P_Tab_undergrupper!Q65)</f>
        <v>25.69</v>
      </c>
      <c r="R58" s="308">
        <f>IF(P_Tab_undergrupper!R65=0," ",P_Tab_undergrupper!R65)</f>
        <v>6.52</v>
      </c>
      <c r="S58" s="308">
        <f>IF(P_Tab_undergrupper!S65=0," ",P_Tab_undergrupper!S65)</f>
        <v>36.5</v>
      </c>
      <c r="T58" s="314">
        <f>IF(P_Tab_undergrupper!T65=0," ",P_Tab_undergrupper!T65)</f>
        <v>0.84</v>
      </c>
      <c r="U58" s="304">
        <f>IF(P_Tab_undergrupper!U65=0," ",P_Tab_undergrupper!U65)</f>
        <v>195.4</v>
      </c>
    </row>
    <row r="59" spans="2:21" x14ac:dyDescent="0.2">
      <c r="B59" s="304" t="str">
        <f>IF(P_Tab_undergrupper!B66=0," ",P_Tab_undergrupper!B66)</f>
        <v>1813 Brønnøy</v>
      </c>
      <c r="C59" s="313">
        <f>IF(P_Tab_undergrupper!C66=0," ",P_Tab_undergrupper!C66)</f>
        <v>48.34</v>
      </c>
      <c r="D59" s="308">
        <f>IF(P_Tab_undergrupper!D66=0," ",P_Tab_undergrupper!D66)</f>
        <v>175.31</v>
      </c>
      <c r="E59" s="308">
        <f>IF(P_Tab_undergrupper!E66=0," ",P_Tab_undergrupper!E66)</f>
        <v>21.96</v>
      </c>
      <c r="F59" s="309">
        <f>IF(P_Tab_undergrupper!F66=0," ",P_Tab_undergrupper!F66)</f>
        <v>460.41</v>
      </c>
      <c r="G59" s="307">
        <f>IF(P_Tab_undergrupper!G66=0," ",P_Tab_undergrupper!G66)</f>
        <v>1.46</v>
      </c>
      <c r="H59" s="308">
        <f>IF(P_Tab_undergrupper!H66=0," ",P_Tab_undergrupper!H66)</f>
        <v>2.57</v>
      </c>
      <c r="I59" s="308">
        <f>IF(P_Tab_undergrupper!I66=0," ",P_Tab_undergrupper!I66)</f>
        <v>1.06</v>
      </c>
      <c r="J59" s="308">
        <f>IF(P_Tab_undergrupper!J66=0," ",P_Tab_undergrupper!J66)</f>
        <v>0.72</v>
      </c>
      <c r="K59" s="309">
        <f>IF(P_Tab_undergrupper!K66=0," ",P_Tab_undergrupper!K66)</f>
        <v>0.79</v>
      </c>
      <c r="L59" s="304">
        <f>IF(P_Tab_undergrupper!L66=0," ",P_Tab_undergrupper!L66)</f>
        <v>24.16</v>
      </c>
      <c r="M59" s="304">
        <f>IF(P_Tab_undergrupper!M66=0," ",P_Tab_undergrupper!M66)</f>
        <v>12.1</v>
      </c>
      <c r="N59" s="307">
        <f>IF(P_Tab_undergrupper!N66=0," ",P_Tab_undergrupper!N66)</f>
        <v>0.5</v>
      </c>
      <c r="O59" s="308">
        <f>IF(P_Tab_undergrupper!O66=0," ",P_Tab_undergrupper!O66)</f>
        <v>0.01</v>
      </c>
      <c r="P59" s="309">
        <f>IF(P_Tab_undergrupper!P66=0," ",P_Tab_undergrupper!P66)</f>
        <v>4.4400000000000004</v>
      </c>
      <c r="Q59" s="307">
        <f>IF(P_Tab_undergrupper!Q66=0," ",P_Tab_undergrupper!Q66)</f>
        <v>142.25</v>
      </c>
      <c r="R59" s="308">
        <f>IF(P_Tab_undergrupper!R66=0," ",P_Tab_undergrupper!R66)</f>
        <v>38.85</v>
      </c>
      <c r="S59" s="308">
        <f>IF(P_Tab_undergrupper!S66=0," ",P_Tab_undergrupper!S66)</f>
        <v>93.49</v>
      </c>
      <c r="T59" s="314">
        <f>IF(P_Tab_undergrupper!T66=0," ",P_Tab_undergrupper!T66)</f>
        <v>17.66</v>
      </c>
      <c r="U59" s="304">
        <f>IF(P_Tab_undergrupper!U66=0," ",P_Tab_undergrupper!U66)</f>
        <v>1046.08</v>
      </c>
    </row>
    <row r="60" spans="2:21" x14ac:dyDescent="0.2">
      <c r="B60" s="304" t="str">
        <f>IF(P_Tab_undergrupper!B67=0," ",P_Tab_undergrupper!B67)</f>
        <v>1815 Vega</v>
      </c>
      <c r="C60" s="313">
        <f>IF(P_Tab_undergrupper!C67=0," ",P_Tab_undergrupper!C67)</f>
        <v>2.34</v>
      </c>
      <c r="D60" s="308">
        <f>IF(P_Tab_undergrupper!D67=0," ",P_Tab_undergrupper!D67)</f>
        <v>9.9600000000000009</v>
      </c>
      <c r="E60" s="308">
        <f>IF(P_Tab_undergrupper!E67=0," ",P_Tab_undergrupper!E67)</f>
        <v>9.9</v>
      </c>
      <c r="F60" s="309">
        <f>IF(P_Tab_undergrupper!F67=0," ",P_Tab_undergrupper!F67)</f>
        <v>107.01</v>
      </c>
      <c r="G60" s="307">
        <f>IF(P_Tab_undergrupper!G67=0," ",P_Tab_undergrupper!G67)</f>
        <v>0.25</v>
      </c>
      <c r="H60" s="308">
        <f>IF(P_Tab_undergrupper!H67=0," ",P_Tab_undergrupper!H67)</f>
        <v>0.61</v>
      </c>
      <c r="I60" s="308">
        <f>IF(P_Tab_undergrupper!I67=0," ",P_Tab_undergrupper!I67)</f>
        <v>0.4</v>
      </c>
      <c r="J60" s="308">
        <f>IF(P_Tab_undergrupper!J67=0," ",P_Tab_undergrupper!J67)</f>
        <v>0.17</v>
      </c>
      <c r="K60" s="309">
        <f>IF(P_Tab_undergrupper!K67=0," ",P_Tab_undergrupper!K67)</f>
        <v>0.4</v>
      </c>
      <c r="L60" s="304">
        <f>IF(P_Tab_undergrupper!L67=0," ",P_Tab_undergrupper!L67)</f>
        <v>11.91</v>
      </c>
      <c r="M60" s="304">
        <f>IF(P_Tab_undergrupper!M67=0," ",P_Tab_undergrupper!M67)</f>
        <v>5.19</v>
      </c>
      <c r="N60" s="307">
        <f>IF(P_Tab_undergrupper!N67=0," ",P_Tab_undergrupper!N67)</f>
        <v>0.03</v>
      </c>
      <c r="O60" s="308" t="str">
        <f>IF(P_Tab_undergrupper!O67=0," ",P_Tab_undergrupper!O67)</f>
        <v xml:space="preserve"> </v>
      </c>
      <c r="P60" s="309">
        <f>IF(P_Tab_undergrupper!P67=0," ",P_Tab_undergrupper!P67)</f>
        <v>1.54</v>
      </c>
      <c r="Q60" s="307">
        <f>IF(P_Tab_undergrupper!Q67=0," ",P_Tab_undergrupper!Q67)</f>
        <v>4.63</v>
      </c>
      <c r="R60" s="308">
        <f>IF(P_Tab_undergrupper!R67=0," ",P_Tab_undergrupper!R67)</f>
        <v>1.45</v>
      </c>
      <c r="S60" s="308">
        <f>IF(P_Tab_undergrupper!S67=0," ",P_Tab_undergrupper!S67)</f>
        <v>7.59</v>
      </c>
      <c r="T60" s="314" t="str">
        <f>IF(P_Tab_undergrupper!T67=0," ",P_Tab_undergrupper!T67)</f>
        <v xml:space="preserve"> </v>
      </c>
      <c r="U60" s="304">
        <f>IF(P_Tab_undergrupper!U67=0," ",P_Tab_undergrupper!U67)</f>
        <v>163.38</v>
      </c>
    </row>
    <row r="61" spans="2:21" x14ac:dyDescent="0.2">
      <c r="B61" s="304" t="str">
        <f>IF(P_Tab_undergrupper!B68=0," ",P_Tab_undergrupper!B68)</f>
        <v>1816 Vevelstad</v>
      </c>
      <c r="C61" s="313">
        <f>IF(P_Tab_undergrupper!C68=0," ",P_Tab_undergrupper!C68)</f>
        <v>22.77</v>
      </c>
      <c r="D61" s="308">
        <f>IF(P_Tab_undergrupper!D68=0," ",P_Tab_undergrupper!D68)</f>
        <v>127.91</v>
      </c>
      <c r="E61" s="308">
        <f>IF(P_Tab_undergrupper!E68=0," ",P_Tab_undergrupper!E68)</f>
        <v>2.56</v>
      </c>
      <c r="F61" s="309">
        <f>IF(P_Tab_undergrupper!F68=0," ",P_Tab_undergrupper!F68)</f>
        <v>277.33</v>
      </c>
      <c r="G61" s="307">
        <f>IF(P_Tab_undergrupper!G68=0," ",P_Tab_undergrupper!G68)</f>
        <v>0.12</v>
      </c>
      <c r="H61" s="308">
        <f>IF(P_Tab_undergrupper!H68=0," ",P_Tab_undergrupper!H68)</f>
        <v>0.19</v>
      </c>
      <c r="I61" s="308">
        <f>IF(P_Tab_undergrupper!I68=0," ",P_Tab_undergrupper!I68)</f>
        <v>0.25</v>
      </c>
      <c r="J61" s="308">
        <f>IF(P_Tab_undergrupper!J68=0," ",P_Tab_undergrupper!J68)</f>
        <v>0.1</v>
      </c>
      <c r="K61" s="309">
        <f>IF(P_Tab_undergrupper!K68=0," ",P_Tab_undergrupper!K68)</f>
        <v>0.18</v>
      </c>
      <c r="L61" s="304">
        <f>IF(P_Tab_undergrupper!L68=0," ",P_Tab_undergrupper!L68)</f>
        <v>6.31</v>
      </c>
      <c r="M61" s="304">
        <f>IF(P_Tab_undergrupper!M68=0," ",P_Tab_undergrupper!M68)</f>
        <v>2.72</v>
      </c>
      <c r="N61" s="307">
        <f>IF(P_Tab_undergrupper!N68=0," ",P_Tab_undergrupper!N68)</f>
        <v>0.01</v>
      </c>
      <c r="O61" s="308" t="str">
        <f>IF(P_Tab_undergrupper!O68=0," ",P_Tab_undergrupper!O68)</f>
        <v xml:space="preserve"> </v>
      </c>
      <c r="P61" s="309">
        <f>IF(P_Tab_undergrupper!P68=0," ",P_Tab_undergrupper!P68)</f>
        <v>0.75</v>
      </c>
      <c r="Q61" s="307">
        <f>IF(P_Tab_undergrupper!Q68=0," ",P_Tab_undergrupper!Q68)</f>
        <v>12.25</v>
      </c>
      <c r="R61" s="308">
        <f>IF(P_Tab_undergrupper!R68=0," ",P_Tab_undergrupper!R68)</f>
        <v>2.42</v>
      </c>
      <c r="S61" s="308">
        <f>IF(P_Tab_undergrupper!S68=0," ",P_Tab_undergrupper!S68)</f>
        <v>18.79</v>
      </c>
      <c r="T61" s="314">
        <f>IF(P_Tab_undergrupper!T68=0," ",P_Tab_undergrupper!T68)</f>
        <v>64.27</v>
      </c>
      <c r="U61" s="304">
        <f>IF(P_Tab_undergrupper!U68=0," ",P_Tab_undergrupper!U68)</f>
        <v>538.92999999999995</v>
      </c>
    </row>
    <row r="62" spans="2:21" x14ac:dyDescent="0.2">
      <c r="B62" s="304" t="str">
        <f>IF(P_Tab_undergrupper!B69=0," ",P_Tab_undergrupper!B69)</f>
        <v>1818 Herøy</v>
      </c>
      <c r="C62" s="313">
        <f>IF(P_Tab_undergrupper!C69=0," ",P_Tab_undergrupper!C69)</f>
        <v>0.85</v>
      </c>
      <c r="D62" s="308">
        <f>IF(P_Tab_undergrupper!D69=0," ",P_Tab_undergrupper!D69)</f>
        <v>3.82</v>
      </c>
      <c r="E62" s="308">
        <f>IF(P_Tab_undergrupper!E69=0," ",P_Tab_undergrupper!E69)</f>
        <v>1.62</v>
      </c>
      <c r="F62" s="309">
        <f>IF(P_Tab_undergrupper!F69=0," ",P_Tab_undergrupper!F69)</f>
        <v>38.92</v>
      </c>
      <c r="G62" s="307">
        <f>IF(P_Tab_undergrupper!G69=0," ",P_Tab_undergrupper!G69)</f>
        <v>0.31</v>
      </c>
      <c r="H62" s="308">
        <f>IF(P_Tab_undergrupper!H69=0," ",P_Tab_undergrupper!H69)</f>
        <v>0.86</v>
      </c>
      <c r="I62" s="308">
        <f>IF(P_Tab_undergrupper!I69=0," ",P_Tab_undergrupper!I69)</f>
        <v>0.13</v>
      </c>
      <c r="J62" s="308">
        <f>IF(P_Tab_undergrupper!J69=0," ",P_Tab_undergrupper!J69)</f>
        <v>0.26</v>
      </c>
      <c r="K62" s="309">
        <f>IF(P_Tab_undergrupper!K69=0," ",P_Tab_undergrupper!K69)</f>
        <v>0.57999999999999996</v>
      </c>
      <c r="L62" s="304">
        <f>IF(P_Tab_undergrupper!L69=0," ",P_Tab_undergrupper!L69)</f>
        <v>3.43</v>
      </c>
      <c r="M62" s="304">
        <f>IF(P_Tab_undergrupper!M69=0," ",P_Tab_undergrupper!M69)</f>
        <v>8.2100000000000009</v>
      </c>
      <c r="N62" s="307">
        <f>IF(P_Tab_undergrupper!N69=0," ",P_Tab_undergrupper!N69)</f>
        <v>0.03</v>
      </c>
      <c r="O62" s="308">
        <f>IF(P_Tab_undergrupper!O69=0," ",P_Tab_undergrupper!O69)</f>
        <v>0.01</v>
      </c>
      <c r="P62" s="309">
        <f>IF(P_Tab_undergrupper!P69=0," ",P_Tab_undergrupper!P69)</f>
        <v>1.01</v>
      </c>
      <c r="Q62" s="307">
        <f>IF(P_Tab_undergrupper!Q69=0," ",P_Tab_undergrupper!Q69)</f>
        <v>0.46</v>
      </c>
      <c r="R62" s="308">
        <f>IF(P_Tab_undergrupper!R69=0," ",P_Tab_undergrupper!R69)</f>
        <v>0.05</v>
      </c>
      <c r="S62" s="308">
        <f>IF(P_Tab_undergrupper!S69=0," ",P_Tab_undergrupper!S69)</f>
        <v>3.59</v>
      </c>
      <c r="T62" s="314">
        <f>IF(P_Tab_undergrupper!T69=0," ",P_Tab_undergrupper!T69)</f>
        <v>0.05</v>
      </c>
      <c r="U62" s="304">
        <f>IF(P_Tab_undergrupper!U69=0," ",P_Tab_undergrupper!U69)</f>
        <v>64.19</v>
      </c>
    </row>
    <row r="63" spans="2:21" x14ac:dyDescent="0.2">
      <c r="B63" s="304" t="str">
        <f>IF(P_Tab_undergrupper!B70=0," ",P_Tab_undergrupper!B70)</f>
        <v>1820 Alstahaug</v>
      </c>
      <c r="C63" s="313">
        <f>IF(P_Tab_undergrupper!C70=0," ",P_Tab_undergrupper!C70)</f>
        <v>1.24</v>
      </c>
      <c r="D63" s="308">
        <f>IF(P_Tab_undergrupper!D70=0," ",P_Tab_undergrupper!D70)</f>
        <v>35.93</v>
      </c>
      <c r="E63" s="308">
        <f>IF(P_Tab_undergrupper!E70=0," ",P_Tab_undergrupper!E70)</f>
        <v>4.75</v>
      </c>
      <c r="F63" s="309">
        <f>IF(P_Tab_undergrupper!F70=0," ",P_Tab_undergrupper!F70)</f>
        <v>57.42</v>
      </c>
      <c r="G63" s="307">
        <f>IF(P_Tab_undergrupper!G70=0," ",P_Tab_undergrupper!G70)</f>
        <v>1.56</v>
      </c>
      <c r="H63" s="308">
        <f>IF(P_Tab_undergrupper!H70=0," ",P_Tab_undergrupper!H70)</f>
        <v>2.11</v>
      </c>
      <c r="I63" s="308">
        <f>IF(P_Tab_undergrupper!I70=0," ",P_Tab_undergrupper!I70)</f>
        <v>0.69</v>
      </c>
      <c r="J63" s="308">
        <f>IF(P_Tab_undergrupper!J70=0," ",P_Tab_undergrupper!J70)</f>
        <v>0.7</v>
      </c>
      <c r="K63" s="309">
        <f>IF(P_Tab_undergrupper!K70=0," ",P_Tab_undergrupper!K70)</f>
        <v>0.5</v>
      </c>
      <c r="L63" s="304">
        <f>IF(P_Tab_undergrupper!L70=0," ",P_Tab_undergrupper!L70)</f>
        <v>20.99</v>
      </c>
      <c r="M63" s="304">
        <f>IF(P_Tab_undergrupper!M70=0," ",P_Tab_undergrupper!M70)</f>
        <v>8.34</v>
      </c>
      <c r="N63" s="307">
        <f>IF(P_Tab_undergrupper!N70=0," ",P_Tab_undergrupper!N70)</f>
        <v>0.39</v>
      </c>
      <c r="O63" s="308">
        <f>IF(P_Tab_undergrupper!O70=0," ",P_Tab_undergrupper!O70)</f>
        <v>0.04</v>
      </c>
      <c r="P63" s="309">
        <f>IF(P_Tab_undergrupper!P70=0," ",P_Tab_undergrupper!P70)</f>
        <v>2.74</v>
      </c>
      <c r="Q63" s="307">
        <f>IF(P_Tab_undergrupper!Q70=0," ",P_Tab_undergrupper!Q70)</f>
        <v>11.71</v>
      </c>
      <c r="R63" s="308">
        <f>IF(P_Tab_undergrupper!R70=0," ",P_Tab_undergrupper!R70)</f>
        <v>1.02</v>
      </c>
      <c r="S63" s="308">
        <f>IF(P_Tab_undergrupper!S70=0," ",P_Tab_undergrupper!S70)</f>
        <v>36.229999999999997</v>
      </c>
      <c r="T63" s="314">
        <f>IF(P_Tab_undergrupper!T70=0," ",P_Tab_undergrupper!T70)</f>
        <v>1.19</v>
      </c>
      <c r="U63" s="304">
        <f>IF(P_Tab_undergrupper!U70=0," ",P_Tab_undergrupper!U70)</f>
        <v>187.55</v>
      </c>
    </row>
    <row r="64" spans="2:21" x14ac:dyDescent="0.2">
      <c r="B64" s="304" t="str">
        <f>IF(P_Tab_undergrupper!B71=0," ",P_Tab_undergrupper!B71)</f>
        <v>1822 Leirfjord</v>
      </c>
      <c r="C64" s="313">
        <f>IF(P_Tab_undergrupper!C71=0," ",P_Tab_undergrupper!C71)</f>
        <v>15.87</v>
      </c>
      <c r="D64" s="308">
        <f>IF(P_Tab_undergrupper!D71=0," ",P_Tab_undergrupper!D71)</f>
        <v>66.14</v>
      </c>
      <c r="E64" s="308">
        <f>IF(P_Tab_undergrupper!E71=0," ",P_Tab_undergrupper!E71)</f>
        <v>20.68</v>
      </c>
      <c r="F64" s="309">
        <f>IF(P_Tab_undergrupper!F71=0," ",P_Tab_undergrupper!F71)</f>
        <v>207.88</v>
      </c>
      <c r="G64" s="307">
        <f>IF(P_Tab_undergrupper!G71=0," ",P_Tab_undergrupper!G71)</f>
        <v>0.43</v>
      </c>
      <c r="H64" s="308">
        <f>IF(P_Tab_undergrupper!H71=0," ",P_Tab_undergrupper!H71)</f>
        <v>0.85</v>
      </c>
      <c r="I64" s="308">
        <f>IF(P_Tab_undergrupper!I71=0," ",P_Tab_undergrupper!I71)</f>
        <v>1</v>
      </c>
      <c r="J64" s="308">
        <f>IF(P_Tab_undergrupper!J71=0," ",P_Tab_undergrupper!J71)</f>
        <v>0.42</v>
      </c>
      <c r="K64" s="309">
        <f>IF(P_Tab_undergrupper!K71=0," ",P_Tab_undergrupper!K71)</f>
        <v>0.49</v>
      </c>
      <c r="L64" s="304">
        <f>IF(P_Tab_undergrupper!L71=0," ",P_Tab_undergrupper!L71)</f>
        <v>19.28</v>
      </c>
      <c r="M64" s="304">
        <f>IF(P_Tab_undergrupper!M71=0," ",P_Tab_undergrupper!M71)</f>
        <v>5.43</v>
      </c>
      <c r="N64" s="307">
        <f>IF(P_Tab_undergrupper!N71=0," ",P_Tab_undergrupper!N71)</f>
        <v>0.02</v>
      </c>
      <c r="O64" s="308" t="str">
        <f>IF(P_Tab_undergrupper!O71=0," ",P_Tab_undergrupper!O71)</f>
        <v xml:space="preserve"> </v>
      </c>
      <c r="P64" s="309">
        <f>IF(P_Tab_undergrupper!P71=0," ",P_Tab_undergrupper!P71)</f>
        <v>2.71</v>
      </c>
      <c r="Q64" s="307">
        <f>IF(P_Tab_undergrupper!Q71=0," ",P_Tab_undergrupper!Q71)</f>
        <v>31.43</v>
      </c>
      <c r="R64" s="308">
        <f>IF(P_Tab_undergrupper!R71=0," ",P_Tab_undergrupper!R71)</f>
        <v>12.25</v>
      </c>
      <c r="S64" s="308">
        <f>IF(P_Tab_undergrupper!S71=0," ",P_Tab_undergrupper!S71)</f>
        <v>51.75</v>
      </c>
      <c r="T64" s="314">
        <f>IF(P_Tab_undergrupper!T71=0," ",P_Tab_undergrupper!T71)</f>
        <v>28.69</v>
      </c>
      <c r="U64" s="304">
        <f>IF(P_Tab_undergrupper!U71=0," ",P_Tab_undergrupper!U71)</f>
        <v>465.32</v>
      </c>
    </row>
    <row r="65" spans="2:21" x14ac:dyDescent="0.2">
      <c r="B65" s="304" t="str">
        <f>IF(P_Tab_undergrupper!B72=0," ",P_Tab_undergrupper!B72)</f>
        <v>1824 Vefsn</v>
      </c>
      <c r="C65" s="313">
        <f>IF(P_Tab_undergrupper!C72=0," ",P_Tab_undergrupper!C72)</f>
        <v>92.77</v>
      </c>
      <c r="D65" s="308">
        <f>IF(P_Tab_undergrupper!D72=0," ",P_Tab_undergrupper!D72)</f>
        <v>186.19</v>
      </c>
      <c r="E65" s="308">
        <f>IF(P_Tab_undergrupper!E72=0," ",P_Tab_undergrupper!E72)</f>
        <v>70.14</v>
      </c>
      <c r="F65" s="309">
        <f>IF(P_Tab_undergrupper!F72=0," ",P_Tab_undergrupper!F72)</f>
        <v>848.83</v>
      </c>
      <c r="G65" s="307">
        <f>IF(P_Tab_undergrupper!G72=0," ",P_Tab_undergrupper!G72)</f>
        <v>2.36</v>
      </c>
      <c r="H65" s="308">
        <f>IF(P_Tab_undergrupper!H72=0," ",P_Tab_undergrupper!H72)</f>
        <v>3.52</v>
      </c>
      <c r="I65" s="308">
        <f>IF(P_Tab_undergrupper!I72=0," ",P_Tab_undergrupper!I72)</f>
        <v>1.65</v>
      </c>
      <c r="J65" s="308">
        <f>IF(P_Tab_undergrupper!J72=0," ",P_Tab_undergrupper!J72)</f>
        <v>1.62</v>
      </c>
      <c r="K65" s="309">
        <f>IF(P_Tab_undergrupper!K72=0," ",P_Tab_undergrupper!K72)</f>
        <v>0.81</v>
      </c>
      <c r="L65" s="304">
        <f>IF(P_Tab_undergrupper!L72=0," ",P_Tab_undergrupper!L72)</f>
        <v>28.74</v>
      </c>
      <c r="M65" s="304">
        <f>IF(P_Tab_undergrupper!M72=0," ",P_Tab_undergrupper!M72)</f>
        <v>8.84</v>
      </c>
      <c r="N65" s="307">
        <f>IF(P_Tab_undergrupper!N72=0," ",P_Tab_undergrupper!N72)</f>
        <v>0.4</v>
      </c>
      <c r="O65" s="308">
        <f>IF(P_Tab_undergrupper!O72=0," ",P_Tab_undergrupper!O72)</f>
        <v>0.1</v>
      </c>
      <c r="P65" s="309">
        <f>IF(P_Tab_undergrupper!P72=0," ",P_Tab_undergrupper!P72)</f>
        <v>8.35</v>
      </c>
      <c r="Q65" s="307">
        <f>IF(P_Tab_undergrupper!Q72=0," ",P_Tab_undergrupper!Q72)</f>
        <v>360.47</v>
      </c>
      <c r="R65" s="308">
        <f>IF(P_Tab_undergrupper!R72=0," ",P_Tab_undergrupper!R72)</f>
        <v>57.31</v>
      </c>
      <c r="S65" s="308">
        <f>IF(P_Tab_undergrupper!S72=0," ",P_Tab_undergrupper!S72)</f>
        <v>119.41</v>
      </c>
      <c r="T65" s="314">
        <f>IF(P_Tab_undergrupper!T72=0," ",P_Tab_undergrupper!T72)</f>
        <v>137.43</v>
      </c>
      <c r="U65" s="304">
        <f>IF(P_Tab_undergrupper!U72=0," ",P_Tab_undergrupper!U72)</f>
        <v>1928.94</v>
      </c>
    </row>
    <row r="66" spans="2:21" x14ac:dyDescent="0.2">
      <c r="B66" s="304" t="str">
        <f>IF(P_Tab_undergrupper!B73=0," ",P_Tab_undergrupper!B73)</f>
        <v>1825 Grane</v>
      </c>
      <c r="C66" s="313">
        <f>IF(P_Tab_undergrupper!C73=0," ",P_Tab_undergrupper!C73)</f>
        <v>123.02</v>
      </c>
      <c r="D66" s="308">
        <f>IF(P_Tab_undergrupper!D73=0," ",P_Tab_undergrupper!D73)</f>
        <v>190.05</v>
      </c>
      <c r="E66" s="308">
        <f>IF(P_Tab_undergrupper!E73=0," ",P_Tab_undergrupper!E73)</f>
        <v>111.61</v>
      </c>
      <c r="F66" s="309">
        <f>IF(P_Tab_undergrupper!F73=0," ",P_Tab_undergrupper!F73)</f>
        <v>856.66</v>
      </c>
      <c r="G66" s="307">
        <f>IF(P_Tab_undergrupper!G73=0," ",P_Tab_undergrupper!G73)</f>
        <v>0.42</v>
      </c>
      <c r="H66" s="308">
        <f>IF(P_Tab_undergrupper!H73=0," ",P_Tab_undergrupper!H73)</f>
        <v>0.56000000000000005</v>
      </c>
      <c r="I66" s="308">
        <f>IF(P_Tab_undergrupper!I73=0," ",P_Tab_undergrupper!I73)</f>
        <v>0.49</v>
      </c>
      <c r="J66" s="308">
        <f>IF(P_Tab_undergrupper!J73=0," ",P_Tab_undergrupper!J73)</f>
        <v>0.28999999999999998</v>
      </c>
      <c r="K66" s="309">
        <f>IF(P_Tab_undergrupper!K73=0," ",P_Tab_undergrupper!K73)</f>
        <v>0.7</v>
      </c>
      <c r="L66" s="304">
        <f>IF(P_Tab_undergrupper!L73=0," ",P_Tab_undergrupper!L73)</f>
        <v>8.14</v>
      </c>
      <c r="M66" s="304">
        <f>IF(P_Tab_undergrupper!M73=0," ",P_Tab_undergrupper!M73)</f>
        <v>1.51</v>
      </c>
      <c r="N66" s="307">
        <f>IF(P_Tab_undergrupper!N73=0," ",P_Tab_undergrupper!N73)</f>
        <v>0.01</v>
      </c>
      <c r="O66" s="308" t="str">
        <f>IF(P_Tab_undergrupper!O73=0," ",P_Tab_undergrupper!O73)</f>
        <v xml:space="preserve"> </v>
      </c>
      <c r="P66" s="309">
        <f>IF(P_Tab_undergrupper!P73=0," ",P_Tab_undergrupper!P73)</f>
        <v>5.56</v>
      </c>
      <c r="Q66" s="307">
        <f>IF(P_Tab_undergrupper!Q73=0," ",P_Tab_undergrupper!Q73)</f>
        <v>367.55</v>
      </c>
      <c r="R66" s="308">
        <f>IF(P_Tab_undergrupper!R73=0," ",P_Tab_undergrupper!R73)</f>
        <v>67.86</v>
      </c>
      <c r="S66" s="308">
        <f>IF(P_Tab_undergrupper!S73=0," ",P_Tab_undergrupper!S73)</f>
        <v>69.89</v>
      </c>
      <c r="T66" s="314">
        <f>IF(P_Tab_undergrupper!T73=0," ",P_Tab_undergrupper!T73)</f>
        <v>199.79</v>
      </c>
      <c r="U66" s="304">
        <f>IF(P_Tab_undergrupper!U73=0," ",P_Tab_undergrupper!U73)</f>
        <v>2004.11</v>
      </c>
    </row>
    <row r="67" spans="2:21" x14ac:dyDescent="0.2">
      <c r="B67" s="304" t="str">
        <f>IF(P_Tab_undergrupper!B74=0," ",P_Tab_undergrupper!B74)</f>
        <v>1826 Hattfjelldal</v>
      </c>
      <c r="C67" s="313">
        <f>IF(P_Tab_undergrupper!C74=0," ",P_Tab_undergrupper!C74)</f>
        <v>273.43</v>
      </c>
      <c r="D67" s="308">
        <f>IF(P_Tab_undergrupper!D74=0," ",P_Tab_undergrupper!D74)</f>
        <v>161.53</v>
      </c>
      <c r="E67" s="308">
        <f>IF(P_Tab_undergrupper!E74=0," ",P_Tab_undergrupper!E74)</f>
        <v>144.5</v>
      </c>
      <c r="F67" s="309">
        <f>IF(P_Tab_undergrupper!F74=0," ",P_Tab_undergrupper!F74)</f>
        <v>1252.58</v>
      </c>
      <c r="G67" s="307">
        <f>IF(P_Tab_undergrupper!G74=0," ",P_Tab_undergrupper!G74)</f>
        <v>0.44</v>
      </c>
      <c r="H67" s="308">
        <f>IF(P_Tab_undergrupper!H74=0," ",P_Tab_undergrupper!H74)</f>
        <v>0.56000000000000005</v>
      </c>
      <c r="I67" s="308">
        <f>IF(P_Tab_undergrupper!I74=0," ",P_Tab_undergrupper!I74)</f>
        <v>0.72</v>
      </c>
      <c r="J67" s="308">
        <f>IF(P_Tab_undergrupper!J74=0," ",P_Tab_undergrupper!J74)</f>
        <v>0.27</v>
      </c>
      <c r="K67" s="309">
        <f>IF(P_Tab_undergrupper!K74=0," ",P_Tab_undergrupper!K74)</f>
        <v>0.61</v>
      </c>
      <c r="L67" s="304">
        <f>IF(P_Tab_undergrupper!L74=0," ",P_Tab_undergrupper!L74)</f>
        <v>17.38</v>
      </c>
      <c r="M67" s="304">
        <f>IF(P_Tab_undergrupper!M74=0," ",P_Tab_undergrupper!M74)</f>
        <v>18.89</v>
      </c>
      <c r="N67" s="307">
        <f>IF(P_Tab_undergrupper!N74=0," ",P_Tab_undergrupper!N74)</f>
        <v>0.05</v>
      </c>
      <c r="O67" s="308" t="str">
        <f>IF(P_Tab_undergrupper!O74=0," ",P_Tab_undergrupper!O74)</f>
        <v xml:space="preserve"> </v>
      </c>
      <c r="P67" s="309">
        <f>IF(P_Tab_undergrupper!P74=0," ",P_Tab_undergrupper!P74)</f>
        <v>5.2</v>
      </c>
      <c r="Q67" s="307">
        <f>IF(P_Tab_undergrupper!Q74=0," ",P_Tab_undergrupper!Q74)</f>
        <v>228.75</v>
      </c>
      <c r="R67" s="308">
        <f>IF(P_Tab_undergrupper!R74=0," ",P_Tab_undergrupper!R74)</f>
        <v>42.36</v>
      </c>
      <c r="S67" s="308">
        <f>IF(P_Tab_undergrupper!S74=0," ",P_Tab_undergrupper!S74)</f>
        <v>230.03</v>
      </c>
      <c r="T67" s="314">
        <f>IF(P_Tab_undergrupper!T74=0," ",P_Tab_undergrupper!T74)</f>
        <v>307.04000000000002</v>
      </c>
      <c r="U67" s="304">
        <f>IF(P_Tab_undergrupper!U74=0," ",P_Tab_undergrupper!U74)</f>
        <v>2684.34</v>
      </c>
    </row>
    <row r="68" spans="2:21" x14ac:dyDescent="0.2">
      <c r="B68" s="304" t="str">
        <f>IF(P_Tab_undergrupper!B75=0," ",P_Tab_undergrupper!B75)</f>
        <v>1827 Dønna</v>
      </c>
      <c r="C68" s="313">
        <f>IF(P_Tab_undergrupper!C75=0," ",P_Tab_undergrupper!C75)</f>
        <v>6.48</v>
      </c>
      <c r="D68" s="308">
        <f>IF(P_Tab_undergrupper!D75=0," ",P_Tab_undergrupper!D75)</f>
        <v>7.59</v>
      </c>
      <c r="E68" s="308">
        <f>IF(P_Tab_undergrupper!E75=0," ",P_Tab_undergrupper!E75)</f>
        <v>9.1</v>
      </c>
      <c r="F68" s="309">
        <f>IF(P_Tab_undergrupper!F75=0," ",P_Tab_undergrupper!F75)</f>
        <v>106.77</v>
      </c>
      <c r="G68" s="307">
        <f>IF(P_Tab_undergrupper!G75=0," ",P_Tab_undergrupper!G75)</f>
        <v>0.17</v>
      </c>
      <c r="H68" s="308">
        <f>IF(P_Tab_undergrupper!H75=0," ",P_Tab_undergrupper!H75)</f>
        <v>0.69</v>
      </c>
      <c r="I68" s="308">
        <f>IF(P_Tab_undergrupper!I75=0," ",P_Tab_undergrupper!I75)</f>
        <v>0.6</v>
      </c>
      <c r="J68" s="308">
        <f>IF(P_Tab_undergrupper!J75=0," ",P_Tab_undergrupper!J75)</f>
        <v>0.27</v>
      </c>
      <c r="K68" s="309">
        <f>IF(P_Tab_undergrupper!K75=0," ",P_Tab_undergrupper!K75)</f>
        <v>0.38</v>
      </c>
      <c r="L68" s="304">
        <f>IF(P_Tab_undergrupper!L75=0," ",P_Tab_undergrupper!L75)</f>
        <v>13.51</v>
      </c>
      <c r="M68" s="304">
        <f>IF(P_Tab_undergrupper!M75=0," ",P_Tab_undergrupper!M75)</f>
        <v>7.31</v>
      </c>
      <c r="N68" s="307">
        <f>IF(P_Tab_undergrupper!N75=0," ",P_Tab_undergrupper!N75)</f>
        <v>0.04</v>
      </c>
      <c r="O68" s="308">
        <f>IF(P_Tab_undergrupper!O75=0," ",P_Tab_undergrupper!O75)</f>
        <v>0.01</v>
      </c>
      <c r="P68" s="309">
        <f>IF(P_Tab_undergrupper!P75=0," ",P_Tab_undergrupper!P75)</f>
        <v>2.12</v>
      </c>
      <c r="Q68" s="307">
        <f>IF(P_Tab_undergrupper!Q75=0," ",P_Tab_undergrupper!Q75)</f>
        <v>8.76</v>
      </c>
      <c r="R68" s="308">
        <f>IF(P_Tab_undergrupper!R75=0," ",P_Tab_undergrupper!R75)</f>
        <v>0.87</v>
      </c>
      <c r="S68" s="308">
        <f>IF(P_Tab_undergrupper!S75=0," ",P_Tab_undergrupper!S75)</f>
        <v>27.81</v>
      </c>
      <c r="T68" s="314" t="str">
        <f>IF(P_Tab_undergrupper!T75=0," ",P_Tab_undergrupper!T75)</f>
        <v xml:space="preserve"> </v>
      </c>
      <c r="U68" s="304">
        <f>IF(P_Tab_undergrupper!U75=0," ",P_Tab_undergrupper!U75)</f>
        <v>192.48</v>
      </c>
    </row>
    <row r="69" spans="2:21" x14ac:dyDescent="0.2">
      <c r="B69" s="304" t="str">
        <f>IF(P_Tab_undergrupper!B76=0," ",P_Tab_undergrupper!B76)</f>
        <v>1828 Nesna</v>
      </c>
      <c r="C69" s="313">
        <f>IF(P_Tab_undergrupper!C76=0," ",P_Tab_undergrupper!C76)</f>
        <v>2.23</v>
      </c>
      <c r="D69" s="308">
        <f>IF(P_Tab_undergrupper!D76=0," ",P_Tab_undergrupper!D76)</f>
        <v>17.760000000000002</v>
      </c>
      <c r="E69" s="308">
        <f>IF(P_Tab_undergrupper!E76=0," ",P_Tab_undergrupper!E76)</f>
        <v>3.19</v>
      </c>
      <c r="F69" s="309">
        <f>IF(P_Tab_undergrupper!F76=0," ",P_Tab_undergrupper!F76)</f>
        <v>83.17</v>
      </c>
      <c r="G69" s="307">
        <f>IF(P_Tab_undergrupper!G76=0," ",P_Tab_undergrupper!G76)</f>
        <v>0.56000000000000005</v>
      </c>
      <c r="H69" s="308">
        <f>IF(P_Tab_undergrupper!H76=0," ",P_Tab_undergrupper!H76)</f>
        <v>0.78</v>
      </c>
      <c r="I69" s="308">
        <f>IF(P_Tab_undergrupper!I76=0," ",P_Tab_undergrupper!I76)</f>
        <v>0.35</v>
      </c>
      <c r="J69" s="308">
        <f>IF(P_Tab_undergrupper!J76=0," ",P_Tab_undergrupper!J76)</f>
        <v>0.23</v>
      </c>
      <c r="K69" s="309">
        <f>IF(P_Tab_undergrupper!K76=0," ",P_Tab_undergrupper!K76)</f>
        <v>0.38</v>
      </c>
      <c r="L69" s="304">
        <f>IF(P_Tab_undergrupper!L76=0," ",P_Tab_undergrupper!L76)</f>
        <v>11.12</v>
      </c>
      <c r="M69" s="304">
        <f>IF(P_Tab_undergrupper!M76=0," ",P_Tab_undergrupper!M76)</f>
        <v>4.32</v>
      </c>
      <c r="N69" s="307">
        <f>IF(P_Tab_undergrupper!N76=0," ",P_Tab_undergrupper!N76)</f>
        <v>0.02</v>
      </c>
      <c r="O69" s="308" t="str">
        <f>IF(P_Tab_undergrupper!O76=0," ",P_Tab_undergrupper!O76)</f>
        <v xml:space="preserve"> </v>
      </c>
      <c r="P69" s="309">
        <f>IF(P_Tab_undergrupper!P76=0," ",P_Tab_undergrupper!P76)</f>
        <v>1.67</v>
      </c>
      <c r="Q69" s="307">
        <f>IF(P_Tab_undergrupper!Q76=0," ",P_Tab_undergrupper!Q76)</f>
        <v>13.59</v>
      </c>
      <c r="R69" s="308">
        <f>IF(P_Tab_undergrupper!R76=0," ",P_Tab_undergrupper!R76)</f>
        <v>0.62</v>
      </c>
      <c r="S69" s="308">
        <f>IF(P_Tab_undergrupper!S76=0," ",P_Tab_undergrupper!S76)</f>
        <v>38.619999999999997</v>
      </c>
      <c r="T69" s="314">
        <f>IF(P_Tab_undergrupper!T76=0," ",P_Tab_undergrupper!T76)</f>
        <v>4.71</v>
      </c>
      <c r="U69" s="304">
        <f>IF(P_Tab_undergrupper!U76=0," ",P_Tab_undergrupper!U76)</f>
        <v>183.32</v>
      </c>
    </row>
    <row r="70" spans="2:21" x14ac:dyDescent="0.2">
      <c r="B70" s="304" t="str">
        <f>IF(P_Tab_undergrupper!B77=0," ",P_Tab_undergrupper!B77)</f>
        <v>1832 Hemnes</v>
      </c>
      <c r="C70" s="313">
        <f>IF(P_Tab_undergrupper!C77=0," ",P_Tab_undergrupper!C77)</f>
        <v>159.13</v>
      </c>
      <c r="D70" s="308">
        <f>IF(P_Tab_undergrupper!D77=0," ",P_Tab_undergrupper!D77)</f>
        <v>160.47</v>
      </c>
      <c r="E70" s="308">
        <f>IF(P_Tab_undergrupper!E77=0," ",P_Tab_undergrupper!E77)</f>
        <v>63.73</v>
      </c>
      <c r="F70" s="309">
        <f>IF(P_Tab_undergrupper!F77=0," ",P_Tab_undergrupper!F77)</f>
        <v>638.42999999999995</v>
      </c>
      <c r="G70" s="307">
        <f>IF(P_Tab_undergrupper!G77=0," ",P_Tab_undergrupper!G77)</f>
        <v>0.89</v>
      </c>
      <c r="H70" s="308">
        <f>IF(P_Tab_undergrupper!H77=0," ",P_Tab_undergrupper!H77)</f>
        <v>1.68</v>
      </c>
      <c r="I70" s="308">
        <f>IF(P_Tab_undergrupper!I77=0," ",P_Tab_undergrupper!I77)</f>
        <v>1.25</v>
      </c>
      <c r="J70" s="308">
        <f>IF(P_Tab_undergrupper!J77=0," ",P_Tab_undergrupper!J77)</f>
        <v>0.44</v>
      </c>
      <c r="K70" s="309">
        <f>IF(P_Tab_undergrupper!K77=0," ",P_Tab_undergrupper!K77)</f>
        <v>0.91</v>
      </c>
      <c r="L70" s="304">
        <f>IF(P_Tab_undergrupper!L77=0," ",P_Tab_undergrupper!L77)</f>
        <v>19.600000000000001</v>
      </c>
      <c r="M70" s="304">
        <f>IF(P_Tab_undergrupper!M77=0," ",P_Tab_undergrupper!M77)</f>
        <v>4.8499999999999996</v>
      </c>
      <c r="N70" s="307">
        <f>IF(P_Tab_undergrupper!N77=0," ",P_Tab_undergrupper!N77)</f>
        <v>0.02</v>
      </c>
      <c r="O70" s="308">
        <f>IF(P_Tab_undergrupper!O77=0," ",P_Tab_undergrupper!O77)</f>
        <v>0.08</v>
      </c>
      <c r="P70" s="309">
        <f>IF(P_Tab_undergrupper!P77=0," ",P_Tab_undergrupper!P77)</f>
        <v>5</v>
      </c>
      <c r="Q70" s="307">
        <f>IF(P_Tab_undergrupper!Q77=0," ",P_Tab_undergrupper!Q77)</f>
        <v>158.87</v>
      </c>
      <c r="R70" s="308">
        <f>IF(P_Tab_undergrupper!R77=0," ",P_Tab_undergrupper!R77)</f>
        <v>27.15</v>
      </c>
      <c r="S70" s="308">
        <f>IF(P_Tab_undergrupper!S77=0," ",P_Tab_undergrupper!S77)</f>
        <v>54.47</v>
      </c>
      <c r="T70" s="314">
        <f>IF(P_Tab_undergrupper!T77=0," ",P_Tab_undergrupper!T77)</f>
        <v>291.8</v>
      </c>
      <c r="U70" s="304">
        <f>IF(P_Tab_undergrupper!U77=0," ",P_Tab_undergrupper!U77)</f>
        <v>1588.77</v>
      </c>
    </row>
    <row r="71" spans="2:21" x14ac:dyDescent="0.2">
      <c r="B71" s="304" t="str">
        <f>IF(P_Tab_undergrupper!B78=0," ",P_Tab_undergrupper!B78)</f>
        <v>1833 Rana</v>
      </c>
      <c r="C71" s="313">
        <f>IF(P_Tab_undergrupper!C78=0," ",P_Tab_undergrupper!C78)</f>
        <v>261.27</v>
      </c>
      <c r="D71" s="308">
        <f>IF(P_Tab_undergrupper!D78=0," ",P_Tab_undergrupper!D78)</f>
        <v>780.1</v>
      </c>
      <c r="E71" s="308">
        <f>IF(P_Tab_undergrupper!E78=0," ",P_Tab_undergrupper!E78)</f>
        <v>100.4</v>
      </c>
      <c r="F71" s="309">
        <f>IF(P_Tab_undergrupper!F78=0," ",P_Tab_undergrupper!F78)</f>
        <v>2241.7600000000002</v>
      </c>
      <c r="G71" s="307">
        <f>IF(P_Tab_undergrupper!G78=0," ",P_Tab_undergrupper!G78)</f>
        <v>7.73</v>
      </c>
      <c r="H71" s="308">
        <f>IF(P_Tab_undergrupper!H78=0," ",P_Tab_undergrupper!H78)</f>
        <v>7.11</v>
      </c>
      <c r="I71" s="308">
        <f>IF(P_Tab_undergrupper!I78=0," ",P_Tab_undergrupper!I78)</f>
        <v>1.51</v>
      </c>
      <c r="J71" s="308">
        <f>IF(P_Tab_undergrupper!J78=0," ",P_Tab_undergrupper!J78)</f>
        <v>2.56</v>
      </c>
      <c r="K71" s="309">
        <f>IF(P_Tab_undergrupper!K78=0," ",P_Tab_undergrupper!K78)</f>
        <v>1.58</v>
      </c>
      <c r="L71" s="304">
        <f>IF(P_Tab_undergrupper!L78=0," ",P_Tab_undergrupper!L78)</f>
        <v>25.32</v>
      </c>
      <c r="M71" s="304">
        <f>IF(P_Tab_undergrupper!M78=0," ",P_Tab_undergrupper!M78)</f>
        <v>7.56</v>
      </c>
      <c r="N71" s="307">
        <f>IF(P_Tab_undergrupper!N78=0," ",P_Tab_undergrupper!N78)</f>
        <v>0.37</v>
      </c>
      <c r="O71" s="308">
        <f>IF(P_Tab_undergrupper!O78=0," ",P_Tab_undergrupper!O78)</f>
        <v>0.16</v>
      </c>
      <c r="P71" s="309">
        <f>IF(P_Tab_undergrupper!P78=0," ",P_Tab_undergrupper!P78)</f>
        <v>14.18</v>
      </c>
      <c r="Q71" s="307">
        <f>IF(P_Tab_undergrupper!Q78=0," ",P_Tab_undergrupper!Q78)</f>
        <v>345.43</v>
      </c>
      <c r="R71" s="308">
        <f>IF(P_Tab_undergrupper!R78=0," ",P_Tab_undergrupper!R78)</f>
        <v>107.43</v>
      </c>
      <c r="S71" s="308">
        <f>IF(P_Tab_undergrupper!S78=0," ",P_Tab_undergrupper!S78)</f>
        <v>362.6</v>
      </c>
      <c r="T71" s="314">
        <f>IF(P_Tab_undergrupper!T78=0," ",P_Tab_undergrupper!T78)</f>
        <v>192.98</v>
      </c>
      <c r="U71" s="304">
        <f>IF(P_Tab_undergrupper!U78=0," ",P_Tab_undergrupper!U78)</f>
        <v>4460.05</v>
      </c>
    </row>
    <row r="72" spans="2:21" x14ac:dyDescent="0.2">
      <c r="B72" s="304" t="str">
        <f>IF(P_Tab_undergrupper!B79=0," ",P_Tab_undergrupper!B79)</f>
        <v>1834 Lurøy</v>
      </c>
      <c r="C72" s="313">
        <f>IF(P_Tab_undergrupper!C79=0," ",P_Tab_undergrupper!C79)</f>
        <v>7.74</v>
      </c>
      <c r="D72" s="308">
        <f>IF(P_Tab_undergrupper!D79=0," ",P_Tab_undergrupper!D79)</f>
        <v>31.44</v>
      </c>
      <c r="E72" s="308">
        <f>IF(P_Tab_undergrupper!E79=0," ",P_Tab_undergrupper!E79)</f>
        <v>5.0999999999999996</v>
      </c>
      <c r="F72" s="309">
        <f>IF(P_Tab_undergrupper!F79=0," ",P_Tab_undergrupper!F79)</f>
        <v>131.37</v>
      </c>
      <c r="G72" s="307">
        <f>IF(P_Tab_undergrupper!G79=0," ",P_Tab_undergrupper!G79)</f>
        <v>0.38</v>
      </c>
      <c r="H72" s="308">
        <f>IF(P_Tab_undergrupper!H79=0," ",P_Tab_undergrupper!H79)</f>
        <v>0.86</v>
      </c>
      <c r="I72" s="308">
        <f>IF(P_Tab_undergrupper!I79=0," ",P_Tab_undergrupper!I79)</f>
        <v>0.26</v>
      </c>
      <c r="J72" s="308">
        <f>IF(P_Tab_undergrupper!J79=0," ",P_Tab_undergrupper!J79)</f>
        <v>0.14000000000000001</v>
      </c>
      <c r="K72" s="309">
        <f>IF(P_Tab_undergrupper!K79=0," ",P_Tab_undergrupper!K79)</f>
        <v>0.85</v>
      </c>
      <c r="L72" s="304">
        <f>IF(P_Tab_undergrupper!L79=0," ",P_Tab_undergrupper!L79)</f>
        <v>6.01</v>
      </c>
      <c r="M72" s="304">
        <f>IF(P_Tab_undergrupper!M79=0," ",P_Tab_undergrupper!M79)</f>
        <v>4.9800000000000004</v>
      </c>
      <c r="N72" s="307">
        <f>IF(P_Tab_undergrupper!N79=0," ",P_Tab_undergrupper!N79)</f>
        <v>0.06</v>
      </c>
      <c r="O72" s="308">
        <f>IF(P_Tab_undergrupper!O79=0," ",P_Tab_undergrupper!O79)</f>
        <v>0.01</v>
      </c>
      <c r="P72" s="309">
        <f>IF(P_Tab_undergrupper!P79=0," ",P_Tab_undergrupper!P79)</f>
        <v>1.6</v>
      </c>
      <c r="Q72" s="307">
        <f>IF(P_Tab_undergrupper!Q79=0," ",P_Tab_undergrupper!Q79)</f>
        <v>8.11</v>
      </c>
      <c r="R72" s="308">
        <f>IF(P_Tab_undergrupper!R79=0," ",P_Tab_undergrupper!R79)</f>
        <v>1.34</v>
      </c>
      <c r="S72" s="308">
        <f>IF(P_Tab_undergrupper!S79=0," ",P_Tab_undergrupper!S79)</f>
        <v>56.5</v>
      </c>
      <c r="T72" s="314">
        <f>IF(P_Tab_undergrupper!T79=0," ",P_Tab_undergrupper!T79)</f>
        <v>7.89</v>
      </c>
      <c r="U72" s="304">
        <f>IF(P_Tab_undergrupper!U79=0," ",P_Tab_undergrupper!U79)</f>
        <v>264.64</v>
      </c>
    </row>
    <row r="73" spans="2:21" x14ac:dyDescent="0.2">
      <c r="B73" s="304" t="str">
        <f>IF(P_Tab_undergrupper!B80=0," ",P_Tab_undergrupper!B80)</f>
        <v>1835 Træna</v>
      </c>
      <c r="C73" s="313">
        <f>IF(P_Tab_undergrupper!C80=0," ",P_Tab_undergrupper!C80)</f>
        <v>0.12</v>
      </c>
      <c r="D73" s="308">
        <f>IF(P_Tab_undergrupper!D80=0," ",P_Tab_undergrupper!D80)</f>
        <v>2.37</v>
      </c>
      <c r="E73" s="308">
        <f>IF(P_Tab_undergrupper!E80=0," ",P_Tab_undergrupper!E80)</f>
        <v>0.27</v>
      </c>
      <c r="F73" s="309">
        <f>IF(P_Tab_undergrupper!F80=0," ",P_Tab_undergrupper!F80)</f>
        <v>12.5</v>
      </c>
      <c r="G73" s="307">
        <f>IF(P_Tab_undergrupper!G80=0," ",P_Tab_undergrupper!G80)</f>
        <v>0.1</v>
      </c>
      <c r="H73" s="308">
        <f>IF(P_Tab_undergrupper!H80=0," ",P_Tab_undergrupper!H80)</f>
        <v>0.2</v>
      </c>
      <c r="I73" s="308">
        <f>IF(P_Tab_undergrupper!I80=0," ",P_Tab_undergrupper!I80)</f>
        <v>0.01</v>
      </c>
      <c r="J73" s="308">
        <f>IF(P_Tab_undergrupper!J80=0," ",P_Tab_undergrupper!J80)</f>
        <v>0.03</v>
      </c>
      <c r="K73" s="309">
        <f>IF(P_Tab_undergrupper!K80=0," ",P_Tab_undergrupper!K80)</f>
        <v>0.05</v>
      </c>
      <c r="L73" s="304">
        <f>IF(P_Tab_undergrupper!L80=0," ",P_Tab_undergrupper!L80)</f>
        <v>0.18</v>
      </c>
      <c r="M73" s="304">
        <f>IF(P_Tab_undergrupper!M80=0," ",P_Tab_undergrupper!M80)</f>
        <v>0.5</v>
      </c>
      <c r="N73" s="307">
        <f>IF(P_Tab_undergrupper!N80=0," ",P_Tab_undergrupper!N80)</f>
        <v>0.03</v>
      </c>
      <c r="O73" s="308" t="str">
        <f>IF(P_Tab_undergrupper!O80=0," ",P_Tab_undergrupper!O80)</f>
        <v xml:space="preserve"> </v>
      </c>
      <c r="P73" s="309">
        <f>IF(P_Tab_undergrupper!P80=0," ",P_Tab_undergrupper!P80)</f>
        <v>0.14000000000000001</v>
      </c>
      <c r="Q73" s="307" t="str">
        <f>IF(P_Tab_undergrupper!Q80=0," ",P_Tab_undergrupper!Q80)</f>
        <v xml:space="preserve"> </v>
      </c>
      <c r="R73" s="308" t="str">
        <f>IF(P_Tab_undergrupper!R80=0," ",P_Tab_undergrupper!R80)</f>
        <v xml:space="preserve"> </v>
      </c>
      <c r="S73" s="308" t="str">
        <f>IF(P_Tab_undergrupper!S80=0," ",P_Tab_undergrupper!S80)</f>
        <v xml:space="preserve"> </v>
      </c>
      <c r="T73" s="314" t="str">
        <f>IF(P_Tab_undergrupper!T80=0," ",P_Tab_undergrupper!T80)</f>
        <v xml:space="preserve"> </v>
      </c>
      <c r="U73" s="304">
        <f>IF(P_Tab_undergrupper!U80=0," ",P_Tab_undergrupper!U80)</f>
        <v>16.5</v>
      </c>
    </row>
    <row r="74" spans="2:21" x14ac:dyDescent="0.2">
      <c r="B74" s="304" t="str">
        <f>IF(P_Tab_undergrupper!B81=0," ",P_Tab_undergrupper!B81)</f>
        <v>1836 Rødøy</v>
      </c>
      <c r="C74" s="313">
        <f>IF(P_Tab_undergrupper!C81=0," ",P_Tab_undergrupper!C81)</f>
        <v>26.41</v>
      </c>
      <c r="D74" s="308">
        <f>IF(P_Tab_undergrupper!D81=0," ",P_Tab_undergrupper!D81)</f>
        <v>182.56</v>
      </c>
      <c r="E74" s="308">
        <f>IF(P_Tab_undergrupper!E81=0," ",P_Tab_undergrupper!E81)</f>
        <v>10.67</v>
      </c>
      <c r="F74" s="309">
        <f>IF(P_Tab_undergrupper!F81=0," ",P_Tab_undergrupper!F81)</f>
        <v>334.93</v>
      </c>
      <c r="G74" s="307">
        <f>IF(P_Tab_undergrupper!G81=0," ",P_Tab_undergrupper!G81)</f>
        <v>0.25</v>
      </c>
      <c r="H74" s="308">
        <f>IF(P_Tab_undergrupper!H81=0," ",P_Tab_undergrupper!H81)</f>
        <v>0.63</v>
      </c>
      <c r="I74" s="308">
        <f>IF(P_Tab_undergrupper!I81=0," ",P_Tab_undergrupper!I81)</f>
        <v>0.21</v>
      </c>
      <c r="J74" s="308">
        <f>IF(P_Tab_undergrupper!J81=0," ",P_Tab_undergrupper!J81)</f>
        <v>0.1</v>
      </c>
      <c r="K74" s="309">
        <f>IF(P_Tab_undergrupper!K81=0," ",P_Tab_undergrupper!K81)</f>
        <v>0.55000000000000004</v>
      </c>
      <c r="L74" s="304">
        <f>IF(P_Tab_undergrupper!L81=0," ",P_Tab_undergrupper!L81)</f>
        <v>6.73</v>
      </c>
      <c r="M74" s="304">
        <f>IF(P_Tab_undergrupper!M81=0," ",P_Tab_undergrupper!M81)</f>
        <v>3.5</v>
      </c>
      <c r="N74" s="307">
        <f>IF(P_Tab_undergrupper!N81=0," ",P_Tab_undergrupper!N81)</f>
        <v>0.02</v>
      </c>
      <c r="O74" s="308">
        <f>IF(P_Tab_undergrupper!O81=0," ",P_Tab_undergrupper!O81)</f>
        <v>0.02</v>
      </c>
      <c r="P74" s="309">
        <f>IF(P_Tab_undergrupper!P81=0," ",P_Tab_undergrupper!P81)</f>
        <v>2.15</v>
      </c>
      <c r="Q74" s="307">
        <f>IF(P_Tab_undergrupper!Q81=0," ",P_Tab_undergrupper!Q81)</f>
        <v>23.06</v>
      </c>
      <c r="R74" s="308">
        <f>IF(P_Tab_undergrupper!R81=0," ",P_Tab_undergrupper!R81)</f>
        <v>3.1</v>
      </c>
      <c r="S74" s="308">
        <f>IF(P_Tab_undergrupper!S81=0," ",P_Tab_undergrupper!S81)</f>
        <v>75.69</v>
      </c>
      <c r="T74" s="314">
        <f>IF(P_Tab_undergrupper!T81=0," ",P_Tab_undergrupper!T81)</f>
        <v>40.5</v>
      </c>
      <c r="U74" s="304">
        <f>IF(P_Tab_undergrupper!U81=0," ",P_Tab_undergrupper!U81)</f>
        <v>711.08</v>
      </c>
    </row>
    <row r="75" spans="2:21" x14ac:dyDescent="0.2">
      <c r="B75" s="304" t="str">
        <f>IF(P_Tab_undergrupper!B82=0," ",P_Tab_undergrupper!B82)</f>
        <v>1837 Meløy</v>
      </c>
      <c r="C75" s="313">
        <f>IF(P_Tab_undergrupper!C82=0," ",P_Tab_undergrupper!C82)</f>
        <v>76.38</v>
      </c>
      <c r="D75" s="308">
        <f>IF(P_Tab_undergrupper!D82=0," ",P_Tab_undergrupper!D82)</f>
        <v>305.39</v>
      </c>
      <c r="E75" s="308">
        <f>IF(P_Tab_undergrupper!E82=0," ",P_Tab_undergrupper!E82)</f>
        <v>13.41</v>
      </c>
      <c r="F75" s="309">
        <f>IF(P_Tab_undergrupper!F82=0," ",P_Tab_undergrupper!F82)</f>
        <v>250.17</v>
      </c>
      <c r="G75" s="307">
        <f>IF(P_Tab_undergrupper!G82=0," ",P_Tab_undergrupper!G82)</f>
        <v>1.1200000000000001</v>
      </c>
      <c r="H75" s="308">
        <f>IF(P_Tab_undergrupper!H82=0," ",P_Tab_undergrupper!H82)</f>
        <v>2.96</v>
      </c>
      <c r="I75" s="308">
        <f>IF(P_Tab_undergrupper!I82=0," ",P_Tab_undergrupper!I82)</f>
        <v>0.64</v>
      </c>
      <c r="J75" s="308">
        <f>IF(P_Tab_undergrupper!J82=0," ",P_Tab_undergrupper!J82)</f>
        <v>0.56000000000000005</v>
      </c>
      <c r="K75" s="309">
        <f>IF(P_Tab_undergrupper!K82=0," ",P_Tab_undergrupper!K82)</f>
        <v>0.82</v>
      </c>
      <c r="L75" s="304">
        <f>IF(P_Tab_undergrupper!L82=0," ",P_Tab_undergrupper!L82)</f>
        <v>13.97</v>
      </c>
      <c r="M75" s="304">
        <f>IF(P_Tab_undergrupper!M82=0," ",P_Tab_undergrupper!M82)</f>
        <v>4.58</v>
      </c>
      <c r="N75" s="307">
        <f>IF(P_Tab_undergrupper!N82=0," ",P_Tab_undergrupper!N82)</f>
        <v>0.05</v>
      </c>
      <c r="O75" s="308">
        <f>IF(P_Tab_undergrupper!O82=0," ",P_Tab_undergrupper!O82)</f>
        <v>0.1</v>
      </c>
      <c r="P75" s="309">
        <f>IF(P_Tab_undergrupper!P82=0," ",P_Tab_undergrupper!P82)</f>
        <v>4.0999999999999996</v>
      </c>
      <c r="Q75" s="307">
        <f>IF(P_Tab_undergrupper!Q82=0," ",P_Tab_undergrupper!Q82)</f>
        <v>43.87</v>
      </c>
      <c r="R75" s="308">
        <f>IF(P_Tab_undergrupper!R82=0," ",P_Tab_undergrupper!R82)</f>
        <v>3.61</v>
      </c>
      <c r="S75" s="308">
        <f>IF(P_Tab_undergrupper!S82=0," ",P_Tab_undergrupper!S82)</f>
        <v>131.87</v>
      </c>
      <c r="T75" s="314">
        <f>IF(P_Tab_undergrupper!T82=0," ",P_Tab_undergrupper!T82)</f>
        <v>19.489999999999998</v>
      </c>
      <c r="U75" s="304">
        <f>IF(P_Tab_undergrupper!U82=0," ",P_Tab_undergrupper!U82)</f>
        <v>873.09</v>
      </c>
    </row>
    <row r="76" spans="2:21" x14ac:dyDescent="0.2">
      <c r="B76" s="304" t="str">
        <f>IF(P_Tab_undergrupper!B83=0," ",P_Tab_undergrupper!B83)</f>
        <v>1838 Gildeskål</v>
      </c>
      <c r="C76" s="313">
        <f>IF(P_Tab_undergrupper!C83=0," ",P_Tab_undergrupper!C83)</f>
        <v>43.47</v>
      </c>
      <c r="D76" s="308">
        <f>IF(P_Tab_undergrupper!D83=0," ",P_Tab_undergrupper!D83)</f>
        <v>67.150000000000006</v>
      </c>
      <c r="E76" s="308">
        <f>IF(P_Tab_undergrupper!E83=0," ",P_Tab_undergrupper!E83)</f>
        <v>11.42</v>
      </c>
      <c r="F76" s="309">
        <f>IF(P_Tab_undergrupper!F83=0," ",P_Tab_undergrupper!F83)</f>
        <v>330.54</v>
      </c>
      <c r="G76" s="307">
        <f>IF(P_Tab_undergrupper!G83=0," ",P_Tab_undergrupper!G83)</f>
        <v>0.81</v>
      </c>
      <c r="H76" s="308">
        <f>IF(P_Tab_undergrupper!H83=0," ",P_Tab_undergrupper!H83)</f>
        <v>1.05</v>
      </c>
      <c r="I76" s="308">
        <f>IF(P_Tab_undergrupper!I83=0," ",P_Tab_undergrupper!I83)</f>
        <v>0.32</v>
      </c>
      <c r="J76" s="308">
        <f>IF(P_Tab_undergrupper!J83=0," ",P_Tab_undergrupper!J83)</f>
        <v>0.19</v>
      </c>
      <c r="K76" s="309">
        <f>IF(P_Tab_undergrupper!K83=0," ",P_Tab_undergrupper!K83)</f>
        <v>1.73</v>
      </c>
      <c r="L76" s="304">
        <f>IF(P_Tab_undergrupper!L83=0," ",P_Tab_undergrupper!L83)</f>
        <v>8.8000000000000007</v>
      </c>
      <c r="M76" s="304">
        <f>IF(P_Tab_undergrupper!M83=0," ",P_Tab_undergrupper!M83)</f>
        <v>6</v>
      </c>
      <c r="N76" s="307">
        <f>IF(P_Tab_undergrupper!N83=0," ",P_Tab_undergrupper!N83)</f>
        <v>0.03</v>
      </c>
      <c r="O76" s="308">
        <f>IF(P_Tab_undergrupper!O83=0," ",P_Tab_undergrupper!O83)</f>
        <v>0.02</v>
      </c>
      <c r="P76" s="309">
        <f>IF(P_Tab_undergrupper!P83=0," ",P_Tab_undergrupper!P83)</f>
        <v>3.05</v>
      </c>
      <c r="Q76" s="307">
        <f>IF(P_Tab_undergrupper!Q83=0," ",P_Tab_undergrupper!Q83)</f>
        <v>15.89</v>
      </c>
      <c r="R76" s="308">
        <f>IF(P_Tab_undergrupper!R83=0," ",P_Tab_undergrupper!R83)</f>
        <v>4.71</v>
      </c>
      <c r="S76" s="308">
        <f>IF(P_Tab_undergrupper!S83=0," ",P_Tab_undergrupper!S83)</f>
        <v>116.66</v>
      </c>
      <c r="T76" s="314">
        <f>IF(P_Tab_undergrupper!T83=0," ",P_Tab_undergrupper!T83)</f>
        <v>52.75</v>
      </c>
      <c r="U76" s="304">
        <f>IF(P_Tab_undergrupper!U83=0," ",P_Tab_undergrupper!U83)</f>
        <v>664.59</v>
      </c>
    </row>
    <row r="77" spans="2:21" x14ac:dyDescent="0.2">
      <c r="B77" s="304" t="str">
        <f>IF(P_Tab_undergrupper!B84=0," ",P_Tab_undergrupper!B84)</f>
        <v>1839 Beiarn</v>
      </c>
      <c r="C77" s="313">
        <f>IF(P_Tab_undergrupper!C84=0," ",P_Tab_undergrupper!C84)</f>
        <v>42.02</v>
      </c>
      <c r="D77" s="308">
        <f>IF(P_Tab_undergrupper!D84=0," ",P_Tab_undergrupper!D84)</f>
        <v>205.67</v>
      </c>
      <c r="E77" s="308">
        <f>IF(P_Tab_undergrupper!E84=0," ",P_Tab_undergrupper!E84)</f>
        <v>15.19</v>
      </c>
      <c r="F77" s="309">
        <f>IF(P_Tab_undergrupper!F84=0," ",P_Tab_undergrupper!F84)</f>
        <v>633.41</v>
      </c>
      <c r="G77" s="307">
        <f>IF(P_Tab_undergrupper!G84=0," ",P_Tab_undergrupper!G84)</f>
        <v>0.19</v>
      </c>
      <c r="H77" s="308">
        <f>IF(P_Tab_undergrupper!H84=0," ",P_Tab_undergrupper!H84)</f>
        <v>0.46</v>
      </c>
      <c r="I77" s="308">
        <f>IF(P_Tab_undergrupper!I84=0," ",P_Tab_undergrupper!I84)</f>
        <v>0.55000000000000004</v>
      </c>
      <c r="J77" s="308">
        <f>IF(P_Tab_undergrupper!J84=0," ",P_Tab_undergrupper!J84)</f>
        <v>0.12</v>
      </c>
      <c r="K77" s="309">
        <f>IF(P_Tab_undergrupper!K84=0," ",P_Tab_undergrupper!K84)</f>
        <v>0.57999999999999996</v>
      </c>
      <c r="L77" s="304">
        <f>IF(P_Tab_undergrupper!L84=0," ",P_Tab_undergrupper!L84)</f>
        <v>9.7899999999999991</v>
      </c>
      <c r="M77" s="304">
        <f>IF(P_Tab_undergrupper!M84=0," ",P_Tab_undergrupper!M84)</f>
        <v>2.74</v>
      </c>
      <c r="N77" s="307" t="str">
        <f>IF(P_Tab_undergrupper!N84=0," ",P_Tab_undergrupper!N84)</f>
        <v xml:space="preserve"> </v>
      </c>
      <c r="O77" s="308">
        <f>IF(P_Tab_undergrupper!O84=0," ",P_Tab_undergrupper!O84)</f>
        <v>0.01</v>
      </c>
      <c r="P77" s="309">
        <f>IF(P_Tab_undergrupper!P84=0," ",P_Tab_undergrupper!P84)</f>
        <v>2.14</v>
      </c>
      <c r="Q77" s="307">
        <f>IF(P_Tab_undergrupper!Q84=0," ",P_Tab_undergrupper!Q84)</f>
        <v>51.58</v>
      </c>
      <c r="R77" s="308">
        <f>IF(P_Tab_undergrupper!R84=0," ",P_Tab_undergrupper!R84)</f>
        <v>17.350000000000001</v>
      </c>
      <c r="S77" s="308">
        <f>IF(P_Tab_undergrupper!S84=0," ",P_Tab_undergrupper!S84)</f>
        <v>158.78</v>
      </c>
      <c r="T77" s="314">
        <f>IF(P_Tab_undergrupper!T84=0," ",P_Tab_undergrupper!T84)</f>
        <v>81.010000000000005</v>
      </c>
      <c r="U77" s="304">
        <f>IF(P_Tab_undergrupper!U84=0," ",P_Tab_undergrupper!U84)</f>
        <v>1221.5899999999999</v>
      </c>
    </row>
    <row r="78" spans="2:21" x14ac:dyDescent="0.2">
      <c r="B78" s="304" t="str">
        <f>IF(P_Tab_undergrupper!B85=0," ",P_Tab_undergrupper!B85)</f>
        <v>1840 Saltdal</v>
      </c>
      <c r="C78" s="313">
        <f>IF(P_Tab_undergrupper!C85=0," ",P_Tab_undergrupper!C85)</f>
        <v>133.08000000000001</v>
      </c>
      <c r="D78" s="308">
        <f>IF(P_Tab_undergrupper!D85=0," ",P_Tab_undergrupper!D85)</f>
        <v>263.32</v>
      </c>
      <c r="E78" s="308">
        <f>IF(P_Tab_undergrupper!E85=0," ",P_Tab_undergrupper!E85)</f>
        <v>46.09</v>
      </c>
      <c r="F78" s="309">
        <f>IF(P_Tab_undergrupper!F85=0," ",P_Tab_undergrupper!F85)</f>
        <v>1228.44</v>
      </c>
      <c r="G78" s="307">
        <f>IF(P_Tab_undergrupper!G85=0," ",P_Tab_undergrupper!G85)</f>
        <v>1.07</v>
      </c>
      <c r="H78" s="308">
        <f>IF(P_Tab_undergrupper!H85=0," ",P_Tab_undergrupper!H85)</f>
        <v>1.82</v>
      </c>
      <c r="I78" s="308">
        <f>IF(P_Tab_undergrupper!I85=0," ",P_Tab_undergrupper!I85)</f>
        <v>1.24</v>
      </c>
      <c r="J78" s="308">
        <f>IF(P_Tab_undergrupper!J85=0," ",P_Tab_undergrupper!J85)</f>
        <v>0.43</v>
      </c>
      <c r="K78" s="309">
        <f>IF(P_Tab_undergrupper!K85=0," ",P_Tab_undergrupper!K85)</f>
        <v>1.04</v>
      </c>
      <c r="L78" s="304">
        <f>IF(P_Tab_undergrupper!L85=0," ",P_Tab_undergrupper!L85)</f>
        <v>11.2</v>
      </c>
      <c r="M78" s="304">
        <f>IF(P_Tab_undergrupper!M85=0," ",P_Tab_undergrupper!M85)</f>
        <v>2.84</v>
      </c>
      <c r="N78" s="307">
        <f>IF(P_Tab_undergrupper!N85=0," ",P_Tab_undergrupper!N85)</f>
        <v>0.1</v>
      </c>
      <c r="O78" s="308">
        <f>IF(P_Tab_undergrupper!O85=0," ",P_Tab_undergrupper!O85)</f>
        <v>0.03</v>
      </c>
      <c r="P78" s="309">
        <f>IF(P_Tab_undergrupper!P85=0," ",P_Tab_undergrupper!P85)</f>
        <v>5.32</v>
      </c>
      <c r="Q78" s="307">
        <f>IF(P_Tab_undergrupper!Q85=0," ",P_Tab_undergrupper!Q85)</f>
        <v>109.41</v>
      </c>
      <c r="R78" s="308">
        <f>IF(P_Tab_undergrupper!R85=0," ",P_Tab_undergrupper!R85)</f>
        <v>29.96</v>
      </c>
      <c r="S78" s="308">
        <f>IF(P_Tab_undergrupper!S85=0," ",P_Tab_undergrupper!S85)</f>
        <v>377.56</v>
      </c>
      <c r="T78" s="314">
        <f>IF(P_Tab_undergrupper!T85=0," ",P_Tab_undergrupper!T85)</f>
        <v>3.22</v>
      </c>
      <c r="U78" s="304">
        <f>IF(P_Tab_undergrupper!U85=0," ",P_Tab_undergrupper!U85)</f>
        <v>2216.17</v>
      </c>
    </row>
    <row r="79" spans="2:21" x14ac:dyDescent="0.2">
      <c r="B79" s="304" t="str">
        <f>IF(P_Tab_undergrupper!B86=0," ",P_Tab_undergrupper!B86)</f>
        <v>1841 Fauske</v>
      </c>
      <c r="C79" s="313">
        <f>IF(P_Tab_undergrupper!C86=0," ",P_Tab_undergrupper!C86)</f>
        <v>103.38</v>
      </c>
      <c r="D79" s="308">
        <f>IF(P_Tab_undergrupper!D86=0," ",P_Tab_undergrupper!D86)</f>
        <v>227.18</v>
      </c>
      <c r="E79" s="308">
        <f>IF(P_Tab_undergrupper!E86=0," ",P_Tab_undergrupper!E86)</f>
        <v>36.58</v>
      </c>
      <c r="F79" s="309">
        <f>IF(P_Tab_undergrupper!F86=0," ",P_Tab_undergrupper!F86)</f>
        <v>509.7</v>
      </c>
      <c r="G79" s="307">
        <f>IF(P_Tab_undergrupper!G86=0," ",P_Tab_undergrupper!G86)</f>
        <v>0.99</v>
      </c>
      <c r="H79" s="308">
        <f>IF(P_Tab_undergrupper!H86=0," ",P_Tab_undergrupper!H86)</f>
        <v>3.85</v>
      </c>
      <c r="I79" s="308">
        <f>IF(P_Tab_undergrupper!I86=0," ",P_Tab_undergrupper!I86)</f>
        <v>0.74</v>
      </c>
      <c r="J79" s="308">
        <f>IF(P_Tab_undergrupper!J86=0," ",P_Tab_undergrupper!J86)</f>
        <v>1.55</v>
      </c>
      <c r="K79" s="309">
        <f>IF(P_Tab_undergrupper!K86=0," ",P_Tab_undergrupper!K86)</f>
        <v>1.02</v>
      </c>
      <c r="L79" s="304">
        <f>IF(P_Tab_undergrupper!L86=0," ",P_Tab_undergrupper!L86)</f>
        <v>17.02</v>
      </c>
      <c r="M79" s="304">
        <f>IF(P_Tab_undergrupper!M86=0," ",P_Tab_undergrupper!M86)</f>
        <v>2.91</v>
      </c>
      <c r="N79" s="307">
        <f>IF(P_Tab_undergrupper!N86=0," ",P_Tab_undergrupper!N86)</f>
        <v>7.0000000000000007E-2</v>
      </c>
      <c r="O79" s="308">
        <f>IF(P_Tab_undergrupper!O86=0," ",P_Tab_undergrupper!O86)</f>
        <v>0.04</v>
      </c>
      <c r="P79" s="309">
        <f>IF(P_Tab_undergrupper!P86=0," ",P_Tab_undergrupper!P86)</f>
        <v>4.5199999999999996</v>
      </c>
      <c r="Q79" s="307">
        <f>IF(P_Tab_undergrupper!Q86=0," ",P_Tab_undergrupper!Q86)</f>
        <v>36.68</v>
      </c>
      <c r="R79" s="308">
        <f>IF(P_Tab_undergrupper!R86=0," ",P_Tab_undergrupper!R86)</f>
        <v>8.43</v>
      </c>
      <c r="S79" s="308">
        <f>IF(P_Tab_undergrupper!S86=0," ",P_Tab_undergrupper!S86)</f>
        <v>228.71</v>
      </c>
      <c r="T79" s="314">
        <f>IF(P_Tab_undergrupper!T86=0," ",P_Tab_undergrupper!T86)</f>
        <v>26.43</v>
      </c>
      <c r="U79" s="304">
        <f>IF(P_Tab_undergrupper!U86=0," ",P_Tab_undergrupper!U86)</f>
        <v>1209.8</v>
      </c>
    </row>
    <row r="80" spans="2:21" x14ac:dyDescent="0.2">
      <c r="B80" s="304" t="str">
        <f>IF(P_Tab_undergrupper!B87=0," ",P_Tab_undergrupper!B87)</f>
        <v>1845 Sørfold</v>
      </c>
      <c r="C80" s="313">
        <f>IF(P_Tab_undergrupper!C87=0," ",P_Tab_undergrupper!C87)</f>
        <v>170.75</v>
      </c>
      <c r="D80" s="308">
        <f>IF(P_Tab_undergrupper!D87=0," ",P_Tab_undergrupper!D87)</f>
        <v>392.88</v>
      </c>
      <c r="E80" s="308">
        <f>IF(P_Tab_undergrupper!E87=0," ",P_Tab_undergrupper!E87)</f>
        <v>30.29</v>
      </c>
      <c r="F80" s="309">
        <f>IF(P_Tab_undergrupper!F87=0," ",P_Tab_undergrupper!F87)</f>
        <v>592.78</v>
      </c>
      <c r="G80" s="307">
        <f>IF(P_Tab_undergrupper!G87=0," ",P_Tab_undergrupper!G87)</f>
        <v>0.88</v>
      </c>
      <c r="H80" s="308">
        <f>IF(P_Tab_undergrupper!H87=0," ",P_Tab_undergrupper!H87)</f>
        <v>0.75</v>
      </c>
      <c r="I80" s="308">
        <f>IF(P_Tab_undergrupper!I87=0," ",P_Tab_undergrupper!I87)</f>
        <v>0.56999999999999995</v>
      </c>
      <c r="J80" s="308">
        <f>IF(P_Tab_undergrupper!J87=0," ",P_Tab_undergrupper!J87)</f>
        <v>0.38</v>
      </c>
      <c r="K80" s="309">
        <f>IF(P_Tab_undergrupper!K87=0," ",P_Tab_undergrupper!K87)</f>
        <v>0.61</v>
      </c>
      <c r="L80" s="304">
        <f>IF(P_Tab_undergrupper!L87=0," ",P_Tab_undergrupper!L87)</f>
        <v>6.17</v>
      </c>
      <c r="M80" s="304">
        <f>IF(P_Tab_undergrupper!M87=0," ",P_Tab_undergrupper!M87)</f>
        <v>2.3199999999999998</v>
      </c>
      <c r="N80" s="307">
        <f>IF(P_Tab_undergrupper!N87=0," ",P_Tab_undergrupper!N87)</f>
        <v>0.02</v>
      </c>
      <c r="O80" s="308">
        <f>IF(P_Tab_undergrupper!O87=0," ",P_Tab_undergrupper!O87)</f>
        <v>0.04</v>
      </c>
      <c r="P80" s="309">
        <f>IF(P_Tab_undergrupper!P87=0," ",P_Tab_undergrupper!P87)</f>
        <v>3.12</v>
      </c>
      <c r="Q80" s="307">
        <f>IF(P_Tab_undergrupper!Q87=0," ",P_Tab_undergrupper!Q87)</f>
        <v>84.54</v>
      </c>
      <c r="R80" s="308">
        <f>IF(P_Tab_undergrupper!R87=0," ",P_Tab_undergrupper!R87)</f>
        <v>19</v>
      </c>
      <c r="S80" s="308">
        <f>IF(P_Tab_undergrupper!S87=0," ",P_Tab_undergrupper!S87)</f>
        <v>238.71</v>
      </c>
      <c r="T80" s="314">
        <f>IF(P_Tab_undergrupper!T87=0," ",P_Tab_undergrupper!T87)</f>
        <v>93.46</v>
      </c>
      <c r="U80" s="304">
        <f>IF(P_Tab_undergrupper!U87=0," ",P_Tab_undergrupper!U87)</f>
        <v>1637.27</v>
      </c>
    </row>
    <row r="81" spans="2:21" x14ac:dyDescent="0.2">
      <c r="B81" s="304" t="str">
        <f>IF(P_Tab_undergrupper!B88=0," ",P_Tab_undergrupper!B88)</f>
        <v>1848 Steigen</v>
      </c>
      <c r="C81" s="313">
        <f>IF(P_Tab_undergrupper!C88=0," ",P_Tab_undergrupper!C88)</f>
        <v>47.1</v>
      </c>
      <c r="D81" s="308">
        <f>IF(P_Tab_undergrupper!D88=0," ",P_Tab_undergrupper!D88)</f>
        <v>134.47</v>
      </c>
      <c r="E81" s="308">
        <f>IF(P_Tab_undergrupper!E88=0," ",P_Tab_undergrupper!E88)</f>
        <v>36.479999999999997</v>
      </c>
      <c r="F81" s="309">
        <f>IF(P_Tab_undergrupper!F88=0," ",P_Tab_undergrupper!F88)</f>
        <v>364.84</v>
      </c>
      <c r="G81" s="307">
        <f>IF(P_Tab_undergrupper!G88=0," ",P_Tab_undergrupper!G88)</f>
        <v>0.41</v>
      </c>
      <c r="H81" s="308">
        <f>IF(P_Tab_undergrupper!H88=0," ",P_Tab_undergrupper!H88)</f>
        <v>1.01</v>
      </c>
      <c r="I81" s="308">
        <f>IF(P_Tab_undergrupper!I88=0," ",P_Tab_undergrupper!I88)</f>
        <v>0.97</v>
      </c>
      <c r="J81" s="308">
        <f>IF(P_Tab_undergrupper!J88=0," ",P_Tab_undergrupper!J88)</f>
        <v>0.4</v>
      </c>
      <c r="K81" s="309">
        <f>IF(P_Tab_undergrupper!K88=0," ",P_Tab_undergrupper!K88)</f>
        <v>0.9</v>
      </c>
      <c r="L81" s="304">
        <f>IF(P_Tab_undergrupper!L88=0," ",P_Tab_undergrupper!L88)</f>
        <v>23.39</v>
      </c>
      <c r="M81" s="304">
        <f>IF(P_Tab_undergrupper!M88=0," ",P_Tab_undergrupper!M88)</f>
        <v>10.220000000000001</v>
      </c>
      <c r="N81" s="307">
        <f>IF(P_Tab_undergrupper!N88=0," ",P_Tab_undergrupper!N88)</f>
        <v>0.04</v>
      </c>
      <c r="O81" s="308">
        <f>IF(P_Tab_undergrupper!O88=0," ",P_Tab_undergrupper!O88)</f>
        <v>0.02</v>
      </c>
      <c r="P81" s="309">
        <f>IF(P_Tab_undergrupper!P88=0," ",P_Tab_undergrupper!P88)</f>
        <v>4.0999999999999996</v>
      </c>
      <c r="Q81" s="307">
        <f>IF(P_Tab_undergrupper!Q88=0," ",P_Tab_undergrupper!Q88)</f>
        <v>55.42</v>
      </c>
      <c r="R81" s="308">
        <f>IF(P_Tab_undergrupper!R88=0," ",P_Tab_undergrupper!R88)</f>
        <v>12.12</v>
      </c>
      <c r="S81" s="308">
        <f>IF(P_Tab_undergrupper!S88=0," ",P_Tab_undergrupper!S88)</f>
        <v>155.53</v>
      </c>
      <c r="T81" s="314">
        <f>IF(P_Tab_undergrupper!T88=0," ",P_Tab_undergrupper!T88)</f>
        <v>162.36000000000001</v>
      </c>
      <c r="U81" s="304">
        <f>IF(P_Tab_undergrupper!U88=0," ",P_Tab_undergrupper!U88)</f>
        <v>1009.78</v>
      </c>
    </row>
    <row r="82" spans="2:21" x14ac:dyDescent="0.2">
      <c r="B82" s="304" t="str">
        <f>IF(P_Tab_undergrupper!B89=0," ",P_Tab_undergrupper!B89)</f>
        <v>1851 Lødingen</v>
      </c>
      <c r="C82" s="313">
        <f>IF(P_Tab_undergrupper!C89=0," ",P_Tab_undergrupper!C89)</f>
        <v>20.27</v>
      </c>
      <c r="D82" s="308">
        <f>IF(P_Tab_undergrupper!D89=0," ",P_Tab_undergrupper!D89)</f>
        <v>52.38</v>
      </c>
      <c r="E82" s="308">
        <f>IF(P_Tab_undergrupper!E89=0," ",P_Tab_undergrupper!E89)</f>
        <v>13.64</v>
      </c>
      <c r="F82" s="309">
        <f>IF(P_Tab_undergrupper!F89=0," ",P_Tab_undergrupper!F89)</f>
        <v>245.56</v>
      </c>
      <c r="G82" s="307">
        <f>IF(P_Tab_undergrupper!G89=0," ",P_Tab_undergrupper!G89)</f>
        <v>0.49</v>
      </c>
      <c r="H82" s="308">
        <f>IF(P_Tab_undergrupper!H89=0," ",P_Tab_undergrupper!H89)</f>
        <v>0.77</v>
      </c>
      <c r="I82" s="308">
        <f>IF(P_Tab_undergrupper!I89=0," ",P_Tab_undergrupper!I89)</f>
        <v>0.25</v>
      </c>
      <c r="J82" s="308">
        <f>IF(P_Tab_undergrupper!J89=0," ",P_Tab_undergrupper!J89)</f>
        <v>0.28999999999999998</v>
      </c>
      <c r="K82" s="309">
        <f>IF(P_Tab_undergrupper!K89=0," ",P_Tab_undergrupper!K89)</f>
        <v>0.59</v>
      </c>
      <c r="L82" s="304">
        <f>IF(P_Tab_undergrupper!L89=0," ",P_Tab_undergrupper!L89)</f>
        <v>4</v>
      </c>
      <c r="M82" s="304">
        <f>IF(P_Tab_undergrupper!M89=0," ",P_Tab_undergrupper!M89)</f>
        <v>2.69</v>
      </c>
      <c r="N82" s="307">
        <f>IF(P_Tab_undergrupper!N89=0," ",P_Tab_undergrupper!N89)</f>
        <v>0.05</v>
      </c>
      <c r="O82" s="308">
        <f>IF(P_Tab_undergrupper!O89=0," ",P_Tab_undergrupper!O89)</f>
        <v>0.01</v>
      </c>
      <c r="P82" s="309">
        <f>IF(P_Tab_undergrupper!P89=0," ",P_Tab_undergrupper!P89)</f>
        <v>2.06</v>
      </c>
      <c r="Q82" s="307">
        <f>IF(P_Tab_undergrupper!Q89=0," ",P_Tab_undergrupper!Q89)</f>
        <v>13.28</v>
      </c>
      <c r="R82" s="308">
        <f>IF(P_Tab_undergrupper!R89=0," ",P_Tab_undergrupper!R89)</f>
        <v>9.07</v>
      </c>
      <c r="S82" s="308">
        <f>IF(P_Tab_undergrupper!S89=0," ",P_Tab_undergrupper!S89)</f>
        <v>137.78</v>
      </c>
      <c r="T82" s="314">
        <f>IF(P_Tab_undergrupper!T89=0," ",P_Tab_undergrupper!T89)</f>
        <v>24.26</v>
      </c>
      <c r="U82" s="304">
        <f>IF(P_Tab_undergrupper!U89=0," ",P_Tab_undergrupper!U89)</f>
        <v>527.44000000000005</v>
      </c>
    </row>
    <row r="83" spans="2:21" x14ac:dyDescent="0.2">
      <c r="B83" s="304" t="str">
        <f>IF(P_Tab_undergrupper!B90=0," ",P_Tab_undergrupper!B90)</f>
        <v>1853 Evenes</v>
      </c>
      <c r="C83" s="313">
        <f>IF(P_Tab_undergrupper!C90=0," ",P_Tab_undergrupper!C90)</f>
        <v>11.48</v>
      </c>
      <c r="D83" s="308">
        <f>IF(P_Tab_undergrupper!D90=0," ",P_Tab_undergrupper!D90)</f>
        <v>12.05</v>
      </c>
      <c r="E83" s="308">
        <f>IF(P_Tab_undergrupper!E90=0," ",P_Tab_undergrupper!E90)</f>
        <v>18.61</v>
      </c>
      <c r="F83" s="309">
        <f>IF(P_Tab_undergrupper!F90=0," ",P_Tab_undergrupper!F90)</f>
        <v>45.68</v>
      </c>
      <c r="G83" s="307">
        <f>IF(P_Tab_undergrupper!G90=0," ",P_Tab_undergrupper!G90)</f>
        <v>0.27</v>
      </c>
      <c r="H83" s="308">
        <f>IF(P_Tab_undergrupper!H90=0," ",P_Tab_undergrupper!H90)</f>
        <v>0.6</v>
      </c>
      <c r="I83" s="308">
        <f>IF(P_Tab_undergrupper!I90=0," ",P_Tab_undergrupper!I90)</f>
        <v>0.49</v>
      </c>
      <c r="J83" s="308">
        <f>IF(P_Tab_undergrupper!J90=0," ",P_Tab_undergrupper!J90)</f>
        <v>0.9</v>
      </c>
      <c r="K83" s="309">
        <f>IF(P_Tab_undergrupper!K90=0," ",P_Tab_undergrupper!K90)</f>
        <v>0.61</v>
      </c>
      <c r="L83" s="304">
        <f>IF(P_Tab_undergrupper!L90=0," ",P_Tab_undergrupper!L90)</f>
        <v>6.45</v>
      </c>
      <c r="M83" s="304">
        <f>IF(P_Tab_undergrupper!M90=0," ",P_Tab_undergrupper!M90)</f>
        <v>2.46</v>
      </c>
      <c r="N83" s="307">
        <f>IF(P_Tab_undergrupper!N90=0," ",P_Tab_undergrupper!N90)</f>
        <v>1.44</v>
      </c>
      <c r="O83" s="308">
        <f>IF(P_Tab_undergrupper!O90=0," ",P_Tab_undergrupper!O90)</f>
        <v>0.01</v>
      </c>
      <c r="P83" s="309">
        <f>IF(P_Tab_undergrupper!P90=0," ",P_Tab_undergrupper!P90)</f>
        <v>2.2000000000000002</v>
      </c>
      <c r="Q83" s="307">
        <f>IF(P_Tab_undergrupper!Q90=0," ",P_Tab_undergrupper!Q90)</f>
        <v>10.69</v>
      </c>
      <c r="R83" s="308">
        <f>IF(P_Tab_undergrupper!R90=0," ",P_Tab_undergrupper!R90)</f>
        <v>8.52</v>
      </c>
      <c r="S83" s="308">
        <f>IF(P_Tab_undergrupper!S90=0," ",P_Tab_undergrupper!S90)</f>
        <v>129.86000000000001</v>
      </c>
      <c r="T83" s="314">
        <f>IF(P_Tab_undergrupper!T90=0," ",P_Tab_undergrupper!T90)</f>
        <v>0.46</v>
      </c>
      <c r="U83" s="304">
        <f>IF(P_Tab_undergrupper!U90=0," ",P_Tab_undergrupper!U90)</f>
        <v>252.78</v>
      </c>
    </row>
    <row r="84" spans="2:21" x14ac:dyDescent="0.2">
      <c r="B84" s="304" t="str">
        <f>IF(P_Tab_undergrupper!B91=0," ",P_Tab_undergrupper!B91)</f>
        <v>1856 Røst</v>
      </c>
      <c r="C84" s="313">
        <f>IF(P_Tab_undergrupper!C91=0," ",P_Tab_undergrupper!C91)</f>
        <v>0.57999999999999996</v>
      </c>
      <c r="D84" s="308">
        <f>IF(P_Tab_undergrupper!D91=0," ",P_Tab_undergrupper!D91)</f>
        <v>1.04</v>
      </c>
      <c r="E84" s="308">
        <f>IF(P_Tab_undergrupper!E91=0," ",P_Tab_undergrupper!E91)</f>
        <v>0.09</v>
      </c>
      <c r="F84" s="309">
        <f>IF(P_Tab_undergrupper!F91=0," ",P_Tab_undergrupper!F91)</f>
        <v>6.22</v>
      </c>
      <c r="G84" s="307">
        <f>IF(P_Tab_undergrupper!G91=0," ",P_Tab_undergrupper!G91)</f>
        <v>0.12</v>
      </c>
      <c r="H84" s="308">
        <f>IF(P_Tab_undergrupper!H91=0," ",P_Tab_undergrupper!H91)</f>
        <v>0.25</v>
      </c>
      <c r="I84" s="308">
        <f>IF(P_Tab_undergrupper!I91=0," ",P_Tab_undergrupper!I91)</f>
        <v>0.03</v>
      </c>
      <c r="J84" s="308">
        <f>IF(P_Tab_undergrupper!J91=0," ",P_Tab_undergrupper!J91)</f>
        <v>0.08</v>
      </c>
      <c r="K84" s="309">
        <f>IF(P_Tab_undergrupper!K91=0," ",P_Tab_undergrupper!K91)</f>
        <v>0.05</v>
      </c>
      <c r="L84" s="304">
        <f>IF(P_Tab_undergrupper!L91=0," ",P_Tab_undergrupper!L91)</f>
        <v>0.01</v>
      </c>
      <c r="M84" s="304">
        <f>IF(P_Tab_undergrupper!M91=0," ",P_Tab_undergrupper!M91)</f>
        <v>1.39</v>
      </c>
      <c r="N84" s="307">
        <f>IF(P_Tab_undergrupper!N91=0," ",P_Tab_undergrupper!N91)</f>
        <v>0.06</v>
      </c>
      <c r="O84" s="308" t="str">
        <f>IF(P_Tab_undergrupper!O91=0," ",P_Tab_undergrupper!O91)</f>
        <v xml:space="preserve"> </v>
      </c>
      <c r="P84" s="309">
        <f>IF(P_Tab_undergrupper!P91=0," ",P_Tab_undergrupper!P91)</f>
        <v>0.18</v>
      </c>
      <c r="Q84" s="307" t="str">
        <f>IF(P_Tab_undergrupper!Q91=0," ",P_Tab_undergrupper!Q91)</f>
        <v xml:space="preserve"> </v>
      </c>
      <c r="R84" s="308" t="str">
        <f>IF(P_Tab_undergrupper!R91=0," ",P_Tab_undergrupper!R91)</f>
        <v xml:space="preserve"> </v>
      </c>
      <c r="S84" s="308" t="str">
        <f>IF(P_Tab_undergrupper!S91=0," ",P_Tab_undergrupper!S91)</f>
        <v xml:space="preserve"> </v>
      </c>
      <c r="T84" s="314" t="str">
        <f>IF(P_Tab_undergrupper!T91=0," ",P_Tab_undergrupper!T91)</f>
        <v xml:space="preserve"> </v>
      </c>
      <c r="U84" s="304">
        <f>IF(P_Tab_undergrupper!U91=0," ",P_Tab_undergrupper!U91)</f>
        <v>10.1</v>
      </c>
    </row>
    <row r="85" spans="2:21" x14ac:dyDescent="0.2">
      <c r="B85" s="304" t="str">
        <f>IF(P_Tab_undergrupper!B92=0," ",P_Tab_undergrupper!B92)</f>
        <v>1857 Værøy</v>
      </c>
      <c r="C85" s="313">
        <f>IF(P_Tab_undergrupper!C92=0," ",P_Tab_undergrupper!C92)</f>
        <v>0.08</v>
      </c>
      <c r="D85" s="308">
        <f>IF(P_Tab_undergrupper!D92=0," ",P_Tab_undergrupper!D92)</f>
        <v>4.0199999999999996</v>
      </c>
      <c r="E85" s="308">
        <f>IF(P_Tab_undergrupper!E92=0," ",P_Tab_undergrupper!E92)</f>
        <v>0.26</v>
      </c>
      <c r="F85" s="309">
        <f>IF(P_Tab_undergrupper!F92=0," ",P_Tab_undergrupper!F92)</f>
        <v>11.8</v>
      </c>
      <c r="G85" s="307">
        <f>IF(P_Tab_undergrupper!G92=0," ",P_Tab_undergrupper!G92)</f>
        <v>0.25</v>
      </c>
      <c r="H85" s="308">
        <f>IF(P_Tab_undergrupper!H92=0," ",P_Tab_undergrupper!H92)</f>
        <v>0.28999999999999998</v>
      </c>
      <c r="I85" s="308">
        <f>IF(P_Tab_undergrupper!I92=0," ",P_Tab_undergrupper!I92)</f>
        <v>7.0000000000000007E-2</v>
      </c>
      <c r="J85" s="308">
        <f>IF(P_Tab_undergrupper!J92=0," ",P_Tab_undergrupper!J92)</f>
        <v>0.15</v>
      </c>
      <c r="K85" s="309">
        <f>IF(P_Tab_undergrupper!K92=0," ",P_Tab_undergrupper!K92)</f>
        <v>0.06</v>
      </c>
      <c r="L85" s="304">
        <f>IF(P_Tab_undergrupper!L92=0," ",P_Tab_undergrupper!L92)</f>
        <v>0.24</v>
      </c>
      <c r="M85" s="304">
        <f>IF(P_Tab_undergrupper!M92=0," ",P_Tab_undergrupper!M92)</f>
        <v>0.92</v>
      </c>
      <c r="N85" s="307">
        <f>IF(P_Tab_undergrupper!N92=0," ",P_Tab_undergrupper!N92)</f>
        <v>0.05</v>
      </c>
      <c r="O85" s="308" t="str">
        <f>IF(P_Tab_undergrupper!O92=0," ",P_Tab_undergrupper!O92)</f>
        <v xml:space="preserve"> </v>
      </c>
      <c r="P85" s="309">
        <f>IF(P_Tab_undergrupper!P92=0," ",P_Tab_undergrupper!P92)</f>
        <v>0.28999999999999998</v>
      </c>
      <c r="Q85" s="307">
        <f>IF(P_Tab_undergrupper!Q92=0," ",P_Tab_undergrupper!Q92)</f>
        <v>0.02</v>
      </c>
      <c r="R85" s="308" t="str">
        <f>IF(P_Tab_undergrupper!R92=0," ",P_Tab_undergrupper!R92)</f>
        <v xml:space="preserve"> </v>
      </c>
      <c r="S85" s="308" t="str">
        <f>IF(P_Tab_undergrupper!S92=0," ",P_Tab_undergrupper!S92)</f>
        <v xml:space="preserve"> </v>
      </c>
      <c r="T85" s="314" t="str">
        <f>IF(P_Tab_undergrupper!T92=0," ",P_Tab_undergrupper!T92)</f>
        <v xml:space="preserve"> </v>
      </c>
      <c r="U85" s="304">
        <f>IF(P_Tab_undergrupper!U92=0," ",P_Tab_undergrupper!U92)</f>
        <v>18.5</v>
      </c>
    </row>
    <row r="86" spans="2:21" x14ac:dyDescent="0.2">
      <c r="B86" s="304" t="str">
        <f>IF(P_Tab_undergrupper!B93=0," ",P_Tab_undergrupper!B93)</f>
        <v>1859 Flakstad</v>
      </c>
      <c r="C86" s="313">
        <f>IF(P_Tab_undergrupper!C93=0," ",P_Tab_undergrupper!C93)</f>
        <v>9.7100000000000009</v>
      </c>
      <c r="D86" s="308">
        <f>IF(P_Tab_undergrupper!D93=0," ",P_Tab_undergrupper!D93)</f>
        <v>27.89</v>
      </c>
      <c r="E86" s="308">
        <f>IF(P_Tab_undergrupper!E93=0," ",P_Tab_undergrupper!E93)</f>
        <v>4.3099999999999996</v>
      </c>
      <c r="F86" s="309">
        <f>IF(P_Tab_undergrupper!F93=0," ",P_Tab_undergrupper!F93)</f>
        <v>120.13</v>
      </c>
      <c r="G86" s="307">
        <f>IF(P_Tab_undergrupper!G93=0," ",P_Tab_undergrupper!G93)</f>
        <v>0.44</v>
      </c>
      <c r="H86" s="308">
        <f>IF(P_Tab_undergrupper!H93=0," ",P_Tab_undergrupper!H93)</f>
        <v>0.64</v>
      </c>
      <c r="I86" s="308">
        <f>IF(P_Tab_undergrupper!I93=0," ",P_Tab_undergrupper!I93)</f>
        <v>0.12</v>
      </c>
      <c r="J86" s="308">
        <f>IF(P_Tab_undergrupper!J93=0," ",P_Tab_undergrupper!J93)</f>
        <v>0.18</v>
      </c>
      <c r="K86" s="309">
        <f>IF(P_Tab_undergrupper!K93=0," ",P_Tab_undergrupper!K93)</f>
        <v>0.15</v>
      </c>
      <c r="L86" s="304">
        <f>IF(P_Tab_undergrupper!L93=0," ",P_Tab_undergrupper!L93)</f>
        <v>2.69</v>
      </c>
      <c r="M86" s="304">
        <f>IF(P_Tab_undergrupper!M93=0," ",P_Tab_undergrupper!M93)</f>
        <v>2.46</v>
      </c>
      <c r="N86" s="307">
        <f>IF(P_Tab_undergrupper!N93=0," ",P_Tab_undergrupper!N93)</f>
        <v>0.03</v>
      </c>
      <c r="O86" s="308" t="str">
        <f>IF(P_Tab_undergrupper!O93=0," ",P_Tab_undergrupper!O93)</f>
        <v xml:space="preserve"> </v>
      </c>
      <c r="P86" s="309">
        <f>IF(P_Tab_undergrupper!P93=0," ",P_Tab_undergrupper!P93)</f>
        <v>1.3</v>
      </c>
      <c r="Q86" s="307">
        <f>IF(P_Tab_undergrupper!Q93=0," ",P_Tab_undergrupper!Q93)</f>
        <v>0.65</v>
      </c>
      <c r="R86" s="308">
        <f>IF(P_Tab_undergrupper!R93=0," ",P_Tab_undergrupper!R93)</f>
        <v>0.03</v>
      </c>
      <c r="S86" s="308">
        <f>IF(P_Tab_undergrupper!S93=0," ",P_Tab_undergrupper!S93)</f>
        <v>7.94</v>
      </c>
      <c r="T86" s="314" t="str">
        <f>IF(P_Tab_undergrupper!T93=0," ",P_Tab_undergrupper!T93)</f>
        <v xml:space="preserve"> </v>
      </c>
      <c r="U86" s="304">
        <f>IF(P_Tab_undergrupper!U93=0," ",P_Tab_undergrupper!U93)</f>
        <v>178.67</v>
      </c>
    </row>
    <row r="87" spans="2:21" x14ac:dyDescent="0.2">
      <c r="B87" s="304" t="str">
        <f>IF(P_Tab_undergrupper!B94=0," ",P_Tab_undergrupper!B94)</f>
        <v>1860 Vestvågøy</v>
      </c>
      <c r="C87" s="313">
        <f>IF(P_Tab_undergrupper!C94=0," ",P_Tab_undergrupper!C94)</f>
        <v>18.350000000000001</v>
      </c>
      <c r="D87" s="308">
        <f>IF(P_Tab_undergrupper!D94=0," ",P_Tab_undergrupper!D94)</f>
        <v>17.32</v>
      </c>
      <c r="E87" s="308">
        <f>IF(P_Tab_undergrupper!E94=0," ",P_Tab_undergrupper!E94)</f>
        <v>37.75</v>
      </c>
      <c r="F87" s="309">
        <f>IF(P_Tab_undergrupper!F94=0," ",P_Tab_undergrupper!F94)</f>
        <v>233.52</v>
      </c>
      <c r="G87" s="307">
        <f>IF(P_Tab_undergrupper!G94=0," ",P_Tab_undergrupper!G94)</f>
        <v>1.46</v>
      </c>
      <c r="H87" s="308">
        <f>IF(P_Tab_undergrupper!H94=0," ",P_Tab_undergrupper!H94)</f>
        <v>5.09</v>
      </c>
      <c r="I87" s="308">
        <f>IF(P_Tab_undergrupper!I94=0," ",P_Tab_undergrupper!I94)</f>
        <v>0.66</v>
      </c>
      <c r="J87" s="308">
        <f>IF(P_Tab_undergrupper!J94=0," ",P_Tab_undergrupper!J94)</f>
        <v>1.29</v>
      </c>
      <c r="K87" s="309">
        <f>IF(P_Tab_undergrupper!K94=0," ",P_Tab_undergrupper!K94)</f>
        <v>0.81</v>
      </c>
      <c r="L87" s="304">
        <f>IF(P_Tab_undergrupper!L94=0," ",P_Tab_undergrupper!L94)</f>
        <v>28.24</v>
      </c>
      <c r="M87" s="304">
        <f>IF(P_Tab_undergrupper!M94=0," ",P_Tab_undergrupper!M94)</f>
        <v>13.12</v>
      </c>
      <c r="N87" s="307">
        <f>IF(P_Tab_undergrupper!N94=0," ",P_Tab_undergrupper!N94)</f>
        <v>0.3</v>
      </c>
      <c r="O87" s="308">
        <f>IF(P_Tab_undergrupper!O94=0," ",P_Tab_undergrupper!O94)</f>
        <v>0.01</v>
      </c>
      <c r="P87" s="309">
        <f>IF(P_Tab_undergrupper!P94=0," ",P_Tab_undergrupper!P94)</f>
        <v>5.37</v>
      </c>
      <c r="Q87" s="307">
        <f>IF(P_Tab_undergrupper!Q94=0," ",P_Tab_undergrupper!Q94)</f>
        <v>3.36</v>
      </c>
      <c r="R87" s="308">
        <f>IF(P_Tab_undergrupper!R94=0," ",P_Tab_undergrupper!R94)</f>
        <v>0.23</v>
      </c>
      <c r="S87" s="308">
        <f>IF(P_Tab_undergrupper!S94=0," ",P_Tab_undergrupper!S94)</f>
        <v>57.24</v>
      </c>
      <c r="T87" s="314" t="str">
        <f>IF(P_Tab_undergrupper!T94=0," ",P_Tab_undergrupper!T94)</f>
        <v xml:space="preserve"> </v>
      </c>
      <c r="U87" s="304">
        <f>IF(P_Tab_undergrupper!U94=0," ",P_Tab_undergrupper!U94)</f>
        <v>424.12</v>
      </c>
    </row>
    <row r="88" spans="2:21" x14ac:dyDescent="0.2">
      <c r="B88" s="304" t="str">
        <f>IF(P_Tab_undergrupper!B95=0," ",P_Tab_undergrupper!B95)</f>
        <v>1865 Vågan</v>
      </c>
      <c r="C88" s="313">
        <f>IF(P_Tab_undergrupper!C95=0," ",P_Tab_undergrupper!C95)</f>
        <v>19.97</v>
      </c>
      <c r="D88" s="308">
        <f>IF(P_Tab_undergrupper!D95=0," ",P_Tab_undergrupper!D95)</f>
        <v>56.9</v>
      </c>
      <c r="E88" s="308">
        <f>IF(P_Tab_undergrupper!E95=0," ",P_Tab_undergrupper!E95)</f>
        <v>28.76</v>
      </c>
      <c r="F88" s="309">
        <f>IF(P_Tab_undergrupper!F95=0," ",P_Tab_undergrupper!F95)</f>
        <v>217.12</v>
      </c>
      <c r="G88" s="307">
        <f>IF(P_Tab_undergrupper!G95=0," ",P_Tab_undergrupper!G95)</f>
        <v>1.17</v>
      </c>
      <c r="H88" s="308">
        <f>IF(P_Tab_undergrupper!H95=0," ",P_Tab_undergrupper!H95)</f>
        <v>2.4300000000000002</v>
      </c>
      <c r="I88" s="308">
        <f>IF(P_Tab_undergrupper!I95=0," ",P_Tab_undergrupper!I95)</f>
        <v>0.56000000000000005</v>
      </c>
      <c r="J88" s="308">
        <f>IF(P_Tab_undergrupper!J95=0," ",P_Tab_undergrupper!J95)</f>
        <v>1.49</v>
      </c>
      <c r="K88" s="309">
        <f>IF(P_Tab_undergrupper!K95=0," ",P_Tab_undergrupper!K95)</f>
        <v>0.66</v>
      </c>
      <c r="L88" s="304">
        <f>IF(P_Tab_undergrupper!L95=0," ",P_Tab_undergrupper!L95)</f>
        <v>7.9</v>
      </c>
      <c r="M88" s="304">
        <f>IF(P_Tab_undergrupper!M95=0," ",P_Tab_undergrupper!M95)</f>
        <v>4.1500000000000004</v>
      </c>
      <c r="N88" s="307">
        <f>IF(P_Tab_undergrupper!N95=0," ",P_Tab_undergrupper!N95)</f>
        <v>0.41</v>
      </c>
      <c r="O88" s="308">
        <f>IF(P_Tab_undergrupper!O95=0," ",P_Tab_undergrupper!O95)</f>
        <v>0.06</v>
      </c>
      <c r="P88" s="309">
        <f>IF(P_Tab_undergrupper!P95=0," ",P_Tab_undergrupper!P95)</f>
        <v>3.83</v>
      </c>
      <c r="Q88" s="307">
        <f>IF(P_Tab_undergrupper!Q95=0," ",P_Tab_undergrupper!Q95)</f>
        <v>2.65</v>
      </c>
      <c r="R88" s="308">
        <f>IF(P_Tab_undergrupper!R95=0," ",P_Tab_undergrupper!R95)</f>
        <v>0.26</v>
      </c>
      <c r="S88" s="308">
        <f>IF(P_Tab_undergrupper!S95=0," ",P_Tab_undergrupper!S95)</f>
        <v>97.16</v>
      </c>
      <c r="T88" s="314">
        <f>IF(P_Tab_undergrupper!T95=0," ",P_Tab_undergrupper!T95)</f>
        <v>33.51</v>
      </c>
      <c r="U88" s="304">
        <f>IF(P_Tab_undergrupper!U95=0," ",P_Tab_undergrupper!U95)</f>
        <v>478.99</v>
      </c>
    </row>
    <row r="89" spans="2:21" x14ac:dyDescent="0.2">
      <c r="B89" s="304" t="str">
        <f>IF(P_Tab_undergrupper!B96=0," ",P_Tab_undergrupper!B96)</f>
        <v>1866 Hadsel</v>
      </c>
      <c r="C89" s="313">
        <f>IF(P_Tab_undergrupper!C96=0," ",P_Tab_undergrupper!C96)</f>
        <v>16.03</v>
      </c>
      <c r="D89" s="308">
        <f>IF(P_Tab_undergrupper!D96=0," ",P_Tab_undergrupper!D96)</f>
        <v>59.36</v>
      </c>
      <c r="E89" s="308">
        <f>IF(P_Tab_undergrupper!E96=0," ",P_Tab_undergrupper!E96)</f>
        <v>29.47</v>
      </c>
      <c r="F89" s="309">
        <f>IF(P_Tab_undergrupper!F96=0," ",P_Tab_undergrupper!F96)</f>
        <v>211.61</v>
      </c>
      <c r="G89" s="307">
        <f>IF(P_Tab_undergrupper!G96=0," ",P_Tab_undergrupper!G96)</f>
        <v>0.88</v>
      </c>
      <c r="H89" s="308">
        <f>IF(P_Tab_undergrupper!H96=0," ",P_Tab_undergrupper!H96)</f>
        <v>2.96</v>
      </c>
      <c r="I89" s="308">
        <f>IF(P_Tab_undergrupper!I96=0," ",P_Tab_undergrupper!I96)</f>
        <v>1.1299999999999999</v>
      </c>
      <c r="J89" s="308">
        <f>IF(P_Tab_undergrupper!J96=0," ",P_Tab_undergrupper!J96)</f>
        <v>0.83</v>
      </c>
      <c r="K89" s="309">
        <f>IF(P_Tab_undergrupper!K96=0," ",P_Tab_undergrupper!K96)</f>
        <v>0.65</v>
      </c>
      <c r="L89" s="304">
        <f>IF(P_Tab_undergrupper!L96=0," ",P_Tab_undergrupper!L96)</f>
        <v>16.13</v>
      </c>
      <c r="M89" s="304">
        <f>IF(P_Tab_undergrupper!M96=0," ",P_Tab_undergrupper!M96)</f>
        <v>9.06</v>
      </c>
      <c r="N89" s="307">
        <f>IF(P_Tab_undergrupper!N96=0," ",P_Tab_undergrupper!N96)</f>
        <v>0.24</v>
      </c>
      <c r="O89" s="308">
        <f>IF(P_Tab_undergrupper!O96=0," ",P_Tab_undergrupper!O96)</f>
        <v>0.02</v>
      </c>
      <c r="P89" s="309">
        <f>IF(P_Tab_undergrupper!P96=0," ",P_Tab_undergrupper!P96)</f>
        <v>4.57</v>
      </c>
      <c r="Q89" s="307">
        <f>IF(P_Tab_undergrupper!Q96=0," ",P_Tab_undergrupper!Q96)</f>
        <v>11.45</v>
      </c>
      <c r="R89" s="308">
        <f>IF(P_Tab_undergrupper!R96=0," ",P_Tab_undergrupper!R96)</f>
        <v>0.66</v>
      </c>
      <c r="S89" s="308">
        <f>IF(P_Tab_undergrupper!S96=0," ",P_Tab_undergrupper!S96)</f>
        <v>153.69</v>
      </c>
      <c r="T89" s="314">
        <f>IF(P_Tab_undergrupper!T96=0," ",P_Tab_undergrupper!T96)</f>
        <v>47.86</v>
      </c>
      <c r="U89" s="304">
        <f>IF(P_Tab_undergrupper!U96=0," ",P_Tab_undergrupper!U96)</f>
        <v>566.6</v>
      </c>
    </row>
    <row r="90" spans="2:21" x14ac:dyDescent="0.2">
      <c r="B90" s="304" t="str">
        <f>IF(P_Tab_undergrupper!B97=0," ",P_Tab_undergrupper!B97)</f>
        <v>1867 Bø</v>
      </c>
      <c r="C90" s="313">
        <f>IF(P_Tab_undergrupper!C97=0," ",P_Tab_undergrupper!C97)</f>
        <v>12.02</v>
      </c>
      <c r="D90" s="308">
        <f>IF(P_Tab_undergrupper!D97=0," ",P_Tab_undergrupper!D97)</f>
        <v>12.58</v>
      </c>
      <c r="E90" s="308">
        <f>IF(P_Tab_undergrupper!E97=0," ",P_Tab_undergrupper!E97)</f>
        <v>30.03</v>
      </c>
      <c r="F90" s="309">
        <f>IF(P_Tab_undergrupper!F97=0," ",P_Tab_undergrupper!F97)</f>
        <v>98.83</v>
      </c>
      <c r="G90" s="307">
        <f>IF(P_Tab_undergrupper!G97=0," ",P_Tab_undergrupper!G97)</f>
        <v>0.48</v>
      </c>
      <c r="H90" s="308">
        <f>IF(P_Tab_undergrupper!H97=0," ",P_Tab_undergrupper!H97)</f>
        <v>1.31</v>
      </c>
      <c r="I90" s="308">
        <f>IF(P_Tab_undergrupper!I97=0," ",P_Tab_undergrupper!I97)</f>
        <v>0.28000000000000003</v>
      </c>
      <c r="J90" s="308">
        <f>IF(P_Tab_undergrupper!J97=0," ",P_Tab_undergrupper!J97)</f>
        <v>0.38</v>
      </c>
      <c r="K90" s="309">
        <f>IF(P_Tab_undergrupper!K97=0," ",P_Tab_undergrupper!K97)</f>
        <v>0.73</v>
      </c>
      <c r="L90" s="304">
        <f>IF(P_Tab_undergrupper!L97=0," ",P_Tab_undergrupper!L97)</f>
        <v>9.83</v>
      </c>
      <c r="M90" s="304">
        <f>IF(P_Tab_undergrupper!M97=0," ",P_Tab_undergrupper!M97)</f>
        <v>8.9600000000000009</v>
      </c>
      <c r="N90" s="307">
        <f>IF(P_Tab_undergrupper!N97=0," ",P_Tab_undergrupper!N97)</f>
        <v>7.0000000000000007E-2</v>
      </c>
      <c r="O90" s="308">
        <f>IF(P_Tab_undergrupper!O97=0," ",P_Tab_undergrupper!O97)</f>
        <v>0.01</v>
      </c>
      <c r="P90" s="309">
        <f>IF(P_Tab_undergrupper!P97=0," ",P_Tab_undergrupper!P97)</f>
        <v>2.69</v>
      </c>
      <c r="Q90" s="307">
        <f>IF(P_Tab_undergrupper!Q97=0," ",P_Tab_undergrupper!Q97)</f>
        <v>4.18</v>
      </c>
      <c r="R90" s="308">
        <f>IF(P_Tab_undergrupper!R97=0," ",P_Tab_undergrupper!R97)</f>
        <v>0.22</v>
      </c>
      <c r="S90" s="308">
        <f>IF(P_Tab_undergrupper!S97=0," ",P_Tab_undergrupper!S97)</f>
        <v>56.22</v>
      </c>
      <c r="T90" s="314">
        <f>IF(P_Tab_undergrupper!T97=0," ",P_Tab_undergrupper!T97)</f>
        <v>7.95</v>
      </c>
      <c r="U90" s="304">
        <f>IF(P_Tab_undergrupper!U97=0," ",P_Tab_undergrupper!U97)</f>
        <v>246.77</v>
      </c>
    </row>
    <row r="91" spans="2:21" x14ac:dyDescent="0.2">
      <c r="B91" s="304" t="str">
        <f>IF(P_Tab_undergrupper!B98=0," ",P_Tab_undergrupper!B98)</f>
        <v>1868 Øksnes</v>
      </c>
      <c r="C91" s="313">
        <f>IF(P_Tab_undergrupper!C98=0," ",P_Tab_undergrupper!C98)</f>
        <v>9.74</v>
      </c>
      <c r="D91" s="308">
        <f>IF(P_Tab_undergrupper!D98=0," ",P_Tab_undergrupper!D98)</f>
        <v>24.17</v>
      </c>
      <c r="E91" s="308">
        <f>IF(P_Tab_undergrupper!E98=0," ",P_Tab_undergrupper!E98)</f>
        <v>42.61</v>
      </c>
      <c r="F91" s="309">
        <f>IF(P_Tab_undergrupper!F98=0," ",P_Tab_undergrupper!F98)</f>
        <v>133.19</v>
      </c>
      <c r="G91" s="307">
        <f>IF(P_Tab_undergrupper!G98=0," ",P_Tab_undergrupper!G98)</f>
        <v>0.57999999999999996</v>
      </c>
      <c r="H91" s="308">
        <f>IF(P_Tab_undergrupper!H98=0," ",P_Tab_undergrupper!H98)</f>
        <v>1.85</v>
      </c>
      <c r="I91" s="308">
        <f>IF(P_Tab_undergrupper!I98=0," ",P_Tab_undergrupper!I98)</f>
        <v>0.26</v>
      </c>
      <c r="J91" s="308">
        <f>IF(P_Tab_undergrupper!J98=0," ",P_Tab_undergrupper!J98)</f>
        <v>0.51</v>
      </c>
      <c r="K91" s="309">
        <f>IF(P_Tab_undergrupper!K98=0," ",P_Tab_undergrupper!K98)</f>
        <v>0.42</v>
      </c>
      <c r="L91" s="304">
        <f>IF(P_Tab_undergrupper!L98=0," ",P_Tab_undergrupper!L98)</f>
        <v>5.68</v>
      </c>
      <c r="M91" s="304">
        <f>IF(P_Tab_undergrupper!M98=0," ",P_Tab_undergrupper!M98)</f>
        <v>4.71</v>
      </c>
      <c r="N91" s="307">
        <f>IF(P_Tab_undergrupper!N98=0," ",P_Tab_undergrupper!N98)</f>
        <v>0.05</v>
      </c>
      <c r="O91" s="308">
        <f>IF(P_Tab_undergrupper!O98=0," ",P_Tab_undergrupper!O98)</f>
        <v>0.02</v>
      </c>
      <c r="P91" s="309">
        <f>IF(P_Tab_undergrupper!P98=0," ",P_Tab_undergrupper!P98)</f>
        <v>2.29</v>
      </c>
      <c r="Q91" s="307">
        <f>IF(P_Tab_undergrupper!Q98=0," ",P_Tab_undergrupper!Q98)</f>
        <v>6.83</v>
      </c>
      <c r="R91" s="308">
        <f>IF(P_Tab_undergrupper!R98=0," ",P_Tab_undergrupper!R98)</f>
        <v>0.06</v>
      </c>
      <c r="S91" s="308">
        <f>IF(P_Tab_undergrupper!S98=0," ",P_Tab_undergrupper!S98)</f>
        <v>86.18</v>
      </c>
      <c r="T91" s="314">
        <f>IF(P_Tab_undergrupper!T98=0," ",P_Tab_undergrupper!T98)</f>
        <v>0.4</v>
      </c>
      <c r="U91" s="304">
        <f>IF(P_Tab_undergrupper!U98=0," ",P_Tab_undergrupper!U98)</f>
        <v>319.55</v>
      </c>
    </row>
    <row r="92" spans="2:21" x14ac:dyDescent="0.2">
      <c r="B92" s="304" t="str">
        <f>IF(P_Tab_undergrupper!B99=0," ",P_Tab_undergrupper!B99)</f>
        <v>1870 Sortland</v>
      </c>
      <c r="C92" s="313">
        <f>IF(P_Tab_undergrupper!C99=0," ",P_Tab_undergrupper!C99)</f>
        <v>25.82</v>
      </c>
      <c r="D92" s="308">
        <f>IF(P_Tab_undergrupper!D99=0," ",P_Tab_undergrupper!D99)</f>
        <v>62.58</v>
      </c>
      <c r="E92" s="308">
        <f>IF(P_Tab_undergrupper!E99=0," ",P_Tab_undergrupper!E99)</f>
        <v>75.91</v>
      </c>
      <c r="F92" s="309">
        <f>IF(P_Tab_undergrupper!F99=0," ",P_Tab_undergrupper!F99)</f>
        <v>217.85</v>
      </c>
      <c r="G92" s="307">
        <f>IF(P_Tab_undergrupper!G99=0," ",P_Tab_undergrupper!G99)</f>
        <v>1.38</v>
      </c>
      <c r="H92" s="308">
        <f>IF(P_Tab_undergrupper!H99=0," ",P_Tab_undergrupper!H99)</f>
        <v>3.35</v>
      </c>
      <c r="I92" s="308">
        <f>IF(P_Tab_undergrupper!I99=0," ",P_Tab_undergrupper!I99)</f>
        <v>1.34</v>
      </c>
      <c r="J92" s="308">
        <f>IF(P_Tab_undergrupper!J99=0," ",P_Tab_undergrupper!J99)</f>
        <v>1.05</v>
      </c>
      <c r="K92" s="309">
        <f>IF(P_Tab_undergrupper!K99=0," ",P_Tab_undergrupper!K99)</f>
        <v>0.62</v>
      </c>
      <c r="L92" s="304">
        <f>IF(P_Tab_undergrupper!L99=0," ",P_Tab_undergrupper!L99)</f>
        <v>19.5</v>
      </c>
      <c r="M92" s="304">
        <f>IF(P_Tab_undergrupper!M99=0," ",P_Tab_undergrupper!M99)</f>
        <v>8.7200000000000006</v>
      </c>
      <c r="N92" s="307">
        <f>IF(P_Tab_undergrupper!N99=0," ",P_Tab_undergrupper!N99)</f>
        <v>0.08</v>
      </c>
      <c r="O92" s="308">
        <f>IF(P_Tab_undergrupper!O99=0," ",P_Tab_undergrupper!O99)</f>
        <v>0.04</v>
      </c>
      <c r="P92" s="309">
        <f>IF(P_Tab_undergrupper!P99=0," ",P_Tab_undergrupper!P99)</f>
        <v>5.19</v>
      </c>
      <c r="Q92" s="307">
        <f>IF(P_Tab_undergrupper!Q99=0," ",P_Tab_undergrupper!Q99)</f>
        <v>22.29</v>
      </c>
      <c r="R92" s="308">
        <f>IF(P_Tab_undergrupper!R99=0," ",P_Tab_undergrupper!R99)</f>
        <v>1.71</v>
      </c>
      <c r="S92" s="308">
        <f>IF(P_Tab_undergrupper!S99=0," ",P_Tab_undergrupper!S99)</f>
        <v>231.38</v>
      </c>
      <c r="T92" s="314">
        <f>IF(P_Tab_undergrupper!T99=0," ",P_Tab_undergrupper!T99)</f>
        <v>43.45</v>
      </c>
      <c r="U92" s="304">
        <f>IF(P_Tab_undergrupper!U99=0," ",P_Tab_undergrupper!U99)</f>
        <v>722.26</v>
      </c>
    </row>
    <row r="93" spans="2:21" x14ac:dyDescent="0.2">
      <c r="B93" s="304" t="str">
        <f>IF(P_Tab_undergrupper!B100=0," ",P_Tab_undergrupper!B100)</f>
        <v>1871 Andøy</v>
      </c>
      <c r="C93" s="313">
        <f>IF(P_Tab_undergrupper!C100=0," ",P_Tab_undergrupper!C100)</f>
        <v>44.67</v>
      </c>
      <c r="D93" s="308">
        <f>IF(P_Tab_undergrupper!D100=0," ",P_Tab_undergrupper!D100)</f>
        <v>23.3</v>
      </c>
      <c r="E93" s="308">
        <f>IF(P_Tab_undergrupper!E100=0," ",P_Tab_undergrupper!E100)</f>
        <v>204.39</v>
      </c>
      <c r="F93" s="309">
        <f>IF(P_Tab_undergrupper!F100=0," ",P_Tab_undergrupper!F100)</f>
        <v>181.12</v>
      </c>
      <c r="G93" s="307">
        <f>IF(P_Tab_undergrupper!G100=0," ",P_Tab_undergrupper!G100)</f>
        <v>1.1399999999999999</v>
      </c>
      <c r="H93" s="308">
        <f>IF(P_Tab_undergrupper!H100=0," ",P_Tab_undergrupper!H100)</f>
        <v>2.0499999999999998</v>
      </c>
      <c r="I93" s="308">
        <f>IF(P_Tab_undergrupper!I100=0," ",P_Tab_undergrupper!I100)</f>
        <v>0.98</v>
      </c>
      <c r="J93" s="308">
        <f>IF(P_Tab_undergrupper!J100=0," ",P_Tab_undergrupper!J100)</f>
        <v>1.1200000000000001</v>
      </c>
      <c r="K93" s="309">
        <f>IF(P_Tab_undergrupper!K100=0," ",P_Tab_undergrupper!K100)</f>
        <v>0.5</v>
      </c>
      <c r="L93" s="304">
        <f>IF(P_Tab_undergrupper!L100=0," ",P_Tab_undergrupper!L100)</f>
        <v>21.1</v>
      </c>
      <c r="M93" s="304">
        <f>IF(P_Tab_undergrupper!M100=0," ",P_Tab_undergrupper!M100)</f>
        <v>3.08</v>
      </c>
      <c r="N93" s="307">
        <f>IF(P_Tab_undergrupper!N100=0," ",P_Tab_undergrupper!N100)</f>
        <v>4.96</v>
      </c>
      <c r="O93" s="308">
        <f>IF(P_Tab_undergrupper!O100=0," ",P_Tab_undergrupper!O100)</f>
        <v>0.01</v>
      </c>
      <c r="P93" s="309">
        <f>IF(P_Tab_undergrupper!P100=0," ",P_Tab_undergrupper!P100)</f>
        <v>4.97</v>
      </c>
      <c r="Q93" s="307">
        <f>IF(P_Tab_undergrupper!Q100=0," ",P_Tab_undergrupper!Q100)</f>
        <v>9.86</v>
      </c>
      <c r="R93" s="308">
        <f>IF(P_Tab_undergrupper!R100=0," ",P_Tab_undergrupper!R100)</f>
        <v>0.25</v>
      </c>
      <c r="S93" s="308">
        <f>IF(P_Tab_undergrupper!S100=0," ",P_Tab_undergrupper!S100)</f>
        <v>152.66999999999999</v>
      </c>
      <c r="T93" s="314">
        <f>IF(P_Tab_undergrupper!T100=0," ",P_Tab_undergrupper!T100)</f>
        <v>0.18</v>
      </c>
      <c r="U93" s="304">
        <f>IF(P_Tab_undergrupper!U100=0," ",P_Tab_undergrupper!U100)</f>
        <v>656.35</v>
      </c>
    </row>
    <row r="94" spans="2:21" x14ac:dyDescent="0.2">
      <c r="B94" s="304" t="str">
        <f>IF(P_Tab_undergrupper!B101=0," ",P_Tab_undergrupper!B101)</f>
        <v>1874 Moskenes</v>
      </c>
      <c r="C94" s="313">
        <f>IF(P_Tab_undergrupper!C101=0," ",P_Tab_undergrupper!C101)</f>
        <v>8.59</v>
      </c>
      <c r="D94" s="308">
        <f>IF(P_Tab_undergrupper!D101=0," ",P_Tab_undergrupper!D101)</f>
        <v>21.01</v>
      </c>
      <c r="E94" s="308">
        <f>IF(P_Tab_undergrupper!E101=0," ",P_Tab_undergrupper!E101)</f>
        <v>0.21</v>
      </c>
      <c r="F94" s="309">
        <f>IF(P_Tab_undergrupper!F101=0," ",P_Tab_undergrupper!F101)</f>
        <v>85.53</v>
      </c>
      <c r="G94" s="307">
        <f>IF(P_Tab_undergrupper!G101=0," ",P_Tab_undergrupper!G101)</f>
        <v>0.26</v>
      </c>
      <c r="H94" s="308">
        <f>IF(P_Tab_undergrupper!H101=0," ",P_Tab_undergrupper!H101)</f>
        <v>0.45</v>
      </c>
      <c r="I94" s="308">
        <f>IF(P_Tab_undergrupper!I101=0," ",P_Tab_undergrupper!I101)</f>
        <v>0.02</v>
      </c>
      <c r="J94" s="308">
        <f>IF(P_Tab_undergrupper!J101=0," ",P_Tab_undergrupper!J101)</f>
        <v>0.13</v>
      </c>
      <c r="K94" s="309">
        <f>IF(P_Tab_undergrupper!K101=0," ",P_Tab_undergrupper!K101)</f>
        <v>0.1</v>
      </c>
      <c r="L94" s="304">
        <f>IF(P_Tab_undergrupper!L101=0," ",P_Tab_undergrupper!L101)</f>
        <v>0.12</v>
      </c>
      <c r="M94" s="304">
        <f>IF(P_Tab_undergrupper!M101=0," ",P_Tab_undergrupper!M101)</f>
        <v>0.46</v>
      </c>
      <c r="N94" s="307">
        <f>IF(P_Tab_undergrupper!N101=0," ",P_Tab_undergrupper!N101)</f>
        <v>0.04</v>
      </c>
      <c r="O94" s="308">
        <f>IF(P_Tab_undergrupper!O101=0," ",P_Tab_undergrupper!O101)</f>
        <v>0.01</v>
      </c>
      <c r="P94" s="309">
        <f>IF(P_Tab_undergrupper!P101=0," ",P_Tab_undergrupper!P101)</f>
        <v>0.43</v>
      </c>
      <c r="Q94" s="307">
        <f>IF(P_Tab_undergrupper!Q101=0," ",P_Tab_undergrupper!Q101)</f>
        <v>0.02</v>
      </c>
      <c r="R94" s="308" t="str">
        <f>IF(P_Tab_undergrupper!R101=0," ",P_Tab_undergrupper!R101)</f>
        <v xml:space="preserve"> </v>
      </c>
      <c r="S94" s="308">
        <f>IF(P_Tab_undergrupper!S101=0," ",P_Tab_undergrupper!S101)</f>
        <v>1.37</v>
      </c>
      <c r="T94" s="314" t="str">
        <f>IF(P_Tab_undergrupper!T101=0," ",P_Tab_undergrupper!T101)</f>
        <v xml:space="preserve"> </v>
      </c>
      <c r="U94" s="304">
        <f>IF(P_Tab_undergrupper!U101=0," ",P_Tab_undergrupper!U101)</f>
        <v>118.75</v>
      </c>
    </row>
    <row r="95" spans="2:21" x14ac:dyDescent="0.2">
      <c r="B95" s="304" t="str">
        <f>IF(P_Tab_undergrupper!B102=0," ",P_Tab_undergrupper!B102)</f>
        <v>1875 Hamarøy</v>
      </c>
      <c r="C95" s="313">
        <f>IF(P_Tab_undergrupper!C102=0," ",P_Tab_undergrupper!C102)</f>
        <v>185.7</v>
      </c>
      <c r="D95" s="308">
        <f>IF(P_Tab_undergrupper!D102=0," ",P_Tab_undergrupper!D102)</f>
        <v>378.2</v>
      </c>
      <c r="E95" s="308">
        <f>IF(P_Tab_undergrupper!E102=0," ",P_Tab_undergrupper!E102)</f>
        <v>42.57</v>
      </c>
      <c r="F95" s="309">
        <f>IF(P_Tab_undergrupper!F102=0," ",P_Tab_undergrupper!F102)</f>
        <v>750.8</v>
      </c>
      <c r="G95" s="307">
        <f>IF(P_Tab_undergrupper!G102=0," ",P_Tab_undergrupper!G102)</f>
        <v>0.62</v>
      </c>
      <c r="H95" s="308">
        <f>IF(P_Tab_undergrupper!H102=0," ",P_Tab_undergrupper!H102)</f>
        <v>1.39</v>
      </c>
      <c r="I95" s="308">
        <f>IF(P_Tab_undergrupper!I102=0," ",P_Tab_undergrupper!I102)</f>
        <v>0.72</v>
      </c>
      <c r="J95" s="308">
        <f>IF(P_Tab_undergrupper!J102=0," ",P_Tab_undergrupper!J102)</f>
        <v>0.47</v>
      </c>
      <c r="K95" s="309">
        <f>IF(P_Tab_undergrupper!K102=0," ",P_Tab_undergrupper!K102)</f>
        <v>1.31</v>
      </c>
      <c r="L95" s="304">
        <f>IF(P_Tab_undergrupper!L102=0," ",P_Tab_undergrupper!L102)</f>
        <v>9.1199999999999992</v>
      </c>
      <c r="M95" s="304">
        <f>IF(P_Tab_undergrupper!M102=0," ",P_Tab_undergrupper!M102)</f>
        <v>6.8</v>
      </c>
      <c r="N95" s="307">
        <f>IF(P_Tab_undergrupper!N102=0," ",P_Tab_undergrupper!N102)</f>
        <v>0.05</v>
      </c>
      <c r="O95" s="308">
        <f>IF(P_Tab_undergrupper!O102=0," ",P_Tab_undergrupper!O102)</f>
        <v>0.03</v>
      </c>
      <c r="P95" s="309">
        <f>IF(P_Tab_undergrupper!P102=0," ",P_Tab_undergrupper!P102)</f>
        <v>5.03</v>
      </c>
      <c r="Q95" s="307">
        <f>IF(P_Tab_undergrupper!Q102=0," ",P_Tab_undergrupper!Q102)</f>
        <v>235.34</v>
      </c>
      <c r="R95" s="308">
        <f>IF(P_Tab_undergrupper!R102=0," ",P_Tab_undergrupper!R102)</f>
        <v>56.28</v>
      </c>
      <c r="S95" s="308">
        <f>IF(P_Tab_undergrupper!S102=0," ",P_Tab_undergrupper!S102)</f>
        <v>208.32</v>
      </c>
      <c r="T95" s="314">
        <f>IF(P_Tab_undergrupper!T102=0," ",P_Tab_undergrupper!T102)</f>
        <v>137.88</v>
      </c>
      <c r="U95" s="304">
        <f>IF(P_Tab_undergrupper!U102=0," ",P_Tab_undergrupper!U102)</f>
        <v>2020.63</v>
      </c>
    </row>
    <row r="96" spans="2:21" x14ac:dyDescent="0.2">
      <c r="B96" s="304" t="str">
        <f>IF(P_Tab_undergrupper!B103=0," ",P_Tab_undergrupper!B103)</f>
        <v>3001 Halden</v>
      </c>
      <c r="C96" s="313">
        <f>IF(P_Tab_undergrupper!C103=0," ",P_Tab_undergrupper!C103)</f>
        <v>48.38</v>
      </c>
      <c r="D96" s="308">
        <f>IF(P_Tab_undergrupper!D103=0," ",P_Tab_undergrupper!D103)</f>
        <v>2.95</v>
      </c>
      <c r="E96" s="308">
        <f>IF(P_Tab_undergrupper!E103=0," ",P_Tab_undergrupper!E103)</f>
        <v>21.31</v>
      </c>
      <c r="F96" s="309">
        <f>IF(P_Tab_undergrupper!F103=0," ",P_Tab_undergrupper!F103)</f>
        <v>3.22</v>
      </c>
      <c r="G96" s="307">
        <f>IF(P_Tab_undergrupper!G103=0," ",P_Tab_undergrupper!G103)</f>
        <v>3.66</v>
      </c>
      <c r="H96" s="308">
        <f>IF(P_Tab_undergrupper!H103=0," ",P_Tab_undergrupper!H103)</f>
        <v>9.56</v>
      </c>
      <c r="I96" s="308">
        <f>IF(P_Tab_undergrupper!I103=0," ",P_Tab_undergrupper!I103)</f>
        <v>2.4900000000000002</v>
      </c>
      <c r="J96" s="308">
        <f>IF(P_Tab_undergrupper!J103=0," ",P_Tab_undergrupper!J103)</f>
        <v>2.39</v>
      </c>
      <c r="K96" s="309">
        <f>IF(P_Tab_undergrupper!K103=0," ",P_Tab_undergrupper!K103)</f>
        <v>1.82</v>
      </c>
      <c r="L96" s="304">
        <f>IF(P_Tab_undergrupper!L103=0," ",P_Tab_undergrupper!L103)</f>
        <v>60.11</v>
      </c>
      <c r="M96" s="304">
        <f>IF(P_Tab_undergrupper!M103=0," ",P_Tab_undergrupper!M103)</f>
        <v>1.45</v>
      </c>
      <c r="N96" s="307">
        <f>IF(P_Tab_undergrupper!N103=0," ",P_Tab_undergrupper!N103)</f>
        <v>0.27</v>
      </c>
      <c r="O96" s="308">
        <f>IF(P_Tab_undergrupper!O103=0," ",P_Tab_undergrupper!O103)</f>
        <v>0.13</v>
      </c>
      <c r="P96" s="309">
        <f>IF(P_Tab_undergrupper!P103=0," ",P_Tab_undergrupper!P103)</f>
        <v>10.89</v>
      </c>
      <c r="Q96" s="307">
        <f>IF(P_Tab_undergrupper!Q103=0," ",P_Tab_undergrupper!Q103)</f>
        <v>455.35</v>
      </c>
      <c r="R96" s="308">
        <f>IF(P_Tab_undergrupper!R103=0," ",P_Tab_undergrupper!R103)</f>
        <v>9.5299999999999994</v>
      </c>
      <c r="S96" s="308">
        <f>IF(P_Tab_undergrupper!S103=0," ",P_Tab_undergrupper!S103)</f>
        <v>8.9499999999999993</v>
      </c>
      <c r="T96" s="314" t="str">
        <f>IF(P_Tab_undergrupper!T103=0," ",P_Tab_undergrupper!T103)</f>
        <v xml:space="preserve"> </v>
      </c>
      <c r="U96" s="304">
        <f>IF(P_Tab_undergrupper!U103=0," ",P_Tab_undergrupper!U103)</f>
        <v>642.46</v>
      </c>
    </row>
    <row r="97" spans="2:21" x14ac:dyDescent="0.2">
      <c r="B97" s="304" t="str">
        <f>IF(P_Tab_undergrupper!B104=0," ",P_Tab_undergrupper!B104)</f>
        <v>3002 Moss</v>
      </c>
      <c r="C97" s="313">
        <f>IF(P_Tab_undergrupper!C104=0," ",P_Tab_undergrupper!C104)</f>
        <v>10.1</v>
      </c>
      <c r="D97" s="308">
        <f>IF(P_Tab_undergrupper!D104=0," ",P_Tab_undergrupper!D104)</f>
        <v>0.49</v>
      </c>
      <c r="E97" s="308">
        <f>IF(P_Tab_undergrupper!E104=0," ",P_Tab_undergrupper!E104)</f>
        <v>0.27</v>
      </c>
      <c r="F97" s="309">
        <f>IF(P_Tab_undergrupper!F104=0," ",P_Tab_undergrupper!F104)</f>
        <v>4.4000000000000004</v>
      </c>
      <c r="G97" s="307">
        <f>IF(P_Tab_undergrupper!G104=0," ",P_Tab_undergrupper!G104)</f>
        <v>4.3499999999999996</v>
      </c>
      <c r="H97" s="308">
        <f>IF(P_Tab_undergrupper!H104=0," ",P_Tab_undergrupper!H104)</f>
        <v>10.4</v>
      </c>
      <c r="I97" s="308">
        <f>IF(P_Tab_undergrupper!I104=0," ",P_Tab_undergrupper!I104)</f>
        <v>1.62</v>
      </c>
      <c r="J97" s="308">
        <f>IF(P_Tab_undergrupper!J104=0," ",P_Tab_undergrupper!J104)</f>
        <v>3.11</v>
      </c>
      <c r="K97" s="309">
        <f>IF(P_Tab_undergrupper!K104=0," ",P_Tab_undergrupper!K104)</f>
        <v>1.85</v>
      </c>
      <c r="L97" s="304">
        <f>IF(P_Tab_undergrupper!L104=0," ",P_Tab_undergrupper!L104)</f>
        <v>32.06</v>
      </c>
      <c r="M97" s="304">
        <f>IF(P_Tab_undergrupper!M104=0," ",P_Tab_undergrupper!M104)</f>
        <v>1.43</v>
      </c>
      <c r="N97" s="307">
        <f>IF(P_Tab_undergrupper!N104=0," ",P_Tab_undergrupper!N104)</f>
        <v>1.18</v>
      </c>
      <c r="O97" s="308">
        <f>IF(P_Tab_undergrupper!O104=0," ",P_Tab_undergrupper!O104)</f>
        <v>0.09</v>
      </c>
      <c r="P97" s="309">
        <f>IF(P_Tab_undergrupper!P104=0," ",P_Tab_undergrupper!P104)</f>
        <v>6.46</v>
      </c>
      <c r="Q97" s="307">
        <f>IF(P_Tab_undergrupper!Q104=0," ",P_Tab_undergrupper!Q104)</f>
        <v>54.87</v>
      </c>
      <c r="R97" s="308">
        <f>IF(P_Tab_undergrupper!R104=0," ",P_Tab_undergrupper!R104)</f>
        <v>1.78</v>
      </c>
      <c r="S97" s="308">
        <f>IF(P_Tab_undergrupper!S104=0," ",P_Tab_undergrupper!S104)</f>
        <v>3.37</v>
      </c>
      <c r="T97" s="314" t="str">
        <f>IF(P_Tab_undergrupper!T104=0," ",P_Tab_undergrupper!T104)</f>
        <v xml:space="preserve"> </v>
      </c>
      <c r="U97" s="304">
        <f>IF(P_Tab_undergrupper!U104=0," ",P_Tab_undergrupper!U104)</f>
        <v>137.83000000000001</v>
      </c>
    </row>
    <row r="98" spans="2:21" x14ac:dyDescent="0.2">
      <c r="B98" s="304" t="str">
        <f>IF(P_Tab_undergrupper!B105=0," ",P_Tab_undergrupper!B105)</f>
        <v>3003 Sarpsborg</v>
      </c>
      <c r="C98" s="313">
        <f>IF(P_Tab_undergrupper!C105=0," ",P_Tab_undergrupper!C105)</f>
        <v>33.46</v>
      </c>
      <c r="D98" s="308">
        <f>IF(P_Tab_undergrupper!D105=0," ",P_Tab_undergrupper!D105)</f>
        <v>2</v>
      </c>
      <c r="E98" s="308">
        <f>IF(P_Tab_undergrupper!E105=0," ",P_Tab_undergrupper!E105)</f>
        <v>2.56</v>
      </c>
      <c r="F98" s="309">
        <f>IF(P_Tab_undergrupper!F105=0," ",P_Tab_undergrupper!F105)</f>
        <v>8.34</v>
      </c>
      <c r="G98" s="307">
        <f>IF(P_Tab_undergrupper!G105=0," ",P_Tab_undergrupper!G105)</f>
        <v>5.0599999999999996</v>
      </c>
      <c r="H98" s="308">
        <f>IF(P_Tab_undergrupper!H105=0," ",P_Tab_undergrupper!H105)</f>
        <v>13.94</v>
      </c>
      <c r="I98" s="308">
        <f>IF(P_Tab_undergrupper!I105=0," ",P_Tab_undergrupper!I105)</f>
        <v>3.46</v>
      </c>
      <c r="J98" s="308">
        <f>IF(P_Tab_undergrupper!J105=0," ",P_Tab_undergrupper!J105)</f>
        <v>3.29</v>
      </c>
      <c r="K98" s="309">
        <f>IF(P_Tab_undergrupper!K105=0," ",P_Tab_undergrupper!K105)</f>
        <v>2.93</v>
      </c>
      <c r="L98" s="304">
        <f>IF(P_Tab_undergrupper!L105=0," ",P_Tab_undergrupper!L105)</f>
        <v>73.52</v>
      </c>
      <c r="M98" s="304">
        <f>IF(P_Tab_undergrupper!M105=0," ",P_Tab_undergrupper!M105)</f>
        <v>4.5599999999999996</v>
      </c>
      <c r="N98" s="307">
        <f>IF(P_Tab_undergrupper!N105=0," ",P_Tab_undergrupper!N105)</f>
        <v>0.25</v>
      </c>
      <c r="O98" s="308">
        <f>IF(P_Tab_undergrupper!O105=0," ",P_Tab_undergrupper!O105)</f>
        <v>0.18</v>
      </c>
      <c r="P98" s="309">
        <f>IF(P_Tab_undergrupper!P105=0," ",P_Tab_undergrupper!P105)</f>
        <v>11.81</v>
      </c>
      <c r="Q98" s="307">
        <f>IF(P_Tab_undergrupper!Q105=0," ",P_Tab_undergrupper!Q105)</f>
        <v>228.71</v>
      </c>
      <c r="R98" s="308">
        <f>IF(P_Tab_undergrupper!R105=0," ",P_Tab_undergrupper!R105)</f>
        <v>5.0599999999999996</v>
      </c>
      <c r="S98" s="308">
        <f>IF(P_Tab_undergrupper!S105=0," ",P_Tab_undergrupper!S105)</f>
        <v>6.44</v>
      </c>
      <c r="T98" s="314" t="str">
        <f>IF(P_Tab_undergrupper!T105=0," ",P_Tab_undergrupper!T105)</f>
        <v xml:space="preserve"> </v>
      </c>
      <c r="U98" s="304">
        <f>IF(P_Tab_undergrupper!U105=0," ",P_Tab_undergrupper!U105)</f>
        <v>405.57</v>
      </c>
    </row>
    <row r="99" spans="2:21" x14ac:dyDescent="0.2">
      <c r="B99" s="304" t="str">
        <f>IF(P_Tab_undergrupper!B106=0," ",P_Tab_undergrupper!B106)</f>
        <v>3004 Fredrikstad</v>
      </c>
      <c r="C99" s="313">
        <f>IF(P_Tab_undergrupper!C106=0," ",P_Tab_undergrupper!C106)</f>
        <v>8.59</v>
      </c>
      <c r="D99" s="308">
        <f>IF(P_Tab_undergrupper!D106=0," ",P_Tab_undergrupper!D106)</f>
        <v>17.98</v>
      </c>
      <c r="E99" s="308">
        <f>IF(P_Tab_undergrupper!E106=0," ",P_Tab_undergrupper!E106)</f>
        <v>0.37</v>
      </c>
      <c r="F99" s="309">
        <f>IF(P_Tab_undergrupper!F106=0," ",P_Tab_undergrupper!F106)</f>
        <v>8.6300000000000008</v>
      </c>
      <c r="G99" s="307">
        <f>IF(P_Tab_undergrupper!G106=0," ",P_Tab_undergrupper!G106)</f>
        <v>7.28</v>
      </c>
      <c r="H99" s="308">
        <f>IF(P_Tab_undergrupper!H106=0," ",P_Tab_undergrupper!H106)</f>
        <v>19.89</v>
      </c>
      <c r="I99" s="308">
        <f>IF(P_Tab_undergrupper!I106=0," ",P_Tab_undergrupper!I106)</f>
        <v>3.01</v>
      </c>
      <c r="J99" s="308">
        <f>IF(P_Tab_undergrupper!J106=0," ",P_Tab_undergrupper!J106)</f>
        <v>5.55</v>
      </c>
      <c r="K99" s="309">
        <f>IF(P_Tab_undergrupper!K106=0," ",P_Tab_undergrupper!K106)</f>
        <v>5.16</v>
      </c>
      <c r="L99" s="304">
        <f>IF(P_Tab_undergrupper!L106=0," ",P_Tab_undergrupper!L106)</f>
        <v>65.17</v>
      </c>
      <c r="M99" s="304">
        <f>IF(P_Tab_undergrupper!M106=0," ",P_Tab_undergrupper!M106)</f>
        <v>2.2200000000000002</v>
      </c>
      <c r="N99" s="307">
        <f>IF(P_Tab_undergrupper!N106=0," ",P_Tab_undergrupper!N106)</f>
        <v>0.38</v>
      </c>
      <c r="O99" s="308">
        <f>IF(P_Tab_undergrupper!O106=0," ",P_Tab_undergrupper!O106)</f>
        <v>0.17</v>
      </c>
      <c r="P99" s="309">
        <f>IF(P_Tab_undergrupper!P106=0," ",P_Tab_undergrupper!P106)</f>
        <v>11.34</v>
      </c>
      <c r="Q99" s="307">
        <f>IF(P_Tab_undergrupper!Q106=0," ",P_Tab_undergrupper!Q106)</f>
        <v>124.9</v>
      </c>
      <c r="R99" s="308">
        <f>IF(P_Tab_undergrupper!R106=0," ",P_Tab_undergrupper!R106)</f>
        <v>5.54</v>
      </c>
      <c r="S99" s="308">
        <f>IF(P_Tab_undergrupper!S106=0," ",P_Tab_undergrupper!S106)</f>
        <v>5.95</v>
      </c>
      <c r="T99" s="314" t="str">
        <f>IF(P_Tab_undergrupper!T106=0," ",P_Tab_undergrupper!T106)</f>
        <v xml:space="preserve"> </v>
      </c>
      <c r="U99" s="304">
        <f>IF(P_Tab_undergrupper!U106=0," ",P_Tab_undergrupper!U106)</f>
        <v>292.13</v>
      </c>
    </row>
    <row r="100" spans="2:21" x14ac:dyDescent="0.2">
      <c r="B100" s="304" t="str">
        <f>IF(P_Tab_undergrupper!B107=0," ",P_Tab_undergrupper!B107)</f>
        <v>3005 Drammen</v>
      </c>
      <c r="C100" s="313">
        <f>IF(P_Tab_undergrupper!C107=0," ",P_Tab_undergrupper!C107)</f>
        <v>13.19</v>
      </c>
      <c r="D100" s="308">
        <f>IF(P_Tab_undergrupper!D107=0," ",P_Tab_undergrupper!D107)</f>
        <v>1.17</v>
      </c>
      <c r="E100" s="308">
        <f>IF(P_Tab_undergrupper!E107=0," ",P_Tab_undergrupper!E107)</f>
        <v>5</v>
      </c>
      <c r="F100" s="309">
        <f>IF(P_Tab_undergrupper!F107=0," ",P_Tab_undergrupper!F107)</f>
        <v>2.67</v>
      </c>
      <c r="G100" s="307">
        <f>IF(P_Tab_undergrupper!G107=0," ",P_Tab_undergrupper!G107)</f>
        <v>5.81</v>
      </c>
      <c r="H100" s="308">
        <f>IF(P_Tab_undergrupper!H107=0," ",P_Tab_undergrupper!H107)</f>
        <v>18.23</v>
      </c>
      <c r="I100" s="308">
        <f>IF(P_Tab_undergrupper!I107=0," ",P_Tab_undergrupper!I107)</f>
        <v>1.23</v>
      </c>
      <c r="J100" s="308">
        <f>IF(P_Tab_undergrupper!J107=0," ",P_Tab_undergrupper!J107)</f>
        <v>6.01</v>
      </c>
      <c r="K100" s="309">
        <f>IF(P_Tab_undergrupper!K107=0," ",P_Tab_undergrupper!K107)</f>
        <v>1.17</v>
      </c>
      <c r="L100" s="304">
        <f>IF(P_Tab_undergrupper!L107=0," ",P_Tab_undergrupper!L107)</f>
        <v>24.07</v>
      </c>
      <c r="M100" s="304">
        <f>IF(P_Tab_undergrupper!M107=0," ",P_Tab_undergrupper!M107)</f>
        <v>1.95</v>
      </c>
      <c r="N100" s="307">
        <f>IF(P_Tab_undergrupper!N107=0," ",P_Tab_undergrupper!N107)</f>
        <v>0.49</v>
      </c>
      <c r="O100" s="308">
        <f>IF(P_Tab_undergrupper!O107=0," ",P_Tab_undergrupper!O107)</f>
        <v>0.28999999999999998</v>
      </c>
      <c r="P100" s="309">
        <f>IF(P_Tab_undergrupper!P107=0," ",P_Tab_undergrupper!P107)</f>
        <v>10.83</v>
      </c>
      <c r="Q100" s="307">
        <f>IF(P_Tab_undergrupper!Q107=0," ",P_Tab_undergrupper!Q107)</f>
        <v>214.14</v>
      </c>
      <c r="R100" s="308">
        <f>IF(P_Tab_undergrupper!R107=0," ",P_Tab_undergrupper!R107)</f>
        <v>4.55</v>
      </c>
      <c r="S100" s="308">
        <f>IF(P_Tab_undergrupper!S107=0," ",P_Tab_undergrupper!S107)</f>
        <v>6.87</v>
      </c>
      <c r="T100" s="314" t="str">
        <f>IF(P_Tab_undergrupper!T107=0," ",P_Tab_undergrupper!T107)</f>
        <v xml:space="preserve"> </v>
      </c>
      <c r="U100" s="304">
        <f>IF(P_Tab_undergrupper!U107=0," ",P_Tab_undergrupper!U107)</f>
        <v>317.67</v>
      </c>
    </row>
    <row r="101" spans="2:21" x14ac:dyDescent="0.2">
      <c r="B101" s="304" t="str">
        <f>IF(P_Tab_undergrupper!B108=0," ",P_Tab_undergrupper!B108)</f>
        <v>3006 Kongsberg</v>
      </c>
      <c r="C101" s="313">
        <f>IF(P_Tab_undergrupper!C108=0," ",P_Tab_undergrupper!C108)</f>
        <v>39.65</v>
      </c>
      <c r="D101" s="308">
        <f>IF(P_Tab_undergrupper!D108=0," ",P_Tab_undergrupper!D108)</f>
        <v>18.850000000000001</v>
      </c>
      <c r="E101" s="308">
        <f>IF(P_Tab_undergrupper!E108=0," ",P_Tab_undergrupper!E108)</f>
        <v>32.090000000000003</v>
      </c>
      <c r="F101" s="309">
        <f>IF(P_Tab_undergrupper!F108=0," ",P_Tab_undergrupper!F108)</f>
        <v>15.54</v>
      </c>
      <c r="G101" s="307">
        <f>IF(P_Tab_undergrupper!G108=0," ",P_Tab_undergrupper!G108)</f>
        <v>2.87</v>
      </c>
      <c r="H101" s="308">
        <f>IF(P_Tab_undergrupper!H108=0," ",P_Tab_undergrupper!H108)</f>
        <v>7.67</v>
      </c>
      <c r="I101" s="308">
        <f>IF(P_Tab_undergrupper!I108=0," ",P_Tab_undergrupper!I108)</f>
        <v>2.2599999999999998</v>
      </c>
      <c r="J101" s="308">
        <f>IF(P_Tab_undergrupper!J108=0," ",P_Tab_undergrupper!J108)</f>
        <v>3.57</v>
      </c>
      <c r="K101" s="309">
        <f>IF(P_Tab_undergrupper!K108=0," ",P_Tab_undergrupper!K108)</f>
        <v>2.21</v>
      </c>
      <c r="L101" s="304">
        <f>IF(P_Tab_undergrupper!L108=0," ",P_Tab_undergrupper!L108)</f>
        <v>36.94</v>
      </c>
      <c r="M101" s="304">
        <f>IF(P_Tab_undergrupper!M108=0," ",P_Tab_undergrupper!M108)</f>
        <v>3.23</v>
      </c>
      <c r="N101" s="307">
        <f>IF(P_Tab_undergrupper!N108=0," ",P_Tab_undergrupper!N108)</f>
        <v>7.0000000000000007E-2</v>
      </c>
      <c r="O101" s="308">
        <f>IF(P_Tab_undergrupper!O108=0," ",P_Tab_undergrupper!O108)</f>
        <v>0.1</v>
      </c>
      <c r="P101" s="309">
        <f>IF(P_Tab_undergrupper!P108=0," ",P_Tab_undergrupper!P108)</f>
        <v>11.36</v>
      </c>
      <c r="Q101" s="307">
        <f>IF(P_Tab_undergrupper!Q108=0," ",P_Tab_undergrupper!Q108)</f>
        <v>603.80999999999995</v>
      </c>
      <c r="R101" s="308">
        <f>IF(P_Tab_undergrupper!R108=0," ",P_Tab_undergrupper!R108)</f>
        <v>6.29</v>
      </c>
      <c r="S101" s="308">
        <f>IF(P_Tab_undergrupper!S108=0," ",P_Tab_undergrupper!S108)</f>
        <v>6.3</v>
      </c>
      <c r="T101" s="314">
        <f>IF(P_Tab_undergrupper!T108=0," ",P_Tab_undergrupper!T108)</f>
        <v>0.27</v>
      </c>
      <c r="U101" s="304">
        <f>IF(P_Tab_undergrupper!U108=0," ",P_Tab_undergrupper!U108)</f>
        <v>793.08</v>
      </c>
    </row>
    <row r="102" spans="2:21" x14ac:dyDescent="0.2">
      <c r="B102" s="304" t="str">
        <f>IF(P_Tab_undergrupper!B109=0," ",P_Tab_undergrupper!B109)</f>
        <v>3007 Ringerike</v>
      </c>
      <c r="C102" s="313">
        <f>IF(P_Tab_undergrupper!C109=0," ",P_Tab_undergrupper!C109)</f>
        <v>134.27000000000001</v>
      </c>
      <c r="D102" s="308">
        <f>IF(P_Tab_undergrupper!D109=0," ",P_Tab_undergrupper!D109)</f>
        <v>3.21</v>
      </c>
      <c r="E102" s="308">
        <f>IF(P_Tab_undergrupper!E109=0," ",P_Tab_undergrupper!E109)</f>
        <v>50.79</v>
      </c>
      <c r="F102" s="309">
        <f>IF(P_Tab_undergrupper!F109=0," ",P_Tab_undergrupper!F109)</f>
        <v>48.31</v>
      </c>
      <c r="G102" s="307">
        <f>IF(P_Tab_undergrupper!G109=0," ",P_Tab_undergrupper!G109)</f>
        <v>5.85</v>
      </c>
      <c r="H102" s="308">
        <f>IF(P_Tab_undergrupper!H109=0," ",P_Tab_undergrupper!H109)</f>
        <v>10.99</v>
      </c>
      <c r="I102" s="308">
        <f>IF(P_Tab_undergrupper!I109=0," ",P_Tab_undergrupper!I109)</f>
        <v>4.08</v>
      </c>
      <c r="J102" s="308">
        <f>IF(P_Tab_undergrupper!J109=0," ",P_Tab_undergrupper!J109)</f>
        <v>3.71</v>
      </c>
      <c r="K102" s="309">
        <f>IF(P_Tab_undergrupper!K109=0," ",P_Tab_undergrupper!K109)</f>
        <v>3.95</v>
      </c>
      <c r="L102" s="304">
        <f>IF(P_Tab_undergrupper!L109=0," ",P_Tab_undergrupper!L109)</f>
        <v>73.459999999999994</v>
      </c>
      <c r="M102" s="304">
        <f>IF(P_Tab_undergrupper!M109=0," ",P_Tab_undergrupper!M109)</f>
        <v>4</v>
      </c>
      <c r="N102" s="307">
        <f>IF(P_Tab_undergrupper!N109=0," ",P_Tab_undergrupper!N109)</f>
        <v>0.34</v>
      </c>
      <c r="O102" s="308">
        <f>IF(P_Tab_undergrupper!O109=0," ",P_Tab_undergrupper!O109)</f>
        <v>0.26</v>
      </c>
      <c r="P102" s="309">
        <f>IF(P_Tab_undergrupper!P109=0," ",P_Tab_undergrupper!P109)</f>
        <v>20.8</v>
      </c>
      <c r="Q102" s="307">
        <f>IF(P_Tab_undergrupper!Q109=0," ",P_Tab_undergrupper!Q109)</f>
        <v>1169.32</v>
      </c>
      <c r="R102" s="308">
        <f>IF(P_Tab_undergrupper!R109=0," ",P_Tab_undergrupper!R109)</f>
        <v>9.3800000000000008</v>
      </c>
      <c r="S102" s="308">
        <f>IF(P_Tab_undergrupper!S109=0," ",P_Tab_undergrupper!S109)</f>
        <v>12.42</v>
      </c>
      <c r="T102" s="314" t="str">
        <f>IF(P_Tab_undergrupper!T109=0," ",P_Tab_undergrupper!T109)</f>
        <v xml:space="preserve"> </v>
      </c>
      <c r="U102" s="304">
        <f>IF(P_Tab_undergrupper!U109=0," ",P_Tab_undergrupper!U109)</f>
        <v>1555.14</v>
      </c>
    </row>
    <row r="103" spans="2:21" x14ac:dyDescent="0.2">
      <c r="B103" s="304" t="str">
        <f>IF(P_Tab_undergrupper!B110=0," ",P_Tab_undergrupper!B110)</f>
        <v>3011 Hvaler</v>
      </c>
      <c r="C103" s="313">
        <f>IF(P_Tab_undergrupper!C110=0," ",P_Tab_undergrupper!C110)</f>
        <v>0.21</v>
      </c>
      <c r="D103" s="308">
        <f>IF(P_Tab_undergrupper!D110=0," ",P_Tab_undergrupper!D110)</f>
        <v>35.049999999999997</v>
      </c>
      <c r="E103" s="308">
        <f>IF(P_Tab_undergrupper!E110=0," ",P_Tab_undergrupper!E110)</f>
        <v>0.18</v>
      </c>
      <c r="F103" s="309">
        <f>IF(P_Tab_undergrupper!F110=0," ",P_Tab_undergrupper!F110)</f>
        <v>5.94</v>
      </c>
      <c r="G103" s="307">
        <f>IF(P_Tab_undergrupper!G110=0," ",P_Tab_undergrupper!G110)</f>
        <v>0.49</v>
      </c>
      <c r="H103" s="308">
        <f>IF(P_Tab_undergrupper!H110=0," ",P_Tab_undergrupper!H110)</f>
        <v>2.31</v>
      </c>
      <c r="I103" s="308">
        <f>IF(P_Tab_undergrupper!I110=0," ",P_Tab_undergrupper!I110)</f>
        <v>0.61</v>
      </c>
      <c r="J103" s="308">
        <f>IF(P_Tab_undergrupper!J110=0," ",P_Tab_undergrupper!J110)</f>
        <v>0.49</v>
      </c>
      <c r="K103" s="309">
        <f>IF(P_Tab_undergrupper!K110=0," ",P_Tab_undergrupper!K110)</f>
        <v>5.83</v>
      </c>
      <c r="L103" s="304">
        <f>IF(P_Tab_undergrupper!L110=0," ",P_Tab_undergrupper!L110)</f>
        <v>4.08</v>
      </c>
      <c r="M103" s="304">
        <f>IF(P_Tab_undergrupper!M110=0," ",P_Tab_undergrupper!M110)</f>
        <v>0.68</v>
      </c>
      <c r="N103" s="307">
        <f>IF(P_Tab_undergrupper!N110=0," ",P_Tab_undergrupper!N110)</f>
        <v>0.08</v>
      </c>
      <c r="O103" s="308">
        <f>IF(P_Tab_undergrupper!O110=0," ",P_Tab_undergrupper!O110)</f>
        <v>0.01</v>
      </c>
      <c r="P103" s="309">
        <f>IF(P_Tab_undergrupper!P110=0," ",P_Tab_undergrupper!P110)</f>
        <v>1.85</v>
      </c>
      <c r="Q103" s="307">
        <f>IF(P_Tab_undergrupper!Q110=0," ",P_Tab_undergrupper!Q110)</f>
        <v>29.72</v>
      </c>
      <c r="R103" s="308">
        <f>IF(P_Tab_undergrupper!R110=0," ",P_Tab_undergrupper!R110)</f>
        <v>0.42</v>
      </c>
      <c r="S103" s="308">
        <f>IF(P_Tab_undergrupper!S110=0," ",P_Tab_undergrupper!S110)</f>
        <v>2.0499999999999998</v>
      </c>
      <c r="T103" s="314" t="str">
        <f>IF(P_Tab_undergrupper!T110=0," ",P_Tab_undergrupper!T110)</f>
        <v xml:space="preserve"> </v>
      </c>
      <c r="U103" s="304">
        <f>IF(P_Tab_undergrupper!U110=0," ",P_Tab_undergrupper!U110)</f>
        <v>90</v>
      </c>
    </row>
    <row r="104" spans="2:21" x14ac:dyDescent="0.2">
      <c r="B104" s="304" t="str">
        <f>IF(P_Tab_undergrupper!B111=0," ",P_Tab_undergrupper!B111)</f>
        <v>3012 Aremark</v>
      </c>
      <c r="C104" s="313">
        <f>IF(P_Tab_undergrupper!C111=0," ",P_Tab_undergrupper!C111)</f>
        <v>38.58</v>
      </c>
      <c r="D104" s="308">
        <f>IF(P_Tab_undergrupper!D111=0," ",P_Tab_undergrupper!D111)</f>
        <v>0.1</v>
      </c>
      <c r="E104" s="308">
        <f>IF(P_Tab_undergrupper!E111=0," ",P_Tab_undergrupper!E111)</f>
        <v>10.67</v>
      </c>
      <c r="F104" s="309">
        <f>IF(P_Tab_undergrupper!F111=0," ",P_Tab_undergrupper!F111)</f>
        <v>1.0900000000000001</v>
      </c>
      <c r="G104" s="307">
        <f>IF(P_Tab_undergrupper!G111=0," ",P_Tab_undergrupper!G111)</f>
        <v>0.34</v>
      </c>
      <c r="H104" s="308">
        <f>IF(P_Tab_undergrupper!H111=0," ",P_Tab_undergrupper!H111)</f>
        <v>0.64</v>
      </c>
      <c r="I104" s="308">
        <f>IF(P_Tab_undergrupper!I111=0," ",P_Tab_undergrupper!I111)</f>
        <v>0.79</v>
      </c>
      <c r="J104" s="308">
        <f>IF(P_Tab_undergrupper!J111=0," ",P_Tab_undergrupper!J111)</f>
        <v>0.28999999999999998</v>
      </c>
      <c r="K104" s="309">
        <f>IF(P_Tab_undergrupper!K111=0," ",P_Tab_undergrupper!K111)</f>
        <v>0.72</v>
      </c>
      <c r="L104" s="304">
        <f>IF(P_Tab_undergrupper!L111=0," ",P_Tab_undergrupper!L111)</f>
        <v>19.84</v>
      </c>
      <c r="M104" s="304">
        <f>IF(P_Tab_undergrupper!M111=0," ",P_Tab_undergrupper!M111)</f>
        <v>1.02</v>
      </c>
      <c r="N104" s="307">
        <f>IF(P_Tab_undergrupper!N111=0," ",P_Tab_undergrupper!N111)</f>
        <v>0.01</v>
      </c>
      <c r="O104" s="308" t="str">
        <f>IF(P_Tab_undergrupper!O111=0," ",P_Tab_undergrupper!O111)</f>
        <v xml:space="preserve"> </v>
      </c>
      <c r="P104" s="309">
        <f>IF(P_Tab_undergrupper!P111=0," ",P_Tab_undergrupper!P111)</f>
        <v>3.33</v>
      </c>
      <c r="Q104" s="307">
        <f>IF(P_Tab_undergrupper!Q111=0," ",P_Tab_undergrupper!Q111)</f>
        <v>238.59</v>
      </c>
      <c r="R104" s="308">
        <f>IF(P_Tab_undergrupper!R111=0," ",P_Tab_undergrupper!R111)</f>
        <v>1.73</v>
      </c>
      <c r="S104" s="308">
        <f>IF(P_Tab_undergrupper!S111=0," ",P_Tab_undergrupper!S111)</f>
        <v>1.52</v>
      </c>
      <c r="T104" s="314" t="str">
        <f>IF(P_Tab_undergrupper!T111=0," ",P_Tab_undergrupper!T111)</f>
        <v xml:space="preserve"> </v>
      </c>
      <c r="U104" s="304">
        <f>IF(P_Tab_undergrupper!U111=0," ",P_Tab_undergrupper!U111)</f>
        <v>319.26</v>
      </c>
    </row>
    <row r="105" spans="2:21" x14ac:dyDescent="0.2">
      <c r="B105" s="304" t="str">
        <f>IF(P_Tab_undergrupper!B112=0," ",P_Tab_undergrupper!B112)</f>
        <v>3013 Marker</v>
      </c>
      <c r="C105" s="313">
        <f>IF(P_Tab_undergrupper!C112=0," ",P_Tab_undergrupper!C112)</f>
        <v>45.97</v>
      </c>
      <c r="D105" s="308">
        <f>IF(P_Tab_undergrupper!D112=0," ",P_Tab_undergrupper!D112)</f>
        <v>0.04</v>
      </c>
      <c r="E105" s="308">
        <f>IF(P_Tab_undergrupper!E112=0," ",P_Tab_undergrupper!E112)</f>
        <v>14.33</v>
      </c>
      <c r="F105" s="309">
        <f>IF(P_Tab_undergrupper!F112=0," ",P_Tab_undergrupper!F112)</f>
        <v>1.99</v>
      </c>
      <c r="G105" s="307">
        <f>IF(P_Tab_undergrupper!G112=0," ",P_Tab_undergrupper!G112)</f>
        <v>0.55000000000000004</v>
      </c>
      <c r="H105" s="308">
        <f>IF(P_Tab_undergrupper!H112=0," ",P_Tab_undergrupper!H112)</f>
        <v>1.36</v>
      </c>
      <c r="I105" s="308">
        <f>IF(P_Tab_undergrupper!I112=0," ",P_Tab_undergrupper!I112)</f>
        <v>1.65</v>
      </c>
      <c r="J105" s="308">
        <f>IF(P_Tab_undergrupper!J112=0," ",P_Tab_undergrupper!J112)</f>
        <v>0.47</v>
      </c>
      <c r="K105" s="309">
        <f>IF(P_Tab_undergrupper!K112=0," ",P_Tab_undergrupper!K112)</f>
        <v>0.57999999999999996</v>
      </c>
      <c r="L105" s="304">
        <f>IF(P_Tab_undergrupper!L112=0," ",P_Tab_undergrupper!L112)</f>
        <v>38.15</v>
      </c>
      <c r="M105" s="304">
        <f>IF(P_Tab_undergrupper!M112=0," ",P_Tab_undergrupper!M112)</f>
        <v>1.86</v>
      </c>
      <c r="N105" s="307">
        <f>IF(P_Tab_undergrupper!N112=0," ",P_Tab_undergrupper!N112)</f>
        <v>0.08</v>
      </c>
      <c r="O105" s="308">
        <f>IF(P_Tab_undergrupper!O112=0," ",P_Tab_undergrupper!O112)</f>
        <v>0.01</v>
      </c>
      <c r="P105" s="309">
        <f>IF(P_Tab_undergrupper!P112=0," ",P_Tab_undergrupper!P112)</f>
        <v>5.22</v>
      </c>
      <c r="Q105" s="307">
        <f>IF(P_Tab_undergrupper!Q112=0," ",P_Tab_undergrupper!Q112)</f>
        <v>296.36</v>
      </c>
      <c r="R105" s="308">
        <f>IF(P_Tab_undergrupper!R112=0," ",P_Tab_undergrupper!R112)</f>
        <v>1.66</v>
      </c>
      <c r="S105" s="308">
        <f>IF(P_Tab_undergrupper!S112=0," ",P_Tab_undergrupper!S112)</f>
        <v>2.63</v>
      </c>
      <c r="T105" s="314" t="str">
        <f>IF(P_Tab_undergrupper!T112=0," ",P_Tab_undergrupper!T112)</f>
        <v xml:space="preserve"> </v>
      </c>
      <c r="U105" s="304">
        <f>IF(P_Tab_undergrupper!U112=0," ",P_Tab_undergrupper!U112)</f>
        <v>412.91</v>
      </c>
    </row>
    <row r="106" spans="2:21" x14ac:dyDescent="0.2">
      <c r="B106" s="304" t="str">
        <f>IF(P_Tab_undergrupper!B113=0," ",P_Tab_undergrupper!B113)</f>
        <v>3014 Indre Østfold</v>
      </c>
      <c r="C106" s="313">
        <f>IF(P_Tab_undergrupper!C113=0," ",P_Tab_undergrupper!C113)</f>
        <v>38.340000000000003</v>
      </c>
      <c r="D106" s="308">
        <f>IF(P_Tab_undergrupper!D113=0," ",P_Tab_undergrupper!D113)</f>
        <v>0.16</v>
      </c>
      <c r="E106" s="308">
        <f>IF(P_Tab_undergrupper!E113=0," ",P_Tab_undergrupper!E113)</f>
        <v>9.75</v>
      </c>
      <c r="F106" s="309">
        <f>IF(P_Tab_undergrupper!F113=0," ",P_Tab_undergrupper!F113)</f>
        <v>9.33</v>
      </c>
      <c r="G106" s="307">
        <f>IF(P_Tab_undergrupper!G113=0," ",P_Tab_undergrupper!G113)</f>
        <v>5.2</v>
      </c>
      <c r="H106" s="308">
        <f>IF(P_Tab_undergrupper!H113=0," ",P_Tab_undergrupper!H113)</f>
        <v>13.27</v>
      </c>
      <c r="I106" s="308">
        <f>IF(P_Tab_undergrupper!I113=0," ",P_Tab_undergrupper!I113)</f>
        <v>8.5399999999999991</v>
      </c>
      <c r="J106" s="308">
        <f>IF(P_Tab_undergrupper!J113=0," ",P_Tab_undergrupper!J113)</f>
        <v>4.57</v>
      </c>
      <c r="K106" s="309">
        <f>IF(P_Tab_undergrupper!K113=0," ",P_Tab_undergrupper!K113)</f>
        <v>1.43</v>
      </c>
      <c r="L106" s="304">
        <f>IF(P_Tab_undergrupper!L113=0," ",P_Tab_undergrupper!L113)</f>
        <v>222.62</v>
      </c>
      <c r="M106" s="304">
        <f>IF(P_Tab_undergrupper!M113=0," ",P_Tab_undergrupper!M113)</f>
        <v>13.05</v>
      </c>
      <c r="N106" s="307">
        <f>IF(P_Tab_undergrupper!N113=0," ",P_Tab_undergrupper!N113)</f>
        <v>0.21</v>
      </c>
      <c r="O106" s="308">
        <f>IF(P_Tab_undergrupper!O113=0," ",P_Tab_undergrupper!O113)</f>
        <v>0.19</v>
      </c>
      <c r="P106" s="309">
        <f>IF(P_Tab_undergrupper!P113=0," ",P_Tab_undergrupper!P113)</f>
        <v>16.649999999999999</v>
      </c>
      <c r="Q106" s="307">
        <f>IF(P_Tab_undergrupper!Q113=0," ",P_Tab_undergrupper!Q113)</f>
        <v>428.05</v>
      </c>
      <c r="R106" s="308">
        <f>IF(P_Tab_undergrupper!R113=0," ",P_Tab_undergrupper!R113)</f>
        <v>8.4600000000000009</v>
      </c>
      <c r="S106" s="308">
        <f>IF(P_Tab_undergrupper!S113=0," ",P_Tab_undergrupper!S113)</f>
        <v>12.12</v>
      </c>
      <c r="T106" s="314" t="str">
        <f>IF(P_Tab_undergrupper!T113=0," ",P_Tab_undergrupper!T113)</f>
        <v xml:space="preserve"> </v>
      </c>
      <c r="U106" s="304">
        <f>IF(P_Tab_undergrupper!U113=0," ",P_Tab_undergrupper!U113)</f>
        <v>791.94</v>
      </c>
    </row>
    <row r="107" spans="2:21" x14ac:dyDescent="0.2">
      <c r="B107" s="304" t="str">
        <f>IF(P_Tab_undergrupper!B114=0," ",P_Tab_undergrupper!B114)</f>
        <v>3015 Skiptvet</v>
      </c>
      <c r="C107" s="313">
        <f>IF(P_Tab_undergrupper!C114=0," ",P_Tab_undergrupper!C114)</f>
        <v>8.17</v>
      </c>
      <c r="D107" s="308">
        <f>IF(P_Tab_undergrupper!D114=0," ",P_Tab_undergrupper!D114)</f>
        <v>0.01</v>
      </c>
      <c r="E107" s="308">
        <f>IF(P_Tab_undergrupper!E114=0," ",P_Tab_undergrupper!E114)</f>
        <v>0.3</v>
      </c>
      <c r="F107" s="309">
        <f>IF(P_Tab_undergrupper!F114=0," ",P_Tab_undergrupper!F114)</f>
        <v>0.8</v>
      </c>
      <c r="G107" s="307">
        <f>IF(P_Tab_undergrupper!G114=0," ",P_Tab_undergrupper!G114)</f>
        <v>0.28000000000000003</v>
      </c>
      <c r="H107" s="308">
        <f>IF(P_Tab_undergrupper!H114=0," ",P_Tab_undergrupper!H114)</f>
        <v>1.32</v>
      </c>
      <c r="I107" s="308">
        <f>IF(P_Tab_undergrupper!I114=0," ",P_Tab_undergrupper!I114)</f>
        <v>1.33</v>
      </c>
      <c r="J107" s="308">
        <f>IF(P_Tab_undergrupper!J114=0," ",P_Tab_undergrupper!J114)</f>
        <v>0.34</v>
      </c>
      <c r="K107" s="309">
        <f>IF(P_Tab_undergrupper!K114=0," ",P_Tab_undergrupper!K114)</f>
        <v>0.41</v>
      </c>
      <c r="L107" s="304">
        <f>IF(P_Tab_undergrupper!L114=0," ",P_Tab_undergrupper!L114)</f>
        <v>31.4</v>
      </c>
      <c r="M107" s="304">
        <f>IF(P_Tab_undergrupper!M114=0," ",P_Tab_undergrupper!M114)</f>
        <v>1.18</v>
      </c>
      <c r="N107" s="307" t="str">
        <f>IF(P_Tab_undergrupper!N114=0," ",P_Tab_undergrupper!N114)</f>
        <v xml:space="preserve"> </v>
      </c>
      <c r="O107" s="308">
        <f>IF(P_Tab_undergrupper!O114=0," ",P_Tab_undergrupper!O114)</f>
        <v>0.02</v>
      </c>
      <c r="P107" s="309">
        <f>IF(P_Tab_undergrupper!P114=0," ",P_Tab_undergrupper!P114)</f>
        <v>1.83</v>
      </c>
      <c r="Q107" s="307">
        <f>IF(P_Tab_undergrupper!Q114=0," ",P_Tab_undergrupper!Q114)</f>
        <v>48.52</v>
      </c>
      <c r="R107" s="308">
        <f>IF(P_Tab_undergrupper!R114=0," ",P_Tab_undergrupper!R114)</f>
        <v>2.63</v>
      </c>
      <c r="S107" s="308">
        <f>IF(P_Tab_undergrupper!S114=0," ",P_Tab_undergrupper!S114)</f>
        <v>2.65</v>
      </c>
      <c r="T107" s="314" t="str">
        <f>IF(P_Tab_undergrupper!T114=0," ",P_Tab_undergrupper!T114)</f>
        <v xml:space="preserve"> </v>
      </c>
      <c r="U107" s="304">
        <f>IF(P_Tab_undergrupper!U114=0," ",P_Tab_undergrupper!U114)</f>
        <v>101.19</v>
      </c>
    </row>
    <row r="108" spans="2:21" x14ac:dyDescent="0.2">
      <c r="B108" s="304" t="str">
        <f>IF(P_Tab_undergrupper!B115=0," ",P_Tab_undergrupper!B115)</f>
        <v>3016 Rakkestad</v>
      </c>
      <c r="C108" s="313">
        <f>IF(P_Tab_undergrupper!C115=0," ",P_Tab_undergrupper!C115)</f>
        <v>14.55</v>
      </c>
      <c r="D108" s="308">
        <f>IF(P_Tab_undergrupper!D115=0," ",P_Tab_undergrupper!D115)</f>
        <v>0.03</v>
      </c>
      <c r="E108" s="308">
        <f>IF(P_Tab_undergrupper!E115=0," ",P_Tab_undergrupper!E115)</f>
        <v>10.89</v>
      </c>
      <c r="F108" s="309">
        <f>IF(P_Tab_undergrupper!F115=0," ",P_Tab_undergrupper!F115)</f>
        <v>3.49</v>
      </c>
      <c r="G108" s="307">
        <f>IF(P_Tab_undergrupper!G115=0," ",P_Tab_undergrupper!G115)</f>
        <v>1.36</v>
      </c>
      <c r="H108" s="308">
        <f>IF(P_Tab_undergrupper!H115=0," ",P_Tab_undergrupper!H115)</f>
        <v>2.96</v>
      </c>
      <c r="I108" s="308">
        <f>IF(P_Tab_undergrupper!I115=0," ",P_Tab_undergrupper!I115)</f>
        <v>3.48</v>
      </c>
      <c r="J108" s="308">
        <f>IF(P_Tab_undergrupper!J115=0," ",P_Tab_undergrupper!J115)</f>
        <v>1.41</v>
      </c>
      <c r="K108" s="309">
        <f>IF(P_Tab_undergrupper!K115=0," ",P_Tab_undergrupper!K115)</f>
        <v>0.28999999999999998</v>
      </c>
      <c r="L108" s="304">
        <f>IF(P_Tab_undergrupper!L115=0," ",P_Tab_undergrupper!L115)</f>
        <v>107.41</v>
      </c>
      <c r="M108" s="304">
        <f>IF(P_Tab_undergrupper!M115=0," ",P_Tab_undergrupper!M115)</f>
        <v>2.09</v>
      </c>
      <c r="N108" s="307">
        <f>IF(P_Tab_undergrupper!N115=0," ",P_Tab_undergrupper!N115)</f>
        <v>0.09</v>
      </c>
      <c r="O108" s="308">
        <f>IF(P_Tab_undergrupper!O115=0," ",P_Tab_undergrupper!O115)</f>
        <v>0.05</v>
      </c>
      <c r="P108" s="309">
        <f>IF(P_Tab_undergrupper!P115=0," ",P_Tab_undergrupper!P115)</f>
        <v>6.52</v>
      </c>
      <c r="Q108" s="307">
        <f>IF(P_Tab_undergrupper!Q115=0," ",P_Tab_undergrupper!Q115)</f>
        <v>273.05</v>
      </c>
      <c r="R108" s="308">
        <f>IF(P_Tab_undergrupper!R115=0," ",P_Tab_undergrupper!R115)</f>
        <v>2.62</v>
      </c>
      <c r="S108" s="308">
        <f>IF(P_Tab_undergrupper!S115=0," ",P_Tab_undergrupper!S115)</f>
        <v>4.4400000000000004</v>
      </c>
      <c r="T108" s="314" t="str">
        <f>IF(P_Tab_undergrupper!T115=0," ",P_Tab_undergrupper!T115)</f>
        <v xml:space="preserve"> </v>
      </c>
      <c r="U108" s="304">
        <f>IF(P_Tab_undergrupper!U115=0," ",P_Tab_undergrupper!U115)</f>
        <v>434.73</v>
      </c>
    </row>
    <row r="109" spans="2:21" x14ac:dyDescent="0.2">
      <c r="B109" s="304" t="str">
        <f>IF(P_Tab_undergrupper!B116=0," ",P_Tab_undergrupper!B116)</f>
        <v>3017 Råde</v>
      </c>
      <c r="C109" s="313">
        <f>IF(P_Tab_undergrupper!C116=0," ",P_Tab_undergrupper!C116)</f>
        <v>13.27</v>
      </c>
      <c r="D109" s="308">
        <f>IF(P_Tab_undergrupper!D116=0," ",P_Tab_undergrupper!D116)</f>
        <v>1.24</v>
      </c>
      <c r="E109" s="308">
        <f>IF(P_Tab_undergrupper!E116=0," ",P_Tab_undergrupper!E116)</f>
        <v>0.5</v>
      </c>
      <c r="F109" s="309">
        <f>IF(P_Tab_undergrupper!F116=0," ",P_Tab_undergrupper!F116)</f>
        <v>3.62</v>
      </c>
      <c r="G109" s="307">
        <f>IF(P_Tab_undergrupper!G116=0," ",P_Tab_undergrupper!G116)</f>
        <v>1.42</v>
      </c>
      <c r="H109" s="308">
        <f>IF(P_Tab_undergrupper!H116=0," ",P_Tab_undergrupper!H116)</f>
        <v>2.68</v>
      </c>
      <c r="I109" s="308">
        <f>IF(P_Tab_undergrupper!I116=0," ",P_Tab_undergrupper!I116)</f>
        <v>1.57</v>
      </c>
      <c r="J109" s="308">
        <f>IF(P_Tab_undergrupper!J116=0," ",P_Tab_undergrupper!J116)</f>
        <v>0.77</v>
      </c>
      <c r="K109" s="309">
        <f>IF(P_Tab_undergrupper!K116=0," ",P_Tab_undergrupper!K116)</f>
        <v>1.18</v>
      </c>
      <c r="L109" s="304">
        <f>IF(P_Tab_undergrupper!L116=0," ",P_Tab_undergrupper!L116)</f>
        <v>34.380000000000003</v>
      </c>
      <c r="M109" s="304">
        <f>IF(P_Tab_undergrupper!M116=0," ",P_Tab_undergrupper!M116)</f>
        <v>0.86</v>
      </c>
      <c r="N109" s="307">
        <f>IF(P_Tab_undergrupper!N116=0," ",P_Tab_undergrupper!N116)</f>
        <v>0.75</v>
      </c>
      <c r="O109" s="308">
        <f>IF(P_Tab_undergrupper!O116=0," ",P_Tab_undergrupper!O116)</f>
        <v>0.02</v>
      </c>
      <c r="P109" s="309">
        <f>IF(P_Tab_undergrupper!P116=0," ",P_Tab_undergrupper!P116)</f>
        <v>3.25</v>
      </c>
      <c r="Q109" s="307">
        <f>IF(P_Tab_undergrupper!Q116=0," ",P_Tab_undergrupper!Q116)</f>
        <v>49.92</v>
      </c>
      <c r="R109" s="308">
        <f>IF(P_Tab_undergrupper!R116=0," ",P_Tab_undergrupper!R116)</f>
        <v>1.39</v>
      </c>
      <c r="S109" s="308">
        <f>IF(P_Tab_undergrupper!S116=0," ",P_Tab_undergrupper!S116)</f>
        <v>1.92</v>
      </c>
      <c r="T109" s="314" t="str">
        <f>IF(P_Tab_undergrupper!T116=0," ",P_Tab_undergrupper!T116)</f>
        <v xml:space="preserve"> </v>
      </c>
      <c r="U109" s="304">
        <f>IF(P_Tab_undergrupper!U116=0," ",P_Tab_undergrupper!U116)</f>
        <v>118.74</v>
      </c>
    </row>
    <row r="110" spans="2:21" x14ac:dyDescent="0.2">
      <c r="B110" s="304" t="str">
        <f>IF(P_Tab_undergrupper!B117=0," ",P_Tab_undergrupper!B117)</f>
        <v>3018 Våler</v>
      </c>
      <c r="C110" s="313">
        <f>IF(P_Tab_undergrupper!C117=0," ",P_Tab_undergrupper!C117)</f>
        <v>18.02</v>
      </c>
      <c r="D110" s="308">
        <f>IF(P_Tab_undergrupper!D117=0," ",P_Tab_undergrupper!D117)</f>
        <v>0.03</v>
      </c>
      <c r="E110" s="308">
        <f>IF(P_Tab_undergrupper!E117=0," ",P_Tab_undergrupper!E117)</f>
        <v>2.27</v>
      </c>
      <c r="F110" s="309">
        <f>IF(P_Tab_undergrupper!F117=0," ",P_Tab_undergrupper!F117)</f>
        <v>2.2400000000000002</v>
      </c>
      <c r="G110" s="307">
        <f>IF(P_Tab_undergrupper!G117=0," ",P_Tab_undergrupper!G117)</f>
        <v>0.4</v>
      </c>
      <c r="H110" s="308">
        <f>IF(P_Tab_undergrupper!H117=0," ",P_Tab_undergrupper!H117)</f>
        <v>1.92</v>
      </c>
      <c r="I110" s="308">
        <f>IF(P_Tab_undergrupper!I117=0," ",P_Tab_undergrupper!I117)</f>
        <v>1.4</v>
      </c>
      <c r="J110" s="308">
        <f>IF(P_Tab_undergrupper!J117=0," ",P_Tab_undergrupper!J117)</f>
        <v>0.63</v>
      </c>
      <c r="K110" s="309">
        <f>IF(P_Tab_undergrupper!K117=0," ",P_Tab_undergrupper!K117)</f>
        <v>0.42</v>
      </c>
      <c r="L110" s="304">
        <f>IF(P_Tab_undergrupper!L117=0," ",P_Tab_undergrupper!L117)</f>
        <v>33.770000000000003</v>
      </c>
      <c r="M110" s="304">
        <f>IF(P_Tab_undergrupper!M117=0," ",P_Tab_undergrupper!M117)</f>
        <v>1.1599999999999999</v>
      </c>
      <c r="N110" s="307" t="str">
        <f>IF(P_Tab_undergrupper!N117=0," ",P_Tab_undergrupper!N117)</f>
        <v xml:space="preserve"> </v>
      </c>
      <c r="O110" s="308">
        <f>IF(P_Tab_undergrupper!O117=0," ",P_Tab_undergrupper!O117)</f>
        <v>0.01</v>
      </c>
      <c r="P110" s="309">
        <f>IF(P_Tab_undergrupper!P117=0," ",P_Tab_undergrupper!P117)</f>
        <v>3.32</v>
      </c>
      <c r="Q110" s="307">
        <f>IF(P_Tab_undergrupper!Q117=0," ",P_Tab_undergrupper!Q117)</f>
        <v>187.56</v>
      </c>
      <c r="R110" s="308">
        <f>IF(P_Tab_undergrupper!R117=0," ",P_Tab_undergrupper!R117)</f>
        <v>2.2000000000000002</v>
      </c>
      <c r="S110" s="308">
        <f>IF(P_Tab_undergrupper!S117=0," ",P_Tab_undergrupper!S117)</f>
        <v>1.61</v>
      </c>
      <c r="T110" s="314" t="str">
        <f>IF(P_Tab_undergrupper!T117=0," ",P_Tab_undergrupper!T117)</f>
        <v xml:space="preserve"> </v>
      </c>
      <c r="U110" s="304">
        <f>IF(P_Tab_undergrupper!U117=0," ",P_Tab_undergrupper!U117)</f>
        <v>256.95999999999998</v>
      </c>
    </row>
    <row r="111" spans="2:21" x14ac:dyDescent="0.2">
      <c r="B111" s="304" t="str">
        <f>IF(P_Tab_undergrupper!B118=0," ",P_Tab_undergrupper!B118)</f>
        <v>3019 Vestby</v>
      </c>
      <c r="C111" s="313">
        <f>IF(P_Tab_undergrupper!C118=0," ",P_Tab_undergrupper!C118)</f>
        <v>0.7</v>
      </c>
      <c r="D111" s="308">
        <f>IF(P_Tab_undergrupper!D118=0," ",P_Tab_undergrupper!D118)</f>
        <v>0.22</v>
      </c>
      <c r="E111" s="308">
        <f>IF(P_Tab_undergrupper!E118=0," ",P_Tab_undergrupper!E118)</f>
        <v>0.12</v>
      </c>
      <c r="F111" s="309">
        <f>IF(P_Tab_undergrupper!F118=0," ",P_Tab_undergrupper!F118)</f>
        <v>3.71</v>
      </c>
      <c r="G111" s="307">
        <f>IF(P_Tab_undergrupper!G118=0," ",P_Tab_undergrupper!G118)</f>
        <v>2.79</v>
      </c>
      <c r="H111" s="308">
        <f>IF(P_Tab_undergrupper!H118=0," ",P_Tab_undergrupper!H118)</f>
        <v>4.26</v>
      </c>
      <c r="I111" s="308">
        <f>IF(P_Tab_undergrupper!I118=0," ",P_Tab_undergrupper!I118)</f>
        <v>1.34</v>
      </c>
      <c r="J111" s="308">
        <f>IF(P_Tab_undergrupper!J118=0," ",P_Tab_undergrupper!J118)</f>
        <v>1.37</v>
      </c>
      <c r="K111" s="309">
        <f>IF(P_Tab_undergrupper!K118=0," ",P_Tab_undergrupper!K118)</f>
        <v>2.0299999999999998</v>
      </c>
      <c r="L111" s="304">
        <f>IF(P_Tab_undergrupper!L118=0," ",P_Tab_undergrupper!L118)</f>
        <v>34.21</v>
      </c>
      <c r="M111" s="304">
        <f>IF(P_Tab_undergrupper!M118=0," ",P_Tab_undergrupper!M118)</f>
        <v>0.66</v>
      </c>
      <c r="N111" s="307">
        <f>IF(P_Tab_undergrupper!N118=0," ",P_Tab_undergrupper!N118)</f>
        <v>0.13</v>
      </c>
      <c r="O111" s="308">
        <f>IF(P_Tab_undergrupper!O118=0," ",P_Tab_undergrupper!O118)</f>
        <v>0.09</v>
      </c>
      <c r="P111" s="309">
        <f>IF(P_Tab_undergrupper!P118=0," ",P_Tab_undergrupper!P118)</f>
        <v>4.87</v>
      </c>
      <c r="Q111" s="307">
        <f>IF(P_Tab_undergrupper!Q118=0," ",P_Tab_undergrupper!Q118)</f>
        <v>72.290000000000006</v>
      </c>
      <c r="R111" s="308">
        <f>IF(P_Tab_undergrupper!R118=0," ",P_Tab_undergrupper!R118)</f>
        <v>2.2200000000000002</v>
      </c>
      <c r="S111" s="308">
        <f>IF(P_Tab_undergrupper!S118=0," ",P_Tab_undergrupper!S118)</f>
        <v>2.96</v>
      </c>
      <c r="T111" s="314" t="str">
        <f>IF(P_Tab_undergrupper!T118=0," ",P_Tab_undergrupper!T118)</f>
        <v xml:space="preserve"> </v>
      </c>
      <c r="U111" s="304">
        <f>IF(P_Tab_undergrupper!U118=0," ",P_Tab_undergrupper!U118)</f>
        <v>133.97</v>
      </c>
    </row>
    <row r="112" spans="2:21" x14ac:dyDescent="0.2">
      <c r="B112" s="304" t="str">
        <f>IF(P_Tab_undergrupper!B119=0," ",P_Tab_undergrupper!B119)</f>
        <v>3020 Nordre Follo</v>
      </c>
      <c r="C112" s="313">
        <f>IF(P_Tab_undergrupper!C119=0," ",P_Tab_undergrupper!C119)</f>
        <v>7.02</v>
      </c>
      <c r="D112" s="308">
        <f>IF(P_Tab_undergrupper!D119=0," ",P_Tab_undergrupper!D119)</f>
        <v>7.0000000000000007E-2</v>
      </c>
      <c r="E112" s="308">
        <f>IF(P_Tab_undergrupper!E119=0," ",P_Tab_undergrupper!E119)</f>
        <v>1.0900000000000001</v>
      </c>
      <c r="F112" s="309">
        <f>IF(P_Tab_undergrupper!F119=0," ",P_Tab_undergrupper!F119)</f>
        <v>3.41</v>
      </c>
      <c r="G112" s="307">
        <f>IF(P_Tab_undergrupper!G119=0," ",P_Tab_undergrupper!G119)</f>
        <v>3.36</v>
      </c>
      <c r="H112" s="308">
        <f>IF(P_Tab_undergrupper!H119=0," ",P_Tab_undergrupper!H119)</f>
        <v>11.81</v>
      </c>
      <c r="I112" s="308">
        <f>IF(P_Tab_undergrupper!I119=0," ",P_Tab_undergrupper!I119)</f>
        <v>1.49</v>
      </c>
      <c r="J112" s="308">
        <f>IF(P_Tab_undergrupper!J119=0," ",P_Tab_undergrupper!J119)</f>
        <v>3.3</v>
      </c>
      <c r="K112" s="309">
        <f>IF(P_Tab_undergrupper!K119=0," ",P_Tab_undergrupper!K119)</f>
        <v>0.51</v>
      </c>
      <c r="L112" s="304">
        <f>IF(P_Tab_undergrupper!L119=0," ",P_Tab_undergrupper!L119)</f>
        <v>38.25</v>
      </c>
      <c r="M112" s="304">
        <f>IF(P_Tab_undergrupper!M119=0," ",P_Tab_undergrupper!M119)</f>
        <v>0.69</v>
      </c>
      <c r="N112" s="307">
        <f>IF(P_Tab_undergrupper!N119=0," ",P_Tab_undergrupper!N119)</f>
        <v>0.28999999999999998</v>
      </c>
      <c r="O112" s="308">
        <f>IF(P_Tab_undergrupper!O119=0," ",P_Tab_undergrupper!O119)</f>
        <v>0.11</v>
      </c>
      <c r="P112" s="309">
        <f>IF(P_Tab_undergrupper!P119=0," ",P_Tab_undergrupper!P119)</f>
        <v>7.56</v>
      </c>
      <c r="Q112" s="307">
        <f>IF(P_Tab_undergrupper!Q119=0," ",P_Tab_undergrupper!Q119)</f>
        <v>115.89</v>
      </c>
      <c r="R112" s="308">
        <f>IF(P_Tab_undergrupper!R119=0," ",P_Tab_undergrupper!R119)</f>
        <v>4.2</v>
      </c>
      <c r="S112" s="308">
        <f>IF(P_Tab_undergrupper!S119=0," ",P_Tab_undergrupper!S119)</f>
        <v>3.93</v>
      </c>
      <c r="T112" s="314" t="str">
        <f>IF(P_Tab_undergrupper!T119=0," ",P_Tab_undergrupper!T119)</f>
        <v xml:space="preserve"> </v>
      </c>
      <c r="U112" s="304">
        <f>IF(P_Tab_undergrupper!U119=0," ",P_Tab_undergrupper!U119)</f>
        <v>202.98</v>
      </c>
    </row>
    <row r="113" spans="2:21" x14ac:dyDescent="0.2">
      <c r="B113" s="304" t="str">
        <f>IF(P_Tab_undergrupper!B120=0," ",P_Tab_undergrupper!B120)</f>
        <v>3021 Ås</v>
      </c>
      <c r="C113" s="313">
        <f>IF(P_Tab_undergrupper!C120=0," ",P_Tab_undergrupper!C120)</f>
        <v>2.06</v>
      </c>
      <c r="D113" s="308">
        <f>IF(P_Tab_undergrupper!D120=0," ",P_Tab_undergrupper!D120)</f>
        <v>0.03</v>
      </c>
      <c r="E113" s="308">
        <f>IF(P_Tab_undergrupper!E120=0," ",P_Tab_undergrupper!E120)</f>
        <v>0.3</v>
      </c>
      <c r="F113" s="309">
        <f>IF(P_Tab_undergrupper!F120=0," ",P_Tab_undergrupper!F120)</f>
        <v>2.37</v>
      </c>
      <c r="G113" s="307">
        <f>IF(P_Tab_undergrupper!G120=0," ",P_Tab_undergrupper!G120)</f>
        <v>1.98</v>
      </c>
      <c r="H113" s="308">
        <f>IF(P_Tab_undergrupper!H120=0," ",P_Tab_undergrupper!H120)</f>
        <v>4.67</v>
      </c>
      <c r="I113" s="308">
        <f>IF(P_Tab_undergrupper!I120=0," ",P_Tab_undergrupper!I120)</f>
        <v>1.38</v>
      </c>
      <c r="J113" s="308">
        <f>IF(P_Tab_undergrupper!J120=0," ",P_Tab_undergrupper!J120)</f>
        <v>1.36</v>
      </c>
      <c r="K113" s="309">
        <f>IF(P_Tab_undergrupper!K120=0," ",P_Tab_undergrupper!K120)</f>
        <v>0.56999999999999995</v>
      </c>
      <c r="L113" s="304">
        <f>IF(P_Tab_undergrupper!L120=0," ",P_Tab_undergrupper!L120)</f>
        <v>36.71</v>
      </c>
      <c r="M113" s="304">
        <f>IF(P_Tab_undergrupper!M120=0," ",P_Tab_undergrupper!M120)</f>
        <v>0.98</v>
      </c>
      <c r="N113" s="307">
        <f>IF(P_Tab_undergrupper!N120=0," ",P_Tab_undergrupper!N120)</f>
        <v>0.12</v>
      </c>
      <c r="O113" s="308">
        <f>IF(P_Tab_undergrupper!O120=0," ",P_Tab_undergrupper!O120)</f>
        <v>0.06</v>
      </c>
      <c r="P113" s="309">
        <f>IF(P_Tab_undergrupper!P120=0," ",P_Tab_undergrupper!P120)</f>
        <v>4.1900000000000004</v>
      </c>
      <c r="Q113" s="307">
        <f>IF(P_Tab_undergrupper!Q120=0," ",P_Tab_undergrupper!Q120)</f>
        <v>41.79</v>
      </c>
      <c r="R113" s="308">
        <f>IF(P_Tab_undergrupper!R120=0," ",P_Tab_undergrupper!R120)</f>
        <v>1.63</v>
      </c>
      <c r="S113" s="308">
        <f>IF(P_Tab_undergrupper!S120=0," ",P_Tab_undergrupper!S120)</f>
        <v>2.5099999999999998</v>
      </c>
      <c r="T113" s="314" t="str">
        <f>IF(P_Tab_undergrupper!T120=0," ",P_Tab_undergrupper!T120)</f>
        <v xml:space="preserve"> </v>
      </c>
      <c r="U113" s="304">
        <f>IF(P_Tab_undergrupper!U120=0," ",P_Tab_undergrupper!U120)</f>
        <v>102.71</v>
      </c>
    </row>
    <row r="114" spans="2:21" x14ac:dyDescent="0.2">
      <c r="B114" s="304" t="str">
        <f>IF(P_Tab_undergrupper!B121=0," ",P_Tab_undergrupper!B121)</f>
        <v>3022 Frogn</v>
      </c>
      <c r="C114" s="313">
        <f>IF(P_Tab_undergrupper!C121=0," ",P_Tab_undergrupper!C121)</f>
        <v>1.17</v>
      </c>
      <c r="D114" s="308">
        <f>IF(P_Tab_undergrupper!D121=0," ",P_Tab_undergrupper!D121)</f>
        <v>0.13</v>
      </c>
      <c r="E114" s="308">
        <f>IF(P_Tab_undergrupper!E121=0," ",P_Tab_undergrupper!E121)</f>
        <v>0.13</v>
      </c>
      <c r="F114" s="309">
        <f>IF(P_Tab_undergrupper!F121=0," ",P_Tab_undergrupper!F121)</f>
        <v>1.23</v>
      </c>
      <c r="G114" s="307">
        <f>IF(P_Tab_undergrupper!G121=0," ",P_Tab_undergrupper!G121)</f>
        <v>0.6</v>
      </c>
      <c r="H114" s="308">
        <f>IF(P_Tab_undergrupper!H121=0," ",P_Tab_undergrupper!H121)</f>
        <v>3.57</v>
      </c>
      <c r="I114" s="308">
        <f>IF(P_Tab_undergrupper!I121=0," ",P_Tab_undergrupper!I121)</f>
        <v>0.72</v>
      </c>
      <c r="J114" s="308">
        <f>IF(P_Tab_undergrupper!J121=0," ",P_Tab_undergrupper!J121)</f>
        <v>1.32</v>
      </c>
      <c r="K114" s="309">
        <f>IF(P_Tab_undergrupper!K121=0," ",P_Tab_undergrupper!K121)</f>
        <v>4.12</v>
      </c>
      <c r="L114" s="304">
        <f>IF(P_Tab_undergrupper!L121=0," ",P_Tab_undergrupper!L121)</f>
        <v>15.07</v>
      </c>
      <c r="M114" s="304">
        <f>IF(P_Tab_undergrupper!M121=0," ",P_Tab_undergrupper!M121)</f>
        <v>0.22</v>
      </c>
      <c r="N114" s="307">
        <f>IF(P_Tab_undergrupper!N121=0," ",P_Tab_undergrupper!N121)</f>
        <v>0.09</v>
      </c>
      <c r="O114" s="308">
        <f>IF(P_Tab_undergrupper!O121=0," ",P_Tab_undergrupper!O121)</f>
        <v>0.04</v>
      </c>
      <c r="P114" s="309">
        <f>IF(P_Tab_undergrupper!P121=0," ",P_Tab_undergrupper!P121)</f>
        <v>3.02</v>
      </c>
      <c r="Q114" s="307">
        <f>IF(P_Tab_undergrupper!Q121=0," ",P_Tab_undergrupper!Q121)</f>
        <v>46.17</v>
      </c>
      <c r="R114" s="308">
        <f>IF(P_Tab_undergrupper!R121=0," ",P_Tab_undergrupper!R121)</f>
        <v>4.3499999999999996</v>
      </c>
      <c r="S114" s="308">
        <f>IF(P_Tab_undergrupper!S121=0," ",P_Tab_undergrupper!S121)</f>
        <v>3.72</v>
      </c>
      <c r="T114" s="314" t="str">
        <f>IF(P_Tab_undergrupper!T121=0," ",P_Tab_undergrupper!T121)</f>
        <v xml:space="preserve"> </v>
      </c>
      <c r="U114" s="304">
        <f>IF(P_Tab_undergrupper!U121=0," ",P_Tab_undergrupper!U121)</f>
        <v>85.67</v>
      </c>
    </row>
    <row r="115" spans="2:21" x14ac:dyDescent="0.2">
      <c r="B115" s="304" t="str">
        <f>IF(P_Tab_undergrupper!B122=0," ",P_Tab_undergrupper!B122)</f>
        <v>3023 Nesodden</v>
      </c>
      <c r="C115" s="313">
        <f>IF(P_Tab_undergrupper!C122=0," ",P_Tab_undergrupper!C122)</f>
        <v>0.8</v>
      </c>
      <c r="D115" s="308">
        <f>IF(P_Tab_undergrupper!D122=0," ",P_Tab_undergrupper!D122)</f>
        <v>0.21</v>
      </c>
      <c r="E115" s="308">
        <f>IF(P_Tab_undergrupper!E122=0," ",P_Tab_undergrupper!E122)</f>
        <v>0.25</v>
      </c>
      <c r="F115" s="309">
        <f>IF(P_Tab_undergrupper!F122=0," ",P_Tab_undergrupper!F122)</f>
        <v>0.83</v>
      </c>
      <c r="G115" s="307">
        <f>IF(P_Tab_undergrupper!G122=0," ",P_Tab_undergrupper!G122)</f>
        <v>0.86</v>
      </c>
      <c r="H115" s="308">
        <f>IF(P_Tab_undergrupper!H122=0," ",P_Tab_undergrupper!H122)</f>
        <v>5.67</v>
      </c>
      <c r="I115" s="308">
        <f>IF(P_Tab_undergrupper!I122=0," ",P_Tab_undergrupper!I122)</f>
        <v>0.46</v>
      </c>
      <c r="J115" s="308">
        <f>IF(P_Tab_undergrupper!J122=0," ",P_Tab_undergrupper!J122)</f>
        <v>0.87</v>
      </c>
      <c r="K115" s="309">
        <f>IF(P_Tab_undergrupper!K122=0," ",P_Tab_undergrupper!K122)</f>
        <v>1.69</v>
      </c>
      <c r="L115" s="304">
        <f>IF(P_Tab_undergrupper!L122=0," ",P_Tab_undergrupper!L122)</f>
        <v>4.6399999999999997</v>
      </c>
      <c r="M115" s="304">
        <f>IF(P_Tab_undergrupper!M122=0," ",P_Tab_undergrupper!M122)</f>
        <v>0.42</v>
      </c>
      <c r="N115" s="307">
        <f>IF(P_Tab_undergrupper!N122=0," ",P_Tab_undergrupper!N122)</f>
        <v>0.11</v>
      </c>
      <c r="O115" s="308">
        <f>IF(P_Tab_undergrupper!O122=0," ",P_Tab_undergrupper!O122)</f>
        <v>0.04</v>
      </c>
      <c r="P115" s="309">
        <f>IF(P_Tab_undergrupper!P122=0," ",P_Tab_undergrupper!P122)</f>
        <v>2.42</v>
      </c>
      <c r="Q115" s="307">
        <f>IF(P_Tab_undergrupper!Q122=0," ",P_Tab_undergrupper!Q122)</f>
        <v>37.93</v>
      </c>
      <c r="R115" s="308">
        <f>IF(P_Tab_undergrupper!R122=0," ",P_Tab_undergrupper!R122)</f>
        <v>2.5</v>
      </c>
      <c r="S115" s="308">
        <f>IF(P_Tab_undergrupper!S122=0," ",P_Tab_undergrupper!S122)</f>
        <v>1.77</v>
      </c>
      <c r="T115" s="314" t="str">
        <f>IF(P_Tab_undergrupper!T122=0," ",P_Tab_undergrupper!T122)</f>
        <v xml:space="preserve"> </v>
      </c>
      <c r="U115" s="304">
        <f>IF(P_Tab_undergrupper!U122=0," ",P_Tab_undergrupper!U122)</f>
        <v>61.47</v>
      </c>
    </row>
    <row r="116" spans="2:21" x14ac:dyDescent="0.2">
      <c r="B116" s="304" t="str">
        <f>IF(P_Tab_undergrupper!B123=0," ",P_Tab_undergrupper!B123)</f>
        <v>3024 Bærum</v>
      </c>
      <c r="C116" s="313">
        <f>IF(P_Tab_undergrupper!C123=0," ",P_Tab_undergrupper!C123)</f>
        <v>4.21</v>
      </c>
      <c r="D116" s="308">
        <f>IF(P_Tab_undergrupper!D123=0," ",P_Tab_undergrupper!D123)</f>
        <v>0.42</v>
      </c>
      <c r="E116" s="308">
        <f>IF(P_Tab_undergrupper!E123=0," ",P_Tab_undergrupper!E123)</f>
        <v>0.78</v>
      </c>
      <c r="F116" s="309">
        <f>IF(P_Tab_undergrupper!F123=0," ",P_Tab_undergrupper!F123)</f>
        <v>5.41</v>
      </c>
      <c r="G116" s="307">
        <f>IF(P_Tab_undergrupper!G123=0," ",P_Tab_undergrupper!G123)</f>
        <v>4.74</v>
      </c>
      <c r="H116" s="308">
        <f>IF(P_Tab_undergrupper!H123=0," ",P_Tab_undergrupper!H123)</f>
        <v>22.81</v>
      </c>
      <c r="I116" s="308">
        <f>IF(P_Tab_undergrupper!I123=0," ",P_Tab_undergrupper!I123)</f>
        <v>1.07</v>
      </c>
      <c r="J116" s="308">
        <f>IF(P_Tab_undergrupper!J123=0," ",P_Tab_undergrupper!J123)</f>
        <v>7.19</v>
      </c>
      <c r="K116" s="309">
        <f>IF(P_Tab_undergrupper!K123=0," ",P_Tab_undergrupper!K123)</f>
        <v>0.82</v>
      </c>
      <c r="L116" s="304">
        <f>IF(P_Tab_undergrupper!L123=0," ",P_Tab_undergrupper!L123)</f>
        <v>12.76</v>
      </c>
      <c r="M116" s="304">
        <f>IF(P_Tab_undergrupper!M123=0," ",P_Tab_undergrupper!M123)</f>
        <v>1.61</v>
      </c>
      <c r="N116" s="307">
        <f>IF(P_Tab_undergrupper!N123=0," ",P_Tab_undergrupper!N123)</f>
        <v>0.5</v>
      </c>
      <c r="O116" s="308">
        <f>IF(P_Tab_undergrupper!O123=0," ",P_Tab_undergrupper!O123)</f>
        <v>0.16</v>
      </c>
      <c r="P116" s="309">
        <f>IF(P_Tab_undergrupper!P123=0," ",P_Tab_undergrupper!P123)</f>
        <v>9.52</v>
      </c>
      <c r="Q116" s="307">
        <f>IF(P_Tab_undergrupper!Q123=0," ",P_Tab_undergrupper!Q123)</f>
        <v>108.81</v>
      </c>
      <c r="R116" s="308">
        <f>IF(P_Tab_undergrupper!R123=0," ",P_Tab_undergrupper!R123)</f>
        <v>4.84</v>
      </c>
      <c r="S116" s="308">
        <f>IF(P_Tab_undergrupper!S123=0," ",P_Tab_undergrupper!S123)</f>
        <v>6.62</v>
      </c>
      <c r="T116" s="314" t="str">
        <f>IF(P_Tab_undergrupper!T123=0," ",P_Tab_undergrupper!T123)</f>
        <v xml:space="preserve"> </v>
      </c>
      <c r="U116" s="304">
        <f>IF(P_Tab_undergrupper!U123=0," ",P_Tab_undergrupper!U123)</f>
        <v>192.27</v>
      </c>
    </row>
    <row r="117" spans="2:21" x14ac:dyDescent="0.2">
      <c r="B117" s="304" t="str">
        <f>IF(P_Tab_undergrupper!B124=0," ",P_Tab_undergrupper!B124)</f>
        <v>3025 Asker</v>
      </c>
      <c r="C117" s="313">
        <f>IF(P_Tab_undergrupper!C124=0," ",P_Tab_undergrupper!C124)</f>
        <v>13.43</v>
      </c>
      <c r="D117" s="308">
        <f>IF(P_Tab_undergrupper!D124=0," ",P_Tab_undergrupper!D124)</f>
        <v>2.65</v>
      </c>
      <c r="E117" s="308">
        <f>IF(P_Tab_undergrupper!E124=0," ",P_Tab_undergrupper!E124)</f>
        <v>1.74</v>
      </c>
      <c r="F117" s="309">
        <f>IF(P_Tab_undergrupper!F124=0," ",P_Tab_undergrupper!F124)</f>
        <v>5.61</v>
      </c>
      <c r="G117" s="307">
        <f>IF(P_Tab_undergrupper!G124=0," ",P_Tab_undergrupper!G124)</f>
        <v>5.72</v>
      </c>
      <c r="H117" s="308">
        <f>IF(P_Tab_undergrupper!H124=0," ",P_Tab_undergrupper!H124)</f>
        <v>24.88</v>
      </c>
      <c r="I117" s="308">
        <f>IF(P_Tab_undergrupper!I124=0," ",P_Tab_undergrupper!I124)</f>
        <v>2.34</v>
      </c>
      <c r="J117" s="308">
        <f>IF(P_Tab_undergrupper!J124=0," ",P_Tab_undergrupper!J124)</f>
        <v>6.73</v>
      </c>
      <c r="K117" s="309">
        <f>IF(P_Tab_undergrupper!K124=0," ",P_Tab_undergrupper!K124)</f>
        <v>4.53</v>
      </c>
      <c r="L117" s="304">
        <f>IF(P_Tab_undergrupper!L124=0," ",P_Tab_undergrupper!L124)</f>
        <v>38.14</v>
      </c>
      <c r="M117" s="304">
        <f>IF(P_Tab_undergrupper!M124=0," ",P_Tab_undergrupper!M124)</f>
        <v>2.48</v>
      </c>
      <c r="N117" s="307">
        <f>IF(P_Tab_undergrupper!N124=0," ",P_Tab_undergrupper!N124)</f>
        <v>0.62</v>
      </c>
      <c r="O117" s="308">
        <f>IF(P_Tab_undergrupper!O124=0," ",P_Tab_undergrupper!O124)</f>
        <v>0.2</v>
      </c>
      <c r="P117" s="309">
        <f>IF(P_Tab_undergrupper!P124=0," ",P_Tab_undergrupper!P124)</f>
        <v>13.06</v>
      </c>
      <c r="Q117" s="307">
        <f>IF(P_Tab_undergrupper!Q124=0," ",P_Tab_undergrupper!Q124)</f>
        <v>227.01</v>
      </c>
      <c r="R117" s="308">
        <f>IF(P_Tab_undergrupper!R124=0," ",P_Tab_undergrupper!R124)</f>
        <v>12.71</v>
      </c>
      <c r="S117" s="308">
        <f>IF(P_Tab_undergrupper!S124=0," ",P_Tab_undergrupper!S124)</f>
        <v>14.78</v>
      </c>
      <c r="T117" s="314" t="str">
        <f>IF(P_Tab_undergrupper!T124=0," ",P_Tab_undergrupper!T124)</f>
        <v xml:space="preserve"> </v>
      </c>
      <c r="U117" s="304">
        <f>IF(P_Tab_undergrupper!U124=0," ",P_Tab_undergrupper!U124)</f>
        <v>376.63</v>
      </c>
    </row>
    <row r="118" spans="2:21" x14ac:dyDescent="0.2">
      <c r="B118" s="304" t="str">
        <f>IF(P_Tab_undergrupper!B125=0," ",P_Tab_undergrupper!B125)</f>
        <v>3026 Aurskog-Høland</v>
      </c>
      <c r="C118" s="313">
        <f>IF(P_Tab_undergrupper!C125=0," ",P_Tab_undergrupper!C125)</f>
        <v>93.88</v>
      </c>
      <c r="D118" s="308">
        <f>IF(P_Tab_undergrupper!D125=0," ",P_Tab_undergrupper!D125)</f>
        <v>0.04</v>
      </c>
      <c r="E118" s="308">
        <f>IF(P_Tab_undergrupper!E125=0," ",P_Tab_undergrupper!E125)</f>
        <v>53.66</v>
      </c>
      <c r="F118" s="309">
        <f>IF(P_Tab_undergrupper!F125=0," ",P_Tab_undergrupper!F125)</f>
        <v>4.84</v>
      </c>
      <c r="G118" s="307">
        <f>IF(P_Tab_undergrupper!G125=0," ",P_Tab_undergrupper!G125)</f>
        <v>2.2400000000000002</v>
      </c>
      <c r="H118" s="308">
        <f>IF(P_Tab_undergrupper!H125=0," ",P_Tab_undergrupper!H125)</f>
        <v>7.31</v>
      </c>
      <c r="I118" s="308">
        <f>IF(P_Tab_undergrupper!I125=0," ",P_Tab_undergrupper!I125)</f>
        <v>3.79</v>
      </c>
      <c r="J118" s="308">
        <f>IF(P_Tab_undergrupper!J125=0," ",P_Tab_undergrupper!J125)</f>
        <v>2.35</v>
      </c>
      <c r="K118" s="309">
        <f>IF(P_Tab_undergrupper!K125=0," ",P_Tab_undergrupper!K125)</f>
        <v>1.45</v>
      </c>
      <c r="L118" s="304">
        <f>IF(P_Tab_undergrupper!L125=0," ",P_Tab_undergrupper!L125)</f>
        <v>100.72</v>
      </c>
      <c r="M118" s="304">
        <f>IF(P_Tab_undergrupper!M125=0," ",P_Tab_undergrupper!M125)</f>
        <v>3.35</v>
      </c>
      <c r="N118" s="307">
        <f>IF(P_Tab_undergrupper!N125=0," ",P_Tab_undergrupper!N125)</f>
        <v>0.05</v>
      </c>
      <c r="O118" s="308">
        <f>IF(P_Tab_undergrupper!O125=0," ",P_Tab_undergrupper!O125)</f>
        <v>0.05</v>
      </c>
      <c r="P118" s="309">
        <f>IF(P_Tab_undergrupper!P125=0," ",P_Tab_undergrupper!P125)</f>
        <v>13.52</v>
      </c>
      <c r="Q118" s="307">
        <f>IF(P_Tab_undergrupper!Q125=0," ",P_Tab_undergrupper!Q125)</f>
        <v>843.58</v>
      </c>
      <c r="R118" s="308">
        <f>IF(P_Tab_undergrupper!R125=0," ",P_Tab_undergrupper!R125)</f>
        <v>5.69</v>
      </c>
      <c r="S118" s="308">
        <f>IF(P_Tab_undergrupper!S125=0," ",P_Tab_undergrupper!S125)</f>
        <v>8.31</v>
      </c>
      <c r="T118" s="314" t="str">
        <f>IF(P_Tab_undergrupper!T125=0," ",P_Tab_undergrupper!T125)</f>
        <v xml:space="preserve"> </v>
      </c>
      <c r="U118" s="304">
        <f>IF(P_Tab_undergrupper!U125=0," ",P_Tab_undergrupper!U125)</f>
        <v>1144.83</v>
      </c>
    </row>
    <row r="119" spans="2:21" x14ac:dyDescent="0.2">
      <c r="B119" s="304" t="str">
        <f>IF(P_Tab_undergrupper!B126=0," ",P_Tab_undergrupper!B126)</f>
        <v>3027 Rælingen</v>
      </c>
      <c r="C119" s="313">
        <f>IF(P_Tab_undergrupper!C126=0," ",P_Tab_undergrupper!C126)</f>
        <v>15.15</v>
      </c>
      <c r="D119" s="308">
        <f>IF(P_Tab_undergrupper!D126=0," ",P_Tab_undergrupper!D126)</f>
        <v>0.01</v>
      </c>
      <c r="E119" s="308">
        <f>IF(P_Tab_undergrupper!E126=0," ",P_Tab_undergrupper!E126)</f>
        <v>0.63</v>
      </c>
      <c r="F119" s="309">
        <f>IF(P_Tab_undergrupper!F126=0," ",P_Tab_undergrupper!F126)</f>
        <v>0.81</v>
      </c>
      <c r="G119" s="307">
        <f>IF(P_Tab_undergrupper!G126=0," ",P_Tab_undergrupper!G126)</f>
        <v>0.37</v>
      </c>
      <c r="H119" s="308">
        <f>IF(P_Tab_undergrupper!H126=0," ",P_Tab_undergrupper!H126)</f>
        <v>3.28</v>
      </c>
      <c r="I119" s="308">
        <f>IF(P_Tab_undergrupper!I126=0," ",P_Tab_undergrupper!I126)</f>
        <v>0.16</v>
      </c>
      <c r="J119" s="308">
        <f>IF(P_Tab_undergrupper!J126=0," ",P_Tab_undergrupper!J126)</f>
        <v>0.93</v>
      </c>
      <c r="K119" s="309">
        <f>IF(P_Tab_undergrupper!K126=0," ",P_Tab_undergrupper!K126)</f>
        <v>0.13</v>
      </c>
      <c r="L119" s="304">
        <f>IF(P_Tab_undergrupper!L126=0," ",P_Tab_undergrupper!L126)</f>
        <v>4.6399999999999997</v>
      </c>
      <c r="M119" s="304">
        <f>IF(P_Tab_undergrupper!M126=0," ",P_Tab_undergrupper!M126)</f>
        <v>1.62</v>
      </c>
      <c r="N119" s="307">
        <f>IF(P_Tab_undergrupper!N126=0," ",P_Tab_undergrupper!N126)</f>
        <v>0.03</v>
      </c>
      <c r="O119" s="308">
        <f>IF(P_Tab_undergrupper!O126=0," ",P_Tab_undergrupper!O126)</f>
        <v>0.03</v>
      </c>
      <c r="P119" s="309">
        <f>IF(P_Tab_undergrupper!P126=0," ",P_Tab_undergrupper!P126)</f>
        <v>1.55</v>
      </c>
      <c r="Q119" s="307">
        <f>IF(P_Tab_undergrupper!Q126=0," ",P_Tab_undergrupper!Q126)</f>
        <v>40.11</v>
      </c>
      <c r="R119" s="308">
        <f>IF(P_Tab_undergrupper!R126=0," ",P_Tab_undergrupper!R126)</f>
        <v>1.33</v>
      </c>
      <c r="S119" s="308">
        <f>IF(P_Tab_undergrupper!S126=0," ",P_Tab_undergrupper!S126)</f>
        <v>0.91</v>
      </c>
      <c r="T119" s="314" t="str">
        <f>IF(P_Tab_undergrupper!T126=0," ",P_Tab_undergrupper!T126)</f>
        <v xml:space="preserve"> </v>
      </c>
      <c r="U119" s="304">
        <f>IF(P_Tab_undergrupper!U126=0," ",P_Tab_undergrupper!U126)</f>
        <v>71.69</v>
      </c>
    </row>
    <row r="120" spans="2:21" x14ac:dyDescent="0.2">
      <c r="B120" s="304" t="str">
        <f>IF(P_Tab_undergrupper!B127=0," ",P_Tab_undergrupper!B127)</f>
        <v>3028 Enebakk</v>
      </c>
      <c r="C120" s="313">
        <f>IF(P_Tab_undergrupper!C127=0," ",P_Tab_undergrupper!C127)</f>
        <v>37.549999999999997</v>
      </c>
      <c r="D120" s="308">
        <f>IF(P_Tab_undergrupper!D127=0," ",P_Tab_undergrupper!D127)</f>
        <v>0.1</v>
      </c>
      <c r="E120" s="308">
        <f>IF(P_Tab_undergrupper!E127=0," ",P_Tab_undergrupper!E127)</f>
        <v>2.14</v>
      </c>
      <c r="F120" s="309">
        <f>IF(P_Tab_undergrupper!F127=0," ",P_Tab_undergrupper!F127)</f>
        <v>1.57</v>
      </c>
      <c r="G120" s="307">
        <f>IF(P_Tab_undergrupper!G127=0," ",P_Tab_undergrupper!G127)</f>
        <v>1</v>
      </c>
      <c r="H120" s="308">
        <f>IF(P_Tab_undergrupper!H127=0," ",P_Tab_undergrupper!H127)</f>
        <v>3.19</v>
      </c>
      <c r="I120" s="308">
        <f>IF(P_Tab_undergrupper!I127=0," ",P_Tab_undergrupper!I127)</f>
        <v>1.06</v>
      </c>
      <c r="J120" s="308">
        <f>IF(P_Tab_undergrupper!J127=0," ",P_Tab_undergrupper!J127)</f>
        <v>1.26</v>
      </c>
      <c r="K120" s="309">
        <f>IF(P_Tab_undergrupper!K127=0," ",P_Tab_undergrupper!K127)</f>
        <v>1.02</v>
      </c>
      <c r="L120" s="304">
        <f>IF(P_Tab_undergrupper!L127=0," ",P_Tab_undergrupper!L127)</f>
        <v>26.51</v>
      </c>
      <c r="M120" s="304">
        <f>IF(P_Tab_undergrupper!M127=0," ",P_Tab_undergrupper!M127)</f>
        <v>3.87</v>
      </c>
      <c r="N120" s="307">
        <f>IF(P_Tab_undergrupper!N127=0," ",P_Tab_undergrupper!N127)</f>
        <v>0.09</v>
      </c>
      <c r="O120" s="308">
        <f>IF(P_Tab_undergrupper!O127=0," ",P_Tab_undergrupper!O127)</f>
        <v>0.03</v>
      </c>
      <c r="P120" s="309">
        <f>IF(P_Tab_undergrupper!P127=0," ",P_Tab_undergrupper!P127)</f>
        <v>3.09</v>
      </c>
      <c r="Q120" s="307">
        <f>IF(P_Tab_undergrupper!Q127=0," ",P_Tab_undergrupper!Q127)</f>
        <v>142.76</v>
      </c>
      <c r="R120" s="308">
        <f>IF(P_Tab_undergrupper!R127=0," ",P_Tab_undergrupper!R127)</f>
        <v>3.09</v>
      </c>
      <c r="S120" s="308">
        <f>IF(P_Tab_undergrupper!S127=0," ",P_Tab_undergrupper!S127)</f>
        <v>4.2699999999999996</v>
      </c>
      <c r="T120" s="314" t="str">
        <f>IF(P_Tab_undergrupper!T127=0," ",P_Tab_undergrupper!T127)</f>
        <v xml:space="preserve"> </v>
      </c>
      <c r="U120" s="304">
        <f>IF(P_Tab_undergrupper!U127=0," ",P_Tab_undergrupper!U127)</f>
        <v>232.6</v>
      </c>
    </row>
    <row r="121" spans="2:21" x14ac:dyDescent="0.2">
      <c r="B121" s="304" t="str">
        <f>IF(P_Tab_undergrupper!B128=0," ",P_Tab_undergrupper!B128)</f>
        <v>3029 Lørenskog</v>
      </c>
      <c r="C121" s="313">
        <f>IF(P_Tab_undergrupper!C128=0," ",P_Tab_undergrupper!C128)</f>
        <v>3.45</v>
      </c>
      <c r="D121" s="308">
        <f>IF(P_Tab_undergrupper!D128=0," ",P_Tab_undergrupper!D128)</f>
        <v>0.02</v>
      </c>
      <c r="E121" s="308">
        <f>IF(P_Tab_undergrupper!E128=0," ",P_Tab_undergrupper!E128)</f>
        <v>0.26</v>
      </c>
      <c r="F121" s="309">
        <f>IF(P_Tab_undergrupper!F128=0," ",P_Tab_undergrupper!F128)</f>
        <v>1.17</v>
      </c>
      <c r="G121" s="307">
        <f>IF(P_Tab_undergrupper!G128=0," ",P_Tab_undergrupper!G128)</f>
        <v>2.0499999999999998</v>
      </c>
      <c r="H121" s="308">
        <f>IF(P_Tab_undergrupper!H128=0," ",P_Tab_undergrupper!H128)</f>
        <v>5.78</v>
      </c>
      <c r="I121" s="308">
        <f>IF(P_Tab_undergrupper!I128=0," ",P_Tab_undergrupper!I128)</f>
        <v>0.3</v>
      </c>
      <c r="J121" s="308">
        <f>IF(P_Tab_undergrupper!J128=0," ",P_Tab_undergrupper!J128)</f>
        <v>2.21</v>
      </c>
      <c r="K121" s="309">
        <f>IF(P_Tab_undergrupper!K128=0," ",P_Tab_undergrupper!K128)</f>
        <v>0.02</v>
      </c>
      <c r="L121" s="304">
        <f>IF(P_Tab_undergrupper!L128=0," ",P_Tab_undergrupper!L128)</f>
        <v>5.53</v>
      </c>
      <c r="M121" s="304">
        <f>IF(P_Tab_undergrupper!M128=0," ",P_Tab_undergrupper!M128)</f>
        <v>0.35</v>
      </c>
      <c r="N121" s="307">
        <f>IF(P_Tab_undergrupper!N128=0," ",P_Tab_undergrupper!N128)</f>
        <v>0.23</v>
      </c>
      <c r="O121" s="308">
        <f>IF(P_Tab_undergrupper!O128=0," ",P_Tab_undergrupper!O128)</f>
        <v>0.05</v>
      </c>
      <c r="P121" s="309">
        <f>IF(P_Tab_undergrupper!P128=0," ",P_Tab_undergrupper!P128)</f>
        <v>2.81</v>
      </c>
      <c r="Q121" s="307">
        <f>IF(P_Tab_undergrupper!Q128=0," ",P_Tab_undergrupper!Q128)</f>
        <v>44.8</v>
      </c>
      <c r="R121" s="308">
        <f>IF(P_Tab_undergrupper!R128=0," ",P_Tab_undergrupper!R128)</f>
        <v>0.84</v>
      </c>
      <c r="S121" s="308">
        <f>IF(P_Tab_undergrupper!S128=0," ",P_Tab_undergrupper!S128)</f>
        <v>0.71</v>
      </c>
      <c r="T121" s="314" t="str">
        <f>IF(P_Tab_undergrupper!T128=0," ",P_Tab_undergrupper!T128)</f>
        <v xml:space="preserve"> </v>
      </c>
      <c r="U121" s="304">
        <f>IF(P_Tab_undergrupper!U128=0," ",P_Tab_undergrupper!U128)</f>
        <v>70.58</v>
      </c>
    </row>
    <row r="122" spans="2:21" x14ac:dyDescent="0.2">
      <c r="B122" s="304" t="str">
        <f>IF(P_Tab_undergrupper!B129=0," ",P_Tab_undergrupper!B129)</f>
        <v>3030 Lillestrøm</v>
      </c>
      <c r="C122" s="313">
        <f>IF(P_Tab_undergrupper!C129=0," ",P_Tab_undergrupper!C129)</f>
        <v>46.75</v>
      </c>
      <c r="D122" s="308">
        <f>IF(P_Tab_undergrupper!D129=0," ",P_Tab_undergrupper!D129)</f>
        <v>0.17</v>
      </c>
      <c r="E122" s="308">
        <f>IF(P_Tab_undergrupper!E129=0," ",P_Tab_undergrupper!E129)</f>
        <v>3.92</v>
      </c>
      <c r="F122" s="309">
        <f>IF(P_Tab_undergrupper!F129=0," ",P_Tab_undergrupper!F129)</f>
        <v>9.9700000000000006</v>
      </c>
      <c r="G122" s="307">
        <f>IF(P_Tab_undergrupper!G129=0," ",P_Tab_undergrupper!G129)</f>
        <v>6.95</v>
      </c>
      <c r="H122" s="308">
        <f>IF(P_Tab_undergrupper!H129=0," ",P_Tab_undergrupper!H129)</f>
        <v>15.22</v>
      </c>
      <c r="I122" s="308">
        <f>IF(P_Tab_undergrupper!I129=0," ",P_Tab_undergrupper!I129)</f>
        <v>3.4</v>
      </c>
      <c r="J122" s="308">
        <f>IF(P_Tab_undergrupper!J129=0," ",P_Tab_undergrupper!J129)</f>
        <v>4.0199999999999996</v>
      </c>
      <c r="K122" s="309">
        <f>IF(P_Tab_undergrupper!K129=0," ",P_Tab_undergrupper!K129)</f>
        <v>0.68</v>
      </c>
      <c r="L122" s="304">
        <f>IF(P_Tab_undergrupper!L129=0," ",P_Tab_undergrupper!L129)</f>
        <v>109.7</v>
      </c>
      <c r="M122" s="304">
        <f>IF(P_Tab_undergrupper!M129=0," ",P_Tab_undergrupper!M129)</f>
        <v>7.65</v>
      </c>
      <c r="N122" s="307">
        <f>IF(P_Tab_undergrupper!N129=0," ",P_Tab_undergrupper!N129)</f>
        <v>0.6</v>
      </c>
      <c r="O122" s="308">
        <f>IF(P_Tab_undergrupper!O129=0," ",P_Tab_undergrupper!O129)</f>
        <v>0.21</v>
      </c>
      <c r="P122" s="309">
        <f>IF(P_Tab_undergrupper!P129=0," ",P_Tab_undergrupper!P129)</f>
        <v>12.81</v>
      </c>
      <c r="Q122" s="307">
        <f>IF(P_Tab_undergrupper!Q129=0," ",P_Tab_undergrupper!Q129)</f>
        <v>216.42</v>
      </c>
      <c r="R122" s="308">
        <f>IF(P_Tab_undergrupper!R129=0," ",P_Tab_undergrupper!R129)</f>
        <v>5.51</v>
      </c>
      <c r="S122" s="308">
        <f>IF(P_Tab_undergrupper!S129=0," ",P_Tab_undergrupper!S129)</f>
        <v>12.61</v>
      </c>
      <c r="T122" s="314" t="str">
        <f>IF(P_Tab_undergrupper!T129=0," ",P_Tab_undergrupper!T129)</f>
        <v xml:space="preserve"> </v>
      </c>
      <c r="U122" s="304">
        <f>IF(P_Tab_undergrupper!U129=0," ",P_Tab_undergrupper!U129)</f>
        <v>456.59</v>
      </c>
    </row>
    <row r="123" spans="2:21" x14ac:dyDescent="0.2">
      <c r="B123" s="304" t="str">
        <f>IF(P_Tab_undergrupper!B130=0," ",P_Tab_undergrupper!B130)</f>
        <v>3031 Nittedal</v>
      </c>
      <c r="C123" s="313">
        <f>IF(P_Tab_undergrupper!C130=0," ",P_Tab_undergrupper!C130)</f>
        <v>7.29</v>
      </c>
      <c r="D123" s="308">
        <f>IF(P_Tab_undergrupper!D130=0," ",P_Tab_undergrupper!D130)</f>
        <v>0.16</v>
      </c>
      <c r="E123" s="308">
        <f>IF(P_Tab_undergrupper!E130=0," ",P_Tab_undergrupper!E130)</f>
        <v>4.03</v>
      </c>
      <c r="F123" s="309">
        <f>IF(P_Tab_undergrupper!F130=0," ",P_Tab_undergrupper!F130)</f>
        <v>1.66</v>
      </c>
      <c r="G123" s="307">
        <f>IF(P_Tab_undergrupper!G130=0," ",P_Tab_undergrupper!G130)</f>
        <v>1.86</v>
      </c>
      <c r="H123" s="308">
        <f>IF(P_Tab_undergrupper!H130=0," ",P_Tab_undergrupper!H130)</f>
        <v>5.22</v>
      </c>
      <c r="I123" s="308">
        <f>IF(P_Tab_undergrupper!I130=0," ",P_Tab_undergrupper!I130)</f>
        <v>0.8</v>
      </c>
      <c r="J123" s="308">
        <f>IF(P_Tab_undergrupper!J130=0," ",P_Tab_undergrupper!J130)</f>
        <v>2.66</v>
      </c>
      <c r="K123" s="309">
        <f>IF(P_Tab_undergrupper!K130=0," ",P_Tab_undergrupper!K130)</f>
        <v>0.53</v>
      </c>
      <c r="L123" s="304">
        <f>IF(P_Tab_undergrupper!L130=0," ",P_Tab_undergrupper!L130)</f>
        <v>15.55</v>
      </c>
      <c r="M123" s="304">
        <f>IF(P_Tab_undergrupper!M130=0," ",P_Tab_undergrupper!M130)</f>
        <v>1.46</v>
      </c>
      <c r="N123" s="307">
        <f>IF(P_Tab_undergrupper!N130=0," ",P_Tab_undergrupper!N130)</f>
        <v>7.0000000000000007E-2</v>
      </c>
      <c r="O123" s="308">
        <f>IF(P_Tab_undergrupper!O130=0," ",P_Tab_undergrupper!O130)</f>
        <v>0.08</v>
      </c>
      <c r="P123" s="309">
        <f>IF(P_Tab_undergrupper!P130=0," ",P_Tab_undergrupper!P130)</f>
        <v>4.0599999999999996</v>
      </c>
      <c r="Q123" s="307">
        <f>IF(P_Tab_undergrupper!Q130=0," ",P_Tab_undergrupper!Q130)</f>
        <v>134.91999999999999</v>
      </c>
      <c r="R123" s="308">
        <f>IF(P_Tab_undergrupper!R130=0," ",P_Tab_undergrupper!R130)</f>
        <v>3.09</v>
      </c>
      <c r="S123" s="308">
        <f>IF(P_Tab_undergrupper!S130=0," ",P_Tab_undergrupper!S130)</f>
        <v>2.75</v>
      </c>
      <c r="T123" s="314" t="str">
        <f>IF(P_Tab_undergrupper!T130=0," ",P_Tab_undergrupper!T130)</f>
        <v xml:space="preserve"> </v>
      </c>
      <c r="U123" s="304">
        <f>IF(P_Tab_undergrupper!U130=0," ",P_Tab_undergrupper!U130)</f>
        <v>186.19</v>
      </c>
    </row>
    <row r="124" spans="2:21" x14ac:dyDescent="0.2">
      <c r="B124" s="304" t="str">
        <f>IF(P_Tab_undergrupper!B131=0," ",P_Tab_undergrupper!B131)</f>
        <v>3032 Gjerdrum</v>
      </c>
      <c r="C124" s="313">
        <f>IF(P_Tab_undergrupper!C131=0," ",P_Tab_undergrupper!C131)</f>
        <v>1.1499999999999999</v>
      </c>
      <c r="D124" s="308">
        <f>IF(P_Tab_undergrupper!D131=0," ",P_Tab_undergrupper!D131)</f>
        <v>0.01</v>
      </c>
      <c r="E124" s="308">
        <f>IF(P_Tab_undergrupper!E131=0," ",P_Tab_undergrupper!E131)</f>
        <v>3.57</v>
      </c>
      <c r="F124" s="309">
        <f>IF(P_Tab_undergrupper!F131=0," ",P_Tab_undergrupper!F131)</f>
        <v>0.62</v>
      </c>
      <c r="G124" s="307">
        <f>IF(P_Tab_undergrupper!G131=0," ",P_Tab_undergrupper!G131)</f>
        <v>0.23</v>
      </c>
      <c r="H124" s="308">
        <f>IF(P_Tab_undergrupper!H131=0," ",P_Tab_undergrupper!H131)</f>
        <v>1.94</v>
      </c>
      <c r="I124" s="308">
        <f>IF(P_Tab_undergrupper!I131=0," ",P_Tab_undergrupper!I131)</f>
        <v>0.6</v>
      </c>
      <c r="J124" s="308">
        <f>IF(P_Tab_undergrupper!J131=0," ",P_Tab_undergrupper!J131)</f>
        <v>0.7</v>
      </c>
      <c r="K124" s="309">
        <f>IF(P_Tab_undergrupper!K131=0," ",P_Tab_undergrupper!K131)</f>
        <v>0.06</v>
      </c>
      <c r="L124" s="304">
        <f>IF(P_Tab_undergrupper!L131=0," ",P_Tab_undergrupper!L131)</f>
        <v>24.8</v>
      </c>
      <c r="M124" s="304">
        <f>IF(P_Tab_undergrupper!M131=0," ",P_Tab_undergrupper!M131)</f>
        <v>1.42</v>
      </c>
      <c r="N124" s="307">
        <f>IF(P_Tab_undergrupper!N131=0," ",P_Tab_undergrupper!N131)</f>
        <v>0.01</v>
      </c>
      <c r="O124" s="308">
        <f>IF(P_Tab_undergrupper!O131=0," ",P_Tab_undergrupper!O131)</f>
        <v>0.01</v>
      </c>
      <c r="P124" s="309">
        <f>IF(P_Tab_undergrupper!P131=0," ",P_Tab_undergrupper!P131)</f>
        <v>1.41</v>
      </c>
      <c r="Q124" s="307">
        <f>IF(P_Tab_undergrupper!Q131=0," ",P_Tab_undergrupper!Q131)</f>
        <v>43.35</v>
      </c>
      <c r="R124" s="308">
        <f>IF(P_Tab_undergrupper!R131=0," ",P_Tab_undergrupper!R131)</f>
        <v>1.3</v>
      </c>
      <c r="S124" s="308">
        <f>IF(P_Tab_undergrupper!S131=0," ",P_Tab_undergrupper!S131)</f>
        <v>2.04</v>
      </c>
      <c r="T124" s="314" t="str">
        <f>IF(P_Tab_undergrupper!T131=0," ",P_Tab_undergrupper!T131)</f>
        <v xml:space="preserve"> </v>
      </c>
      <c r="U124" s="304">
        <f>IF(P_Tab_undergrupper!U131=0," ",P_Tab_undergrupper!U131)</f>
        <v>83.22</v>
      </c>
    </row>
    <row r="125" spans="2:21" x14ac:dyDescent="0.2">
      <c r="B125" s="304" t="str">
        <f>IF(P_Tab_undergrupper!B132=0," ",P_Tab_undergrupper!B132)</f>
        <v>3033 Ullensaker</v>
      </c>
      <c r="C125" s="313">
        <f>IF(P_Tab_undergrupper!C132=0," ",P_Tab_undergrupper!C132)</f>
        <v>2.83</v>
      </c>
      <c r="D125" s="308" t="str">
        <f>IF(P_Tab_undergrupper!D132=0," ",P_Tab_undergrupper!D132)</f>
        <v xml:space="preserve"> </v>
      </c>
      <c r="E125" s="308">
        <f>IF(P_Tab_undergrupper!E132=0," ",P_Tab_undergrupper!E132)</f>
        <v>1.34</v>
      </c>
      <c r="F125" s="309">
        <f>IF(P_Tab_undergrupper!F132=0," ",P_Tab_undergrupper!F132)</f>
        <v>4.5999999999999996</v>
      </c>
      <c r="G125" s="307">
        <f>IF(P_Tab_undergrupper!G132=0," ",P_Tab_undergrupper!G132)</f>
        <v>5.43</v>
      </c>
      <c r="H125" s="308">
        <f>IF(P_Tab_undergrupper!H132=0," ",P_Tab_undergrupper!H132)</f>
        <v>7.47</v>
      </c>
      <c r="I125" s="308">
        <f>IF(P_Tab_undergrupper!I132=0," ",P_Tab_undergrupper!I132)</f>
        <v>2.64</v>
      </c>
      <c r="J125" s="308">
        <f>IF(P_Tab_undergrupper!J132=0," ",P_Tab_undergrupper!J132)</f>
        <v>4.12</v>
      </c>
      <c r="K125" s="309">
        <f>IF(P_Tab_undergrupper!K132=0," ",P_Tab_undergrupper!K132)</f>
        <v>0.1</v>
      </c>
      <c r="L125" s="304">
        <f>IF(P_Tab_undergrupper!L132=0," ",P_Tab_undergrupper!L132)</f>
        <v>83.03</v>
      </c>
      <c r="M125" s="304">
        <f>IF(P_Tab_undergrupper!M132=0," ",P_Tab_undergrupper!M132)</f>
        <v>5.34</v>
      </c>
      <c r="N125" s="307">
        <f>IF(P_Tab_undergrupper!N132=0," ",P_Tab_undergrupper!N132)</f>
        <v>8.99</v>
      </c>
      <c r="O125" s="308">
        <f>IF(P_Tab_undergrupper!O132=0," ",P_Tab_undergrupper!O132)</f>
        <v>0.09</v>
      </c>
      <c r="P125" s="309">
        <f>IF(P_Tab_undergrupper!P132=0," ",P_Tab_undergrupper!P132)</f>
        <v>9.3800000000000008</v>
      </c>
      <c r="Q125" s="307">
        <f>IF(P_Tab_undergrupper!Q132=0," ",P_Tab_undergrupper!Q132)</f>
        <v>100.8</v>
      </c>
      <c r="R125" s="308">
        <f>IF(P_Tab_undergrupper!R132=0," ",P_Tab_undergrupper!R132)</f>
        <v>6.56</v>
      </c>
      <c r="S125" s="308">
        <f>IF(P_Tab_undergrupper!S132=0," ",P_Tab_undergrupper!S132)</f>
        <v>9.74</v>
      </c>
      <c r="T125" s="314" t="str">
        <f>IF(P_Tab_undergrupper!T132=0," ",P_Tab_undergrupper!T132)</f>
        <v xml:space="preserve"> </v>
      </c>
      <c r="U125" s="304">
        <f>IF(P_Tab_undergrupper!U132=0," ",P_Tab_undergrupper!U132)</f>
        <v>252.46</v>
      </c>
    </row>
    <row r="126" spans="2:21" x14ac:dyDescent="0.2">
      <c r="B126" s="304" t="str">
        <f>IF(P_Tab_undergrupper!B133=0," ",P_Tab_undergrupper!B133)</f>
        <v>3034 Nes</v>
      </c>
      <c r="C126" s="313">
        <f>IF(P_Tab_undergrupper!C133=0," ",P_Tab_undergrupper!C133)</f>
        <v>29.17</v>
      </c>
      <c r="D126" s="308">
        <f>IF(P_Tab_undergrupper!D133=0," ",P_Tab_undergrupper!D133)</f>
        <v>0.01</v>
      </c>
      <c r="E126" s="308">
        <f>IF(P_Tab_undergrupper!E133=0," ",P_Tab_undergrupper!E133)</f>
        <v>20.149999999999999</v>
      </c>
      <c r="F126" s="309">
        <f>IF(P_Tab_undergrupper!F133=0," ",P_Tab_undergrupper!F133)</f>
        <v>3.89</v>
      </c>
      <c r="G126" s="307">
        <f>IF(P_Tab_undergrupper!G133=0," ",P_Tab_undergrupper!G133)</f>
        <v>1.87</v>
      </c>
      <c r="H126" s="308">
        <f>IF(P_Tab_undergrupper!H133=0," ",P_Tab_undergrupper!H133)</f>
        <v>7.44</v>
      </c>
      <c r="I126" s="308">
        <f>IF(P_Tab_undergrupper!I133=0," ",P_Tab_undergrupper!I133)</f>
        <v>4.75</v>
      </c>
      <c r="J126" s="308">
        <f>IF(P_Tab_undergrupper!J133=0," ",P_Tab_undergrupper!J133)</f>
        <v>2.93</v>
      </c>
      <c r="K126" s="309">
        <f>IF(P_Tab_undergrupper!K133=0," ",P_Tab_undergrupper!K133)</f>
        <v>0.65</v>
      </c>
      <c r="L126" s="304">
        <f>IF(P_Tab_undergrupper!L133=0," ",P_Tab_undergrupper!L133)</f>
        <v>135.62</v>
      </c>
      <c r="M126" s="304">
        <f>IF(P_Tab_undergrupper!M133=0," ",P_Tab_undergrupper!M133)</f>
        <v>5.9</v>
      </c>
      <c r="N126" s="307">
        <f>IF(P_Tab_undergrupper!N133=0," ",P_Tab_undergrupper!N133)</f>
        <v>0.08</v>
      </c>
      <c r="O126" s="308">
        <f>IF(P_Tab_undergrupper!O133=0," ",P_Tab_undergrupper!O133)</f>
        <v>0.06</v>
      </c>
      <c r="P126" s="309">
        <f>IF(P_Tab_undergrupper!P133=0," ",P_Tab_undergrupper!P133)</f>
        <v>9.61</v>
      </c>
      <c r="Q126" s="307">
        <f>IF(P_Tab_undergrupper!Q133=0," ",P_Tab_undergrupper!Q133)</f>
        <v>403.54</v>
      </c>
      <c r="R126" s="308">
        <f>IF(P_Tab_undergrupper!R133=0," ",P_Tab_undergrupper!R133)</f>
        <v>6.64</v>
      </c>
      <c r="S126" s="308">
        <f>IF(P_Tab_undergrupper!S133=0," ",P_Tab_undergrupper!S133)</f>
        <v>8.48</v>
      </c>
      <c r="T126" s="314" t="str">
        <f>IF(P_Tab_undergrupper!T133=0," ",P_Tab_undergrupper!T133)</f>
        <v xml:space="preserve"> </v>
      </c>
      <c r="U126" s="304">
        <f>IF(P_Tab_undergrupper!U133=0," ",P_Tab_undergrupper!U133)</f>
        <v>640.79</v>
      </c>
    </row>
    <row r="127" spans="2:21" x14ac:dyDescent="0.2">
      <c r="B127" s="304" t="str">
        <f>IF(P_Tab_undergrupper!B134=0," ",P_Tab_undergrupper!B134)</f>
        <v>3035 Eidsvoll</v>
      </c>
      <c r="C127" s="313">
        <f>IF(P_Tab_undergrupper!C134=0," ",P_Tab_undergrupper!C134)</f>
        <v>71.69</v>
      </c>
      <c r="D127" s="308">
        <f>IF(P_Tab_undergrupper!D134=0," ",P_Tab_undergrupper!D134)</f>
        <v>0.36</v>
      </c>
      <c r="E127" s="308">
        <f>IF(P_Tab_undergrupper!E134=0," ",P_Tab_undergrupper!E134)</f>
        <v>7.61</v>
      </c>
      <c r="F127" s="309">
        <f>IF(P_Tab_undergrupper!F134=0," ",P_Tab_undergrupper!F134)</f>
        <v>4.3099999999999996</v>
      </c>
      <c r="G127" s="307">
        <f>IF(P_Tab_undergrupper!G134=0," ",P_Tab_undergrupper!G134)</f>
        <v>2.17</v>
      </c>
      <c r="H127" s="308">
        <f>IF(P_Tab_undergrupper!H134=0," ",P_Tab_undergrupper!H134)</f>
        <v>8.36</v>
      </c>
      <c r="I127" s="308">
        <f>IF(P_Tab_undergrupper!I134=0," ",P_Tab_undergrupper!I134)</f>
        <v>2.7</v>
      </c>
      <c r="J127" s="308">
        <f>IF(P_Tab_undergrupper!J134=0," ",P_Tab_undergrupper!J134)</f>
        <v>1.58</v>
      </c>
      <c r="K127" s="309">
        <f>IF(P_Tab_undergrupper!K134=0," ",P_Tab_undergrupper!K134)</f>
        <v>0.67</v>
      </c>
      <c r="L127" s="304">
        <f>IF(P_Tab_undergrupper!L134=0," ",P_Tab_undergrupper!L134)</f>
        <v>46.29</v>
      </c>
      <c r="M127" s="304">
        <f>IF(P_Tab_undergrupper!M134=0," ",P_Tab_undergrupper!M134)</f>
        <v>7.22</v>
      </c>
      <c r="N127" s="307">
        <f>IF(P_Tab_undergrupper!N134=0," ",P_Tab_undergrupper!N134)</f>
        <v>0.15</v>
      </c>
      <c r="O127" s="308">
        <f>IF(P_Tab_undergrupper!O134=0," ",P_Tab_undergrupper!O134)</f>
        <v>0.06</v>
      </c>
      <c r="P127" s="309">
        <f>IF(P_Tab_undergrupper!P134=0," ",P_Tab_undergrupper!P134)</f>
        <v>9.3000000000000007</v>
      </c>
      <c r="Q127" s="307">
        <f>IF(P_Tab_undergrupper!Q134=0," ",P_Tab_undergrupper!Q134)</f>
        <v>272.63</v>
      </c>
      <c r="R127" s="308">
        <f>IF(P_Tab_undergrupper!R134=0," ",P_Tab_undergrupper!R134)</f>
        <v>7.45</v>
      </c>
      <c r="S127" s="308">
        <f>IF(P_Tab_undergrupper!S134=0," ",P_Tab_undergrupper!S134)</f>
        <v>13.93</v>
      </c>
      <c r="T127" s="314" t="str">
        <f>IF(P_Tab_undergrupper!T134=0," ",P_Tab_undergrupper!T134)</f>
        <v xml:space="preserve"> </v>
      </c>
      <c r="U127" s="304">
        <f>IF(P_Tab_undergrupper!U134=0," ",P_Tab_undergrupper!U134)</f>
        <v>456.48</v>
      </c>
    </row>
    <row r="128" spans="2:21" x14ac:dyDescent="0.2">
      <c r="B128" s="304" t="str">
        <f>IF(P_Tab_undergrupper!B135=0," ",P_Tab_undergrupper!B135)</f>
        <v>3036 Nannestad</v>
      </c>
      <c r="C128" s="313">
        <f>IF(P_Tab_undergrupper!C135=0," ",P_Tab_undergrupper!C135)</f>
        <v>17.73</v>
      </c>
      <c r="D128" s="308">
        <f>IF(P_Tab_undergrupper!D135=0," ",P_Tab_undergrupper!D135)</f>
        <v>0.11</v>
      </c>
      <c r="E128" s="308">
        <f>IF(P_Tab_undergrupper!E135=0," ",P_Tab_undergrupper!E135)</f>
        <v>11.52</v>
      </c>
      <c r="F128" s="309">
        <f>IF(P_Tab_undergrupper!F135=0," ",P_Tab_undergrupper!F135)</f>
        <v>2.0499999999999998</v>
      </c>
      <c r="G128" s="307">
        <f>IF(P_Tab_undergrupper!G135=0," ",P_Tab_undergrupper!G135)</f>
        <v>0.95</v>
      </c>
      <c r="H128" s="308">
        <f>IF(P_Tab_undergrupper!H135=0," ",P_Tab_undergrupper!H135)</f>
        <v>4.2699999999999996</v>
      </c>
      <c r="I128" s="308">
        <f>IF(P_Tab_undergrupper!I135=0," ",P_Tab_undergrupper!I135)</f>
        <v>1.95</v>
      </c>
      <c r="J128" s="308">
        <f>IF(P_Tab_undergrupper!J135=0," ",P_Tab_undergrupper!J135)</f>
        <v>1.02</v>
      </c>
      <c r="K128" s="309">
        <f>IF(P_Tab_undergrupper!K135=0," ",P_Tab_undergrupper!K135)</f>
        <v>0.3</v>
      </c>
      <c r="L128" s="304">
        <f>IF(P_Tab_undergrupper!L135=0," ",P_Tab_undergrupper!L135)</f>
        <v>46.07</v>
      </c>
      <c r="M128" s="304">
        <f>IF(P_Tab_undergrupper!M135=0," ",P_Tab_undergrupper!M135)</f>
        <v>5.76</v>
      </c>
      <c r="N128" s="307">
        <f>IF(P_Tab_undergrupper!N135=0," ",P_Tab_undergrupper!N135)</f>
        <v>0.95</v>
      </c>
      <c r="O128" s="308">
        <f>IF(P_Tab_undergrupper!O135=0," ",P_Tab_undergrupper!O135)</f>
        <v>0.01</v>
      </c>
      <c r="P128" s="309">
        <f>IF(P_Tab_undergrupper!P135=0," ",P_Tab_undergrupper!P135)</f>
        <v>5.33</v>
      </c>
      <c r="Q128" s="307">
        <f>IF(P_Tab_undergrupper!Q135=0," ",P_Tab_undergrupper!Q135)</f>
        <v>229.59</v>
      </c>
      <c r="R128" s="308">
        <f>IF(P_Tab_undergrupper!R135=0," ",P_Tab_undergrupper!R135)</f>
        <v>4.9800000000000004</v>
      </c>
      <c r="S128" s="308">
        <f>IF(P_Tab_undergrupper!S135=0," ",P_Tab_undergrupper!S135)</f>
        <v>8.39</v>
      </c>
      <c r="T128" s="314" t="str">
        <f>IF(P_Tab_undergrupper!T135=0," ",P_Tab_undergrupper!T135)</f>
        <v xml:space="preserve"> </v>
      </c>
      <c r="U128" s="304">
        <f>IF(P_Tab_undergrupper!U135=0," ",P_Tab_undergrupper!U135)</f>
        <v>340.98</v>
      </c>
    </row>
    <row r="129" spans="2:21" x14ac:dyDescent="0.2">
      <c r="B129" s="304" t="str">
        <f>IF(P_Tab_undergrupper!B136=0," ",P_Tab_undergrupper!B136)</f>
        <v>3037 Hurdal</v>
      </c>
      <c r="C129" s="313">
        <f>IF(P_Tab_undergrupper!C136=0," ",P_Tab_undergrupper!C136)</f>
        <v>24.64</v>
      </c>
      <c r="D129" s="308">
        <f>IF(P_Tab_undergrupper!D136=0," ",P_Tab_undergrupper!D136)</f>
        <v>0.12</v>
      </c>
      <c r="E129" s="308">
        <f>IF(P_Tab_undergrupper!E136=0," ",P_Tab_undergrupper!E136)</f>
        <v>8.83</v>
      </c>
      <c r="F129" s="309">
        <f>IF(P_Tab_undergrupper!F136=0," ",P_Tab_undergrupper!F136)</f>
        <v>0.82</v>
      </c>
      <c r="G129" s="307">
        <f>IF(P_Tab_undergrupper!G136=0," ",P_Tab_undergrupper!G136)</f>
        <v>0.42</v>
      </c>
      <c r="H129" s="308">
        <f>IF(P_Tab_undergrupper!H136=0," ",P_Tab_undergrupper!H136)</f>
        <v>1.36</v>
      </c>
      <c r="I129" s="308">
        <f>IF(P_Tab_undergrupper!I136=0," ",P_Tab_undergrupper!I136)</f>
        <v>0.62</v>
      </c>
      <c r="J129" s="308">
        <f>IF(P_Tab_undergrupper!J136=0," ",P_Tab_undergrupper!J136)</f>
        <v>0.6</v>
      </c>
      <c r="K129" s="309">
        <f>IF(P_Tab_undergrupper!K136=0," ",P_Tab_undergrupper!K136)</f>
        <v>0.7</v>
      </c>
      <c r="L129" s="304">
        <f>IF(P_Tab_undergrupper!L136=0," ",P_Tab_undergrupper!L136)</f>
        <v>6.43</v>
      </c>
      <c r="M129" s="304">
        <f>IF(P_Tab_undergrupper!M136=0," ",P_Tab_undergrupper!M136)</f>
        <v>1.49</v>
      </c>
      <c r="N129" s="307" t="str">
        <f>IF(P_Tab_undergrupper!N136=0," ",P_Tab_undergrupper!N136)</f>
        <v xml:space="preserve"> </v>
      </c>
      <c r="O129" s="308">
        <f>IF(P_Tab_undergrupper!O136=0," ",P_Tab_undergrupper!O136)</f>
        <v>0.01</v>
      </c>
      <c r="P129" s="309">
        <f>IF(P_Tab_undergrupper!P136=0," ",P_Tab_undergrupper!P136)</f>
        <v>3.55</v>
      </c>
      <c r="Q129" s="307">
        <f>IF(P_Tab_undergrupper!Q136=0," ",P_Tab_undergrupper!Q136)</f>
        <v>227.47</v>
      </c>
      <c r="R129" s="308">
        <f>IF(P_Tab_undergrupper!R136=0," ",P_Tab_undergrupper!R136)</f>
        <v>5.32</v>
      </c>
      <c r="S129" s="308">
        <f>IF(P_Tab_undergrupper!S136=0," ",P_Tab_undergrupper!S136)</f>
        <v>2.5499999999999998</v>
      </c>
      <c r="T129" s="314" t="str">
        <f>IF(P_Tab_undergrupper!T136=0," ",P_Tab_undergrupper!T136)</f>
        <v xml:space="preserve"> </v>
      </c>
      <c r="U129" s="304">
        <f>IF(P_Tab_undergrupper!U136=0," ",P_Tab_undergrupper!U136)</f>
        <v>284.93</v>
      </c>
    </row>
    <row r="130" spans="2:21" x14ac:dyDescent="0.2">
      <c r="B130" s="304" t="str">
        <f>IF(P_Tab_undergrupper!B137=0," ",P_Tab_undergrupper!B137)</f>
        <v>3038 Hole</v>
      </c>
      <c r="C130" s="313">
        <f>IF(P_Tab_undergrupper!C137=0," ",P_Tab_undergrupper!C137)</f>
        <v>57.9</v>
      </c>
      <c r="D130" s="308">
        <f>IF(P_Tab_undergrupper!D137=0," ",P_Tab_undergrupper!D137)</f>
        <v>0.52</v>
      </c>
      <c r="E130" s="308">
        <f>IF(P_Tab_undergrupper!E137=0," ",P_Tab_undergrupper!E137)</f>
        <v>2.17</v>
      </c>
      <c r="F130" s="309">
        <f>IF(P_Tab_undergrupper!F137=0," ",P_Tab_undergrupper!F137)</f>
        <v>1.62</v>
      </c>
      <c r="G130" s="307">
        <f>IF(P_Tab_undergrupper!G137=0," ",P_Tab_undergrupper!G137)</f>
        <v>0.69</v>
      </c>
      <c r="H130" s="308">
        <f>IF(P_Tab_undergrupper!H137=0," ",P_Tab_undergrupper!H137)</f>
        <v>2.34</v>
      </c>
      <c r="I130" s="308">
        <f>IF(P_Tab_undergrupper!I137=0," ",P_Tab_undergrupper!I137)</f>
        <v>0.99</v>
      </c>
      <c r="J130" s="308">
        <f>IF(P_Tab_undergrupper!J137=0," ",P_Tab_undergrupper!J137)</f>
        <v>1.1000000000000001</v>
      </c>
      <c r="K130" s="309">
        <f>IF(P_Tab_undergrupper!K137=0," ",P_Tab_undergrupper!K137)</f>
        <v>1</v>
      </c>
      <c r="L130" s="304">
        <f>IF(P_Tab_undergrupper!L137=0," ",P_Tab_undergrupper!L137)</f>
        <v>21.46</v>
      </c>
      <c r="M130" s="304">
        <f>IF(P_Tab_undergrupper!M137=0," ",P_Tab_undergrupper!M137)</f>
        <v>0.79</v>
      </c>
      <c r="N130" s="307">
        <f>IF(P_Tab_undergrupper!N137=0," ",P_Tab_undergrupper!N137)</f>
        <v>0.04</v>
      </c>
      <c r="O130" s="308">
        <f>IF(P_Tab_undergrupper!O137=0," ",P_Tab_undergrupper!O137)</f>
        <v>0.01</v>
      </c>
      <c r="P130" s="309">
        <f>IF(P_Tab_undergrupper!P137=0," ",P_Tab_undergrupper!P137)</f>
        <v>3.01</v>
      </c>
      <c r="Q130" s="307">
        <f>IF(P_Tab_undergrupper!Q137=0," ",P_Tab_undergrupper!Q137)</f>
        <v>93.44</v>
      </c>
      <c r="R130" s="308">
        <f>IF(P_Tab_undergrupper!R137=0," ",P_Tab_undergrupper!R137)</f>
        <v>2.54</v>
      </c>
      <c r="S130" s="308">
        <f>IF(P_Tab_undergrupper!S137=0," ",P_Tab_undergrupper!S137)</f>
        <v>3.08</v>
      </c>
      <c r="T130" s="314" t="str">
        <f>IF(P_Tab_undergrupper!T137=0," ",P_Tab_undergrupper!T137)</f>
        <v xml:space="preserve"> </v>
      </c>
      <c r="U130" s="304">
        <f>IF(P_Tab_undergrupper!U137=0," ",P_Tab_undergrupper!U137)</f>
        <v>192.7</v>
      </c>
    </row>
    <row r="131" spans="2:21" x14ac:dyDescent="0.2">
      <c r="B131" s="304" t="str">
        <f>IF(P_Tab_undergrupper!B138=0," ",P_Tab_undergrupper!B138)</f>
        <v>3039 Flå</v>
      </c>
      <c r="C131" s="313">
        <f>IF(P_Tab_undergrupper!C138=0," ",P_Tab_undergrupper!C138)</f>
        <v>36.18</v>
      </c>
      <c r="D131" s="308">
        <f>IF(P_Tab_undergrupper!D138=0," ",P_Tab_undergrupper!D138)</f>
        <v>6.6</v>
      </c>
      <c r="E131" s="308">
        <f>IF(P_Tab_undergrupper!E138=0," ",P_Tab_undergrupper!E138)</f>
        <v>45.19</v>
      </c>
      <c r="F131" s="309">
        <f>IF(P_Tab_undergrupper!F138=0," ",P_Tab_undergrupper!F138)</f>
        <v>159.34</v>
      </c>
      <c r="G131" s="307">
        <f>IF(P_Tab_undergrupper!G138=0," ",P_Tab_undergrupper!G138)</f>
        <v>0.46</v>
      </c>
      <c r="H131" s="308">
        <f>IF(P_Tab_undergrupper!H138=0," ",P_Tab_undergrupper!H138)</f>
        <v>0.56000000000000005</v>
      </c>
      <c r="I131" s="308">
        <f>IF(P_Tab_undergrupper!I138=0," ",P_Tab_undergrupper!I138)</f>
        <v>0.57999999999999996</v>
      </c>
      <c r="J131" s="308">
        <f>IF(P_Tab_undergrupper!J138=0," ",P_Tab_undergrupper!J138)</f>
        <v>0.28999999999999998</v>
      </c>
      <c r="K131" s="309">
        <f>IF(P_Tab_undergrupper!K138=0," ",P_Tab_undergrupper!K138)</f>
        <v>2.5</v>
      </c>
      <c r="L131" s="304">
        <f>IF(P_Tab_undergrupper!L138=0," ",P_Tab_undergrupper!L138)</f>
        <v>6.22</v>
      </c>
      <c r="M131" s="304">
        <f>IF(P_Tab_undergrupper!M138=0," ",P_Tab_undergrupper!M138)</f>
        <v>1.1100000000000001</v>
      </c>
      <c r="N131" s="307">
        <f>IF(P_Tab_undergrupper!N138=0," ",P_Tab_undergrupper!N138)</f>
        <v>0.02</v>
      </c>
      <c r="O131" s="308">
        <f>IF(P_Tab_undergrupper!O138=0," ",P_Tab_undergrupper!O138)</f>
        <v>0.03</v>
      </c>
      <c r="P131" s="309">
        <f>IF(P_Tab_undergrupper!P138=0," ",P_Tab_undergrupper!P138)</f>
        <v>5.68</v>
      </c>
      <c r="Q131" s="307">
        <f>IF(P_Tab_undergrupper!Q138=0," ",P_Tab_undergrupper!Q138)</f>
        <v>391.15</v>
      </c>
      <c r="R131" s="308">
        <f>IF(P_Tab_undergrupper!R138=0," ",P_Tab_undergrupper!R138)</f>
        <v>23.72</v>
      </c>
      <c r="S131" s="308">
        <f>IF(P_Tab_undergrupper!S138=0," ",P_Tab_undergrupper!S138)</f>
        <v>8.33</v>
      </c>
      <c r="T131" s="314">
        <f>IF(P_Tab_undergrupper!T138=0," ",P_Tab_undergrupper!T138)</f>
        <v>16.440000000000001</v>
      </c>
      <c r="U131" s="304">
        <f>IF(P_Tab_undergrupper!U138=0," ",P_Tab_undergrupper!U138)</f>
        <v>704.4</v>
      </c>
    </row>
    <row r="132" spans="2:21" x14ac:dyDescent="0.2">
      <c r="B132" s="304" t="str">
        <f>IF(P_Tab_undergrupper!B139=0," ",P_Tab_undergrupper!B139)</f>
        <v>3040 Nesbyen</v>
      </c>
      <c r="C132" s="313">
        <f>IF(P_Tab_undergrupper!C139=0," ",P_Tab_undergrupper!C139)</f>
        <v>40.909999999999997</v>
      </c>
      <c r="D132" s="308">
        <f>IF(P_Tab_undergrupper!D139=0," ",P_Tab_undergrupper!D139)</f>
        <v>3.13</v>
      </c>
      <c r="E132" s="308">
        <f>IF(P_Tab_undergrupper!E139=0," ",P_Tab_undergrupper!E139)</f>
        <v>74.400000000000006</v>
      </c>
      <c r="F132" s="309">
        <f>IF(P_Tab_undergrupper!F139=0," ",P_Tab_undergrupper!F139)</f>
        <v>133.16999999999999</v>
      </c>
      <c r="G132" s="307">
        <f>IF(P_Tab_undergrupper!G139=0," ",P_Tab_undergrupper!G139)</f>
        <v>0.95</v>
      </c>
      <c r="H132" s="308">
        <f>IF(P_Tab_undergrupper!H139=0," ",P_Tab_undergrupper!H139)</f>
        <v>1.47</v>
      </c>
      <c r="I132" s="308">
        <f>IF(P_Tab_undergrupper!I139=0," ",P_Tab_undergrupper!I139)</f>
        <v>1.21</v>
      </c>
      <c r="J132" s="308">
        <f>IF(P_Tab_undergrupper!J139=0," ",P_Tab_undergrupper!J139)</f>
        <v>2.04</v>
      </c>
      <c r="K132" s="309">
        <f>IF(P_Tab_undergrupper!K139=0," ",P_Tab_undergrupper!K139)</f>
        <v>3.54</v>
      </c>
      <c r="L132" s="304">
        <f>IF(P_Tab_undergrupper!L139=0," ",P_Tab_undergrupper!L139)</f>
        <v>10.82</v>
      </c>
      <c r="M132" s="304">
        <f>IF(P_Tab_undergrupper!M139=0," ",P_Tab_undergrupper!M139)</f>
        <v>6.74</v>
      </c>
      <c r="N132" s="307">
        <f>IF(P_Tab_undergrupper!N139=0," ",P_Tab_undergrupper!N139)</f>
        <v>0.01</v>
      </c>
      <c r="O132" s="308">
        <f>IF(P_Tab_undergrupper!O139=0," ",P_Tab_undergrupper!O139)</f>
        <v>0.04</v>
      </c>
      <c r="P132" s="309">
        <f>IF(P_Tab_undergrupper!P139=0," ",P_Tab_undergrupper!P139)</f>
        <v>6.86</v>
      </c>
      <c r="Q132" s="307">
        <f>IF(P_Tab_undergrupper!Q139=0," ",P_Tab_undergrupper!Q139)</f>
        <v>378.24</v>
      </c>
      <c r="R132" s="308">
        <f>IF(P_Tab_undergrupper!R139=0," ",P_Tab_undergrupper!R139)</f>
        <v>90.33</v>
      </c>
      <c r="S132" s="308">
        <f>IF(P_Tab_undergrupper!S139=0," ",P_Tab_undergrupper!S139)</f>
        <v>55.78</v>
      </c>
      <c r="T132" s="314" t="str">
        <f>IF(P_Tab_undergrupper!T139=0," ",P_Tab_undergrupper!T139)</f>
        <v xml:space="preserve"> </v>
      </c>
      <c r="U132" s="304">
        <f>IF(P_Tab_undergrupper!U139=0," ",P_Tab_undergrupper!U139)</f>
        <v>809.64</v>
      </c>
    </row>
    <row r="133" spans="2:21" x14ac:dyDescent="0.2">
      <c r="B133" s="304" t="str">
        <f>IF(P_Tab_undergrupper!B140=0," ",P_Tab_undergrupper!B140)</f>
        <v>3041 Gol</v>
      </c>
      <c r="C133" s="313">
        <f>IF(P_Tab_undergrupper!C140=0," ",P_Tab_undergrupper!C140)</f>
        <v>19.47</v>
      </c>
      <c r="D133" s="308">
        <f>IF(P_Tab_undergrupper!D140=0," ",P_Tab_undergrupper!D140)</f>
        <v>1.45</v>
      </c>
      <c r="E133" s="308">
        <f>IF(P_Tab_undergrupper!E140=0," ",P_Tab_undergrupper!E140)</f>
        <v>59.37</v>
      </c>
      <c r="F133" s="309">
        <f>IF(P_Tab_undergrupper!F140=0," ",P_Tab_undergrupper!F140)</f>
        <v>84.82</v>
      </c>
      <c r="G133" s="307">
        <f>IF(P_Tab_undergrupper!G140=0," ",P_Tab_undergrupper!G140)</f>
        <v>1.34</v>
      </c>
      <c r="H133" s="308">
        <f>IF(P_Tab_undergrupper!H140=0," ",P_Tab_undergrupper!H140)</f>
        <v>1.8</v>
      </c>
      <c r="I133" s="308">
        <f>IF(P_Tab_undergrupper!I140=0," ",P_Tab_undergrupper!I140)</f>
        <v>1.57</v>
      </c>
      <c r="J133" s="308">
        <f>IF(P_Tab_undergrupper!J140=0," ",P_Tab_undergrupper!J140)</f>
        <v>1.43</v>
      </c>
      <c r="K133" s="309">
        <f>IF(P_Tab_undergrupper!K140=0," ",P_Tab_undergrupper!K140)</f>
        <v>3</v>
      </c>
      <c r="L133" s="304">
        <f>IF(P_Tab_undergrupper!L140=0," ",P_Tab_undergrupper!L140)</f>
        <v>15.47</v>
      </c>
      <c r="M133" s="304">
        <f>IF(P_Tab_undergrupper!M140=0," ",P_Tab_undergrupper!M140)</f>
        <v>9.6999999999999993</v>
      </c>
      <c r="N133" s="307">
        <f>IF(P_Tab_undergrupper!N140=0," ",P_Tab_undergrupper!N140)</f>
        <v>0.08</v>
      </c>
      <c r="O133" s="308">
        <f>IF(P_Tab_undergrupper!O140=0," ",P_Tab_undergrupper!O140)</f>
        <v>0.04</v>
      </c>
      <c r="P133" s="309">
        <f>IF(P_Tab_undergrupper!P140=0," ",P_Tab_undergrupper!P140)</f>
        <v>6.17</v>
      </c>
      <c r="Q133" s="307">
        <f>IF(P_Tab_undergrupper!Q140=0," ",P_Tab_undergrupper!Q140)</f>
        <v>217.5</v>
      </c>
      <c r="R133" s="308">
        <f>IF(P_Tab_undergrupper!R140=0," ",P_Tab_undergrupper!R140)</f>
        <v>60.94</v>
      </c>
      <c r="S133" s="308">
        <f>IF(P_Tab_undergrupper!S140=0," ",P_Tab_undergrupper!S140)</f>
        <v>48.33</v>
      </c>
      <c r="T133" s="314" t="str">
        <f>IF(P_Tab_undergrupper!T140=0," ",P_Tab_undergrupper!T140)</f>
        <v xml:space="preserve"> </v>
      </c>
      <c r="U133" s="304">
        <f>IF(P_Tab_undergrupper!U140=0," ",P_Tab_undergrupper!U140)</f>
        <v>532.48</v>
      </c>
    </row>
    <row r="134" spans="2:21" x14ac:dyDescent="0.2">
      <c r="B134" s="304" t="str">
        <f>IF(P_Tab_undergrupper!B141=0," ",P_Tab_undergrupper!B141)</f>
        <v>3042 Hemsedal</v>
      </c>
      <c r="C134" s="313">
        <f>IF(P_Tab_undergrupper!C141=0," ",P_Tab_undergrupper!C141)</f>
        <v>43.11</v>
      </c>
      <c r="D134" s="308">
        <f>IF(P_Tab_undergrupper!D141=0," ",P_Tab_undergrupper!D141)</f>
        <v>128.71</v>
      </c>
      <c r="E134" s="308">
        <f>IF(P_Tab_undergrupper!E141=0," ",P_Tab_undergrupper!E141)</f>
        <v>32.049999999999997</v>
      </c>
      <c r="F134" s="309">
        <f>IF(P_Tab_undergrupper!F141=0," ",P_Tab_undergrupper!F141)</f>
        <v>347.48</v>
      </c>
      <c r="G134" s="307">
        <f>IF(P_Tab_undergrupper!G141=0," ",P_Tab_undergrupper!G141)</f>
        <v>1.1100000000000001</v>
      </c>
      <c r="H134" s="308">
        <f>IF(P_Tab_undergrupper!H141=0," ",P_Tab_undergrupper!H141)</f>
        <v>0.82</v>
      </c>
      <c r="I134" s="308">
        <f>IF(P_Tab_undergrupper!I141=0," ",P_Tab_undergrupper!I141)</f>
        <v>0.75</v>
      </c>
      <c r="J134" s="308">
        <f>IF(P_Tab_undergrupper!J141=0," ",P_Tab_undergrupper!J141)</f>
        <v>2.1</v>
      </c>
      <c r="K134" s="309">
        <f>IF(P_Tab_undergrupper!K141=0," ",P_Tab_undergrupper!K141)</f>
        <v>2.2799999999999998</v>
      </c>
      <c r="L134" s="304">
        <f>IF(P_Tab_undergrupper!L141=0," ",P_Tab_undergrupper!L141)</f>
        <v>12.26</v>
      </c>
      <c r="M134" s="304">
        <f>IF(P_Tab_undergrupper!M141=0," ",P_Tab_undergrupper!M141)</f>
        <v>9.86</v>
      </c>
      <c r="N134" s="307">
        <f>IF(P_Tab_undergrupper!N141=0," ",P_Tab_undergrupper!N141)</f>
        <v>0.02</v>
      </c>
      <c r="O134" s="308">
        <f>IF(P_Tab_undergrupper!O141=0," ",P_Tab_undergrupper!O141)</f>
        <v>0.03</v>
      </c>
      <c r="P134" s="309">
        <f>IF(P_Tab_undergrupper!P141=0," ",P_Tab_undergrupper!P141)</f>
        <v>4.2699999999999996</v>
      </c>
      <c r="Q134" s="307">
        <f>IF(P_Tab_undergrupper!Q141=0," ",P_Tab_undergrupper!Q141)</f>
        <v>45.49</v>
      </c>
      <c r="R134" s="308">
        <f>IF(P_Tab_undergrupper!R141=0," ",P_Tab_undergrupper!R141)</f>
        <v>15.33</v>
      </c>
      <c r="S134" s="308">
        <f>IF(P_Tab_undergrupper!S141=0," ",P_Tab_undergrupper!S141)</f>
        <v>101.64</v>
      </c>
      <c r="T134" s="314">
        <f>IF(P_Tab_undergrupper!T141=0," ",P_Tab_undergrupper!T141)</f>
        <v>6.17</v>
      </c>
      <c r="U134" s="304">
        <f>IF(P_Tab_undergrupper!U141=0," ",P_Tab_undergrupper!U141)</f>
        <v>753.48</v>
      </c>
    </row>
    <row r="135" spans="2:21" x14ac:dyDescent="0.2">
      <c r="B135" s="304" t="str">
        <f>IF(P_Tab_undergrupper!B142=0," ",P_Tab_undergrupper!B142)</f>
        <v>3043 Ål</v>
      </c>
      <c r="C135" s="313">
        <f>IF(P_Tab_undergrupper!C142=0," ",P_Tab_undergrupper!C142)</f>
        <v>93.93</v>
      </c>
      <c r="D135" s="308">
        <f>IF(P_Tab_undergrupper!D142=0," ",P_Tab_undergrupper!D142)</f>
        <v>153.19999999999999</v>
      </c>
      <c r="E135" s="308">
        <f>IF(P_Tab_undergrupper!E142=0," ",P_Tab_undergrupper!E142)</f>
        <v>102.77</v>
      </c>
      <c r="F135" s="309">
        <f>IF(P_Tab_undergrupper!F142=0," ",P_Tab_undergrupper!F142)</f>
        <v>411.64</v>
      </c>
      <c r="G135" s="307">
        <f>IF(P_Tab_undergrupper!G142=0," ",P_Tab_undergrupper!G142)</f>
        <v>1.46</v>
      </c>
      <c r="H135" s="308">
        <f>IF(P_Tab_undergrupper!H142=0," ",P_Tab_undergrupper!H142)</f>
        <v>1.66</v>
      </c>
      <c r="I135" s="308">
        <f>IF(P_Tab_undergrupper!I142=0," ",P_Tab_undergrupper!I142)</f>
        <v>1.97</v>
      </c>
      <c r="J135" s="308">
        <f>IF(P_Tab_undergrupper!J142=0," ",P_Tab_undergrupper!J142)</f>
        <v>1.1100000000000001</v>
      </c>
      <c r="K135" s="309">
        <f>IF(P_Tab_undergrupper!K142=0," ",P_Tab_undergrupper!K142)</f>
        <v>3.01</v>
      </c>
      <c r="L135" s="304">
        <f>IF(P_Tab_undergrupper!L142=0," ",P_Tab_undergrupper!L142)</f>
        <v>18.850000000000001</v>
      </c>
      <c r="M135" s="304">
        <f>IF(P_Tab_undergrupper!M142=0," ",P_Tab_undergrupper!M142)</f>
        <v>21.13</v>
      </c>
      <c r="N135" s="307">
        <f>IF(P_Tab_undergrupper!N142=0," ",P_Tab_undergrupper!N142)</f>
        <v>0.08</v>
      </c>
      <c r="O135" s="308">
        <f>IF(P_Tab_undergrupper!O142=0," ",P_Tab_undergrupper!O142)</f>
        <v>0.05</v>
      </c>
      <c r="P135" s="309">
        <f>IF(P_Tab_undergrupper!P142=0," ",P_Tab_undergrupper!P142)</f>
        <v>7.64</v>
      </c>
      <c r="Q135" s="307">
        <f>IF(P_Tab_undergrupper!Q142=0," ",P_Tab_undergrupper!Q142)</f>
        <v>156.83000000000001</v>
      </c>
      <c r="R135" s="308">
        <f>IF(P_Tab_undergrupper!R142=0," ",P_Tab_undergrupper!R142)</f>
        <v>61.69</v>
      </c>
      <c r="S135" s="308">
        <f>IF(P_Tab_undergrupper!S142=0," ",P_Tab_undergrupper!S142)</f>
        <v>136.37</v>
      </c>
      <c r="T135" s="314">
        <f>IF(P_Tab_undergrupper!T142=0," ",P_Tab_undergrupper!T142)</f>
        <v>1.58</v>
      </c>
      <c r="U135" s="304">
        <f>IF(P_Tab_undergrupper!U142=0," ",P_Tab_undergrupper!U142)</f>
        <v>1174.97</v>
      </c>
    </row>
    <row r="136" spans="2:21" x14ac:dyDescent="0.2">
      <c r="B136" s="304" t="str">
        <f>IF(P_Tab_undergrupper!B143=0," ",P_Tab_undergrupper!B143)</f>
        <v>3044 Hol</v>
      </c>
      <c r="C136" s="313">
        <f>IF(P_Tab_undergrupper!C143=0," ",P_Tab_undergrupper!C143)</f>
        <v>201.73</v>
      </c>
      <c r="D136" s="308">
        <f>IF(P_Tab_undergrupper!D143=0," ",P_Tab_undergrupper!D143)</f>
        <v>164.11</v>
      </c>
      <c r="E136" s="308">
        <f>IF(P_Tab_undergrupper!E143=0," ",P_Tab_undergrupper!E143)</f>
        <v>84.3</v>
      </c>
      <c r="F136" s="309">
        <f>IF(P_Tab_undergrupper!F143=0," ",P_Tab_undergrupper!F143)</f>
        <v>1009.09</v>
      </c>
      <c r="G136" s="307">
        <f>IF(P_Tab_undergrupper!G143=0," ",P_Tab_undergrupper!G143)</f>
        <v>1.46</v>
      </c>
      <c r="H136" s="308">
        <f>IF(P_Tab_undergrupper!H143=0," ",P_Tab_undergrupper!H143)</f>
        <v>1.98</v>
      </c>
      <c r="I136" s="308">
        <f>IF(P_Tab_undergrupper!I143=0," ",P_Tab_undergrupper!I143)</f>
        <v>1.06</v>
      </c>
      <c r="J136" s="308">
        <f>IF(P_Tab_undergrupper!J143=0," ",P_Tab_undergrupper!J143)</f>
        <v>2.83</v>
      </c>
      <c r="K136" s="309">
        <f>IF(P_Tab_undergrupper!K143=0," ",P_Tab_undergrupper!K143)</f>
        <v>7.03</v>
      </c>
      <c r="L136" s="304">
        <f>IF(P_Tab_undergrupper!L143=0," ",P_Tab_undergrupper!L143)</f>
        <v>9.91</v>
      </c>
      <c r="M136" s="304">
        <f>IF(P_Tab_undergrupper!M143=0," ",P_Tab_undergrupper!M143)</f>
        <v>10.62</v>
      </c>
      <c r="N136" s="307">
        <f>IF(P_Tab_undergrupper!N143=0," ",P_Tab_undergrupper!N143)</f>
        <v>0.17</v>
      </c>
      <c r="O136" s="308">
        <f>IF(P_Tab_undergrupper!O143=0," ",P_Tab_undergrupper!O143)</f>
        <v>0.1</v>
      </c>
      <c r="P136" s="309">
        <f>IF(P_Tab_undergrupper!P143=0," ",P_Tab_undergrupper!P143)</f>
        <v>8.32</v>
      </c>
      <c r="Q136" s="307">
        <f>IF(P_Tab_undergrupper!Q143=0," ",P_Tab_undergrupper!Q143)</f>
        <v>69.19</v>
      </c>
      <c r="R136" s="308">
        <f>IF(P_Tab_undergrupper!R143=0," ",P_Tab_undergrupper!R143)</f>
        <v>44.36</v>
      </c>
      <c r="S136" s="308">
        <f>IF(P_Tab_undergrupper!S143=0," ",P_Tab_undergrupper!S143)</f>
        <v>212.51</v>
      </c>
      <c r="T136" s="314">
        <f>IF(P_Tab_undergrupper!T143=0," ",P_Tab_undergrupper!T143)</f>
        <v>25.76</v>
      </c>
      <c r="U136" s="304">
        <f>IF(P_Tab_undergrupper!U143=0," ",P_Tab_undergrupper!U143)</f>
        <v>1854.53</v>
      </c>
    </row>
    <row r="137" spans="2:21" x14ac:dyDescent="0.2">
      <c r="B137" s="304" t="str">
        <f>IF(P_Tab_undergrupper!B144=0," ",P_Tab_undergrupper!B144)</f>
        <v>3045 Sigdal</v>
      </c>
      <c r="C137" s="313">
        <f>IF(P_Tab_undergrupper!C144=0," ",P_Tab_undergrupper!C144)</f>
        <v>32.68</v>
      </c>
      <c r="D137" s="308">
        <f>IF(P_Tab_undergrupper!D144=0," ",P_Tab_undergrupper!D144)</f>
        <v>1.67</v>
      </c>
      <c r="E137" s="308">
        <f>IF(P_Tab_undergrupper!E144=0," ",P_Tab_undergrupper!E144)</f>
        <v>41.62</v>
      </c>
      <c r="F137" s="309">
        <f>IF(P_Tab_undergrupper!F144=0," ",P_Tab_undergrupper!F144)</f>
        <v>117.65</v>
      </c>
      <c r="G137" s="307">
        <f>IF(P_Tab_undergrupper!G144=0," ",P_Tab_undergrupper!G144)</f>
        <v>1.06</v>
      </c>
      <c r="H137" s="308">
        <f>IF(P_Tab_undergrupper!H144=0," ",P_Tab_undergrupper!H144)</f>
        <v>1.4</v>
      </c>
      <c r="I137" s="308">
        <f>IF(P_Tab_undergrupper!I144=0," ",P_Tab_undergrupper!I144)</f>
        <v>2.0699999999999998</v>
      </c>
      <c r="J137" s="308">
        <f>IF(P_Tab_undergrupper!J144=0," ",P_Tab_undergrupper!J144)</f>
        <v>0.91</v>
      </c>
      <c r="K137" s="309">
        <f>IF(P_Tab_undergrupper!K144=0," ",P_Tab_undergrupper!K144)</f>
        <v>4.4000000000000004</v>
      </c>
      <c r="L137" s="304">
        <f>IF(P_Tab_undergrupper!L144=0," ",P_Tab_undergrupper!L144)</f>
        <v>32.11</v>
      </c>
      <c r="M137" s="304">
        <f>IF(P_Tab_undergrupper!M144=0," ",P_Tab_undergrupper!M144)</f>
        <v>3.33</v>
      </c>
      <c r="N137" s="307">
        <f>IF(P_Tab_undergrupper!N144=0," ",P_Tab_undergrupper!N144)</f>
        <v>0.01</v>
      </c>
      <c r="O137" s="308">
        <f>IF(P_Tab_undergrupper!O144=0," ",P_Tab_undergrupper!O144)</f>
        <v>0.02</v>
      </c>
      <c r="P137" s="309">
        <f>IF(P_Tab_undergrupper!P144=0," ",P_Tab_undergrupper!P144)</f>
        <v>8.08</v>
      </c>
      <c r="Q137" s="307">
        <f>IF(P_Tab_undergrupper!Q144=0," ",P_Tab_undergrupper!Q144)</f>
        <v>572.41999999999996</v>
      </c>
      <c r="R137" s="308">
        <f>IF(P_Tab_undergrupper!R144=0," ",P_Tab_undergrupper!R144)</f>
        <v>9.76</v>
      </c>
      <c r="S137" s="308">
        <f>IF(P_Tab_undergrupper!S144=0," ",P_Tab_undergrupper!S144)</f>
        <v>6.78</v>
      </c>
      <c r="T137" s="314">
        <f>IF(P_Tab_undergrupper!T144=0," ",P_Tab_undergrupper!T144)</f>
        <v>6.38</v>
      </c>
      <c r="U137" s="304">
        <f>IF(P_Tab_undergrupper!U144=0," ",P_Tab_undergrupper!U144)</f>
        <v>842.35</v>
      </c>
    </row>
    <row r="138" spans="2:21" x14ac:dyDescent="0.2">
      <c r="B138" s="304" t="str">
        <f>IF(P_Tab_undergrupper!B145=0," ",P_Tab_undergrupper!B145)</f>
        <v>3046 Krødsherad</v>
      </c>
      <c r="C138" s="313">
        <f>IF(P_Tab_undergrupper!C145=0," ",P_Tab_undergrupper!C145)</f>
        <v>35.43</v>
      </c>
      <c r="D138" s="308">
        <f>IF(P_Tab_undergrupper!D145=0," ",P_Tab_undergrupper!D145)</f>
        <v>0.55000000000000004</v>
      </c>
      <c r="E138" s="308">
        <f>IF(P_Tab_undergrupper!E145=0," ",P_Tab_undergrupper!E145)</f>
        <v>11.28</v>
      </c>
      <c r="F138" s="309">
        <f>IF(P_Tab_undergrupper!F145=0," ",P_Tab_undergrupper!F145)</f>
        <v>30.04</v>
      </c>
      <c r="G138" s="307">
        <f>IF(P_Tab_undergrupper!G145=0," ",P_Tab_undergrupper!G145)</f>
        <v>0.67</v>
      </c>
      <c r="H138" s="308">
        <f>IF(P_Tab_undergrupper!H145=0," ",P_Tab_undergrupper!H145)</f>
        <v>1.0900000000000001</v>
      </c>
      <c r="I138" s="308">
        <f>IF(P_Tab_undergrupper!I145=0," ",P_Tab_undergrupper!I145)</f>
        <v>0.79</v>
      </c>
      <c r="J138" s="308">
        <f>IF(P_Tab_undergrupper!J145=0," ",P_Tab_undergrupper!J145)</f>
        <v>1.1499999999999999</v>
      </c>
      <c r="K138" s="309">
        <f>IF(P_Tab_undergrupper!K145=0," ",P_Tab_undergrupper!K145)</f>
        <v>1.51</v>
      </c>
      <c r="L138" s="304">
        <f>IF(P_Tab_undergrupper!L145=0," ",P_Tab_undergrupper!L145)</f>
        <v>8.7799999999999994</v>
      </c>
      <c r="M138" s="304">
        <f>IF(P_Tab_undergrupper!M145=0," ",P_Tab_undergrupper!M145)</f>
        <v>1.51</v>
      </c>
      <c r="N138" s="307">
        <f>IF(P_Tab_undergrupper!N145=0," ",P_Tab_undergrupper!N145)</f>
        <v>0.01</v>
      </c>
      <c r="O138" s="308">
        <f>IF(P_Tab_undergrupper!O145=0," ",P_Tab_undergrupper!O145)</f>
        <v>0.04</v>
      </c>
      <c r="P138" s="309">
        <f>IF(P_Tab_undergrupper!P145=0," ",P_Tab_undergrupper!P145)</f>
        <v>4.57</v>
      </c>
      <c r="Q138" s="307">
        <f>IF(P_Tab_undergrupper!Q145=0," ",P_Tab_undergrupper!Q145)</f>
        <v>266</v>
      </c>
      <c r="R138" s="308">
        <f>IF(P_Tab_undergrupper!R145=0," ",P_Tab_undergrupper!R145)</f>
        <v>4.6500000000000004</v>
      </c>
      <c r="S138" s="308">
        <f>IF(P_Tab_undergrupper!S145=0," ",P_Tab_undergrupper!S145)</f>
        <v>3.06</v>
      </c>
      <c r="T138" s="314">
        <f>IF(P_Tab_undergrupper!T145=0," ",P_Tab_undergrupper!T145)</f>
        <v>3.37</v>
      </c>
      <c r="U138" s="304">
        <f>IF(P_Tab_undergrupper!U145=0," ",P_Tab_undergrupper!U145)</f>
        <v>374.5</v>
      </c>
    </row>
    <row r="139" spans="2:21" x14ac:dyDescent="0.2">
      <c r="B139" s="304" t="str">
        <f>IF(P_Tab_undergrupper!B146=0," ",P_Tab_undergrupper!B146)</f>
        <v>3047 Modum</v>
      </c>
      <c r="C139" s="313">
        <f>IF(P_Tab_undergrupper!C146=0," ",P_Tab_undergrupper!C146)</f>
        <v>53.99</v>
      </c>
      <c r="D139" s="308">
        <f>IF(P_Tab_undergrupper!D146=0," ",P_Tab_undergrupper!D146)</f>
        <v>1.03</v>
      </c>
      <c r="E139" s="308">
        <f>IF(P_Tab_undergrupper!E146=0," ",P_Tab_undergrupper!E146)</f>
        <v>10.51</v>
      </c>
      <c r="F139" s="309">
        <f>IF(P_Tab_undergrupper!F146=0," ",P_Tab_undergrupper!F146)</f>
        <v>3.07</v>
      </c>
      <c r="G139" s="307">
        <f>IF(P_Tab_undergrupper!G146=0," ",P_Tab_undergrupper!G146)</f>
        <v>2.13</v>
      </c>
      <c r="H139" s="308">
        <f>IF(P_Tab_undergrupper!H146=0," ",P_Tab_undergrupper!H146)</f>
        <v>5.32</v>
      </c>
      <c r="I139" s="308">
        <f>IF(P_Tab_undergrupper!I146=0," ",P_Tab_undergrupper!I146)</f>
        <v>2.77</v>
      </c>
      <c r="J139" s="308">
        <f>IF(P_Tab_undergrupper!J146=0," ",P_Tab_undergrupper!J146)</f>
        <v>1.64</v>
      </c>
      <c r="K139" s="309">
        <f>IF(P_Tab_undergrupper!K146=0," ",P_Tab_undergrupper!K146)</f>
        <v>0.56999999999999995</v>
      </c>
      <c r="L139" s="304">
        <f>IF(P_Tab_undergrupper!L146=0," ",P_Tab_undergrupper!L146)</f>
        <v>48.04</v>
      </c>
      <c r="M139" s="304">
        <f>IF(P_Tab_undergrupper!M146=0," ",P_Tab_undergrupper!M146)</f>
        <v>4.16</v>
      </c>
      <c r="N139" s="307">
        <f>IF(P_Tab_undergrupper!N146=0," ",P_Tab_undergrupper!N146)</f>
        <v>0.03</v>
      </c>
      <c r="O139" s="308">
        <f>IF(P_Tab_undergrupper!O146=0," ",P_Tab_undergrupper!O146)</f>
        <v>0.05</v>
      </c>
      <c r="P139" s="309">
        <f>IF(P_Tab_undergrupper!P146=0," ",P_Tab_undergrupper!P146)</f>
        <v>7.58</v>
      </c>
      <c r="Q139" s="307">
        <f>IF(P_Tab_undergrupper!Q146=0," ",P_Tab_undergrupper!Q146)</f>
        <v>366.74</v>
      </c>
      <c r="R139" s="308">
        <f>IF(P_Tab_undergrupper!R146=0," ",P_Tab_undergrupper!R146)</f>
        <v>4.1399999999999997</v>
      </c>
      <c r="S139" s="308">
        <f>IF(P_Tab_undergrupper!S146=0," ",P_Tab_undergrupper!S146)</f>
        <v>5.44</v>
      </c>
      <c r="T139" s="314" t="str">
        <f>IF(P_Tab_undergrupper!T146=0," ",P_Tab_undergrupper!T146)</f>
        <v xml:space="preserve"> </v>
      </c>
      <c r="U139" s="304">
        <f>IF(P_Tab_undergrupper!U146=0," ",P_Tab_undergrupper!U146)</f>
        <v>517.21</v>
      </c>
    </row>
    <row r="140" spans="2:21" x14ac:dyDescent="0.2">
      <c r="B140" s="304" t="str">
        <f>IF(P_Tab_undergrupper!B147=0," ",P_Tab_undergrupper!B147)</f>
        <v>3048 Øvre Eiker</v>
      </c>
      <c r="C140" s="313">
        <f>IF(P_Tab_undergrupper!C147=0," ",P_Tab_undergrupper!C147)</f>
        <v>40.18</v>
      </c>
      <c r="D140" s="308">
        <f>IF(P_Tab_undergrupper!D147=0," ",P_Tab_undergrupper!D147)</f>
        <v>0.26</v>
      </c>
      <c r="E140" s="308">
        <f>IF(P_Tab_undergrupper!E147=0," ",P_Tab_undergrupper!E147)</f>
        <v>7.72</v>
      </c>
      <c r="F140" s="309">
        <f>IF(P_Tab_undergrupper!F147=0," ",P_Tab_undergrupper!F147)</f>
        <v>4</v>
      </c>
      <c r="G140" s="307">
        <f>IF(P_Tab_undergrupper!G147=0," ",P_Tab_undergrupper!G147)</f>
        <v>2.88</v>
      </c>
      <c r="H140" s="308">
        <f>IF(P_Tab_undergrupper!H147=0," ",P_Tab_undergrupper!H147)</f>
        <v>6.22</v>
      </c>
      <c r="I140" s="308">
        <f>IF(P_Tab_undergrupper!I147=0," ",P_Tab_undergrupper!I147)</f>
        <v>2.2599999999999998</v>
      </c>
      <c r="J140" s="308">
        <f>IF(P_Tab_undergrupper!J147=0," ",P_Tab_undergrupper!J147)</f>
        <v>1.63</v>
      </c>
      <c r="K140" s="309">
        <f>IF(P_Tab_undergrupper!K147=0," ",P_Tab_undergrupper!K147)</f>
        <v>0.53</v>
      </c>
      <c r="L140" s="304">
        <f>IF(P_Tab_undergrupper!L147=0," ",P_Tab_undergrupper!L147)</f>
        <v>50.01</v>
      </c>
      <c r="M140" s="304">
        <f>IF(P_Tab_undergrupper!M147=0," ",P_Tab_undergrupper!M147)</f>
        <v>1.92</v>
      </c>
      <c r="N140" s="307">
        <f>IF(P_Tab_undergrupper!N147=0," ",P_Tab_undergrupper!N147)</f>
        <v>7.0000000000000007E-2</v>
      </c>
      <c r="O140" s="308">
        <f>IF(P_Tab_undergrupper!O147=0," ",P_Tab_undergrupper!O147)</f>
        <v>0.12</v>
      </c>
      <c r="P140" s="309">
        <f>IF(P_Tab_undergrupper!P147=0," ",P_Tab_undergrupper!P147)</f>
        <v>7.56</v>
      </c>
      <c r="Q140" s="307">
        <f>IF(P_Tab_undergrupper!Q147=0," ",P_Tab_undergrupper!Q147)</f>
        <v>321.47000000000003</v>
      </c>
      <c r="R140" s="308">
        <f>IF(P_Tab_undergrupper!R147=0," ",P_Tab_undergrupper!R147)</f>
        <v>4.21</v>
      </c>
      <c r="S140" s="308">
        <f>IF(P_Tab_undergrupper!S147=0," ",P_Tab_undergrupper!S147)</f>
        <v>5.64</v>
      </c>
      <c r="T140" s="314" t="str">
        <f>IF(P_Tab_undergrupper!T147=0," ",P_Tab_undergrupper!T147)</f>
        <v xml:space="preserve"> </v>
      </c>
      <c r="U140" s="304">
        <f>IF(P_Tab_undergrupper!U147=0," ",P_Tab_undergrupper!U147)</f>
        <v>456.68</v>
      </c>
    </row>
    <row r="141" spans="2:21" x14ac:dyDescent="0.2">
      <c r="B141" s="304" t="str">
        <f>IF(P_Tab_undergrupper!B148=0," ",P_Tab_undergrupper!B148)</f>
        <v>3049 Lier</v>
      </c>
      <c r="C141" s="313">
        <f>IF(P_Tab_undergrupper!C148=0," ",P_Tab_undergrupper!C148)</f>
        <v>20.27</v>
      </c>
      <c r="D141" s="308">
        <f>IF(P_Tab_undergrupper!D148=0," ",P_Tab_undergrupper!D148)</f>
        <v>0.83</v>
      </c>
      <c r="E141" s="308">
        <f>IF(P_Tab_undergrupper!E148=0," ",P_Tab_undergrupper!E148)</f>
        <v>3.98</v>
      </c>
      <c r="F141" s="309">
        <f>IF(P_Tab_undergrupper!F148=0," ",P_Tab_undergrupper!F148)</f>
        <v>2.06</v>
      </c>
      <c r="G141" s="307">
        <f>IF(P_Tab_undergrupper!G148=0," ",P_Tab_undergrupper!G148)</f>
        <v>3.34</v>
      </c>
      <c r="H141" s="308">
        <f>IF(P_Tab_undergrupper!H148=0," ",P_Tab_undergrupper!H148)</f>
        <v>6.01</v>
      </c>
      <c r="I141" s="308">
        <f>IF(P_Tab_undergrupper!I148=0," ",P_Tab_undergrupper!I148)</f>
        <v>2.56</v>
      </c>
      <c r="J141" s="308">
        <f>IF(P_Tab_undergrupper!J148=0," ",P_Tab_undergrupper!J148)</f>
        <v>2.88</v>
      </c>
      <c r="K141" s="309">
        <f>IF(P_Tab_undergrupper!K148=0," ",P_Tab_undergrupper!K148)</f>
        <v>0.32</v>
      </c>
      <c r="L141" s="304">
        <f>IF(P_Tab_undergrupper!L148=0," ",P_Tab_undergrupper!L148)</f>
        <v>38.79</v>
      </c>
      <c r="M141" s="304">
        <f>IF(P_Tab_undergrupper!M148=0," ",P_Tab_undergrupper!M148)</f>
        <v>4.59</v>
      </c>
      <c r="N141" s="307">
        <f>IF(P_Tab_undergrupper!N148=0," ",P_Tab_undergrupper!N148)</f>
        <v>0.2</v>
      </c>
      <c r="O141" s="308">
        <f>IF(P_Tab_undergrupper!O148=0," ",P_Tab_undergrupper!O148)</f>
        <v>7.0000000000000007E-2</v>
      </c>
      <c r="P141" s="309">
        <f>IF(P_Tab_undergrupper!P148=0," ",P_Tab_undergrupper!P148)</f>
        <v>6.9</v>
      </c>
      <c r="Q141" s="307">
        <f>IF(P_Tab_undergrupper!Q148=0," ",P_Tab_undergrupper!Q148)</f>
        <v>191.43</v>
      </c>
      <c r="R141" s="308">
        <f>IF(P_Tab_undergrupper!R148=0," ",P_Tab_undergrupper!R148)</f>
        <v>7.6</v>
      </c>
      <c r="S141" s="308">
        <f>IF(P_Tab_undergrupper!S148=0," ",P_Tab_undergrupper!S148)</f>
        <v>9.7899999999999991</v>
      </c>
      <c r="T141" s="314" t="str">
        <f>IF(P_Tab_undergrupper!T148=0," ",P_Tab_undergrupper!T148)</f>
        <v xml:space="preserve"> </v>
      </c>
      <c r="U141" s="304">
        <f>IF(P_Tab_undergrupper!U148=0," ",P_Tab_undergrupper!U148)</f>
        <v>301.62</v>
      </c>
    </row>
    <row r="142" spans="2:21" x14ac:dyDescent="0.2">
      <c r="B142" s="304" t="str">
        <f>IF(P_Tab_undergrupper!B149=0," ",P_Tab_undergrupper!B149)</f>
        <v>3050 Flesberg</v>
      </c>
      <c r="C142" s="313">
        <f>IF(P_Tab_undergrupper!C149=0," ",P_Tab_undergrupper!C149)</f>
        <v>25.29</v>
      </c>
      <c r="D142" s="308">
        <f>IF(P_Tab_undergrupper!D149=0," ",P_Tab_undergrupper!D149)</f>
        <v>1.55</v>
      </c>
      <c r="E142" s="308">
        <f>IF(P_Tab_undergrupper!E149=0," ",P_Tab_undergrupper!E149)</f>
        <v>22.39</v>
      </c>
      <c r="F142" s="309">
        <f>IF(P_Tab_undergrupper!F149=0," ",P_Tab_undergrupper!F149)</f>
        <v>53.43</v>
      </c>
      <c r="G142" s="307">
        <f>IF(P_Tab_undergrupper!G149=0," ",P_Tab_undergrupper!G149)</f>
        <v>0.97</v>
      </c>
      <c r="H142" s="308">
        <f>IF(P_Tab_undergrupper!H149=0," ",P_Tab_undergrupper!H149)</f>
        <v>1.1000000000000001</v>
      </c>
      <c r="I142" s="308">
        <f>IF(P_Tab_undergrupper!I149=0," ",P_Tab_undergrupper!I149)</f>
        <v>1.5</v>
      </c>
      <c r="J142" s="308">
        <f>IF(P_Tab_undergrupper!J149=0," ",P_Tab_undergrupper!J149)</f>
        <v>0.7</v>
      </c>
      <c r="K142" s="309">
        <f>IF(P_Tab_undergrupper!K149=0," ",P_Tab_undergrupper!K149)</f>
        <v>3.14</v>
      </c>
      <c r="L142" s="304">
        <f>IF(P_Tab_undergrupper!L149=0," ",P_Tab_undergrupper!L149)</f>
        <v>11.63</v>
      </c>
      <c r="M142" s="304">
        <f>IF(P_Tab_undergrupper!M149=0," ",P_Tab_undergrupper!M149)</f>
        <v>2.4900000000000002</v>
      </c>
      <c r="N142" s="307">
        <f>IF(P_Tab_undergrupper!N149=0," ",P_Tab_undergrupper!N149)</f>
        <v>0.01</v>
      </c>
      <c r="O142" s="308">
        <f>IF(P_Tab_undergrupper!O149=0," ",P_Tab_undergrupper!O149)</f>
        <v>0.04</v>
      </c>
      <c r="P142" s="309">
        <f>IF(P_Tab_undergrupper!P149=0," ",P_Tab_undergrupper!P149)</f>
        <v>7.47</v>
      </c>
      <c r="Q142" s="307">
        <f>IF(P_Tab_undergrupper!Q149=0," ",P_Tab_undergrupper!Q149)</f>
        <v>422.01</v>
      </c>
      <c r="R142" s="308">
        <f>IF(P_Tab_undergrupper!R149=0," ",P_Tab_undergrupper!R149)</f>
        <v>6.6</v>
      </c>
      <c r="S142" s="308">
        <f>IF(P_Tab_undergrupper!S149=0," ",P_Tab_undergrupper!S149)</f>
        <v>1.6</v>
      </c>
      <c r="T142" s="314" t="str">
        <f>IF(P_Tab_undergrupper!T149=0," ",P_Tab_undergrupper!T149)</f>
        <v xml:space="preserve"> </v>
      </c>
      <c r="U142" s="304">
        <f>IF(P_Tab_undergrupper!U149=0," ",P_Tab_undergrupper!U149)</f>
        <v>561.91999999999996</v>
      </c>
    </row>
    <row r="143" spans="2:21" x14ac:dyDescent="0.2">
      <c r="B143" s="304" t="str">
        <f>IF(P_Tab_undergrupper!B150=0," ",P_Tab_undergrupper!B150)</f>
        <v>3051 Rollag</v>
      </c>
      <c r="C143" s="313">
        <f>IF(P_Tab_undergrupper!C150=0," ",P_Tab_undergrupper!C150)</f>
        <v>20.5</v>
      </c>
      <c r="D143" s="308">
        <f>IF(P_Tab_undergrupper!D150=0," ",P_Tab_undergrupper!D150)</f>
        <v>2.52</v>
      </c>
      <c r="E143" s="308">
        <f>IF(P_Tab_undergrupper!E150=0," ",P_Tab_undergrupper!E150)</f>
        <v>27.06</v>
      </c>
      <c r="F143" s="309">
        <f>IF(P_Tab_undergrupper!F150=0," ",P_Tab_undergrupper!F150)</f>
        <v>49.58</v>
      </c>
      <c r="G143" s="307">
        <f>IF(P_Tab_undergrupper!G150=0," ",P_Tab_undergrupper!G150)</f>
        <v>0.48</v>
      </c>
      <c r="H143" s="308">
        <f>IF(P_Tab_undergrupper!H150=0," ",P_Tab_undergrupper!H150)</f>
        <v>0.49</v>
      </c>
      <c r="I143" s="308">
        <f>IF(P_Tab_undergrupper!I150=0," ",P_Tab_undergrupper!I150)</f>
        <v>1.08</v>
      </c>
      <c r="J143" s="308">
        <f>IF(P_Tab_undergrupper!J150=0," ",P_Tab_undergrupper!J150)</f>
        <v>0.37</v>
      </c>
      <c r="K143" s="309">
        <f>IF(P_Tab_undergrupper!K150=0," ",P_Tab_undergrupper!K150)</f>
        <v>2.0299999999999998</v>
      </c>
      <c r="L143" s="304">
        <f>IF(P_Tab_undergrupper!L150=0," ",P_Tab_undergrupper!L150)</f>
        <v>9.19</v>
      </c>
      <c r="M143" s="304">
        <f>IF(P_Tab_undergrupper!M150=0," ",P_Tab_undergrupper!M150)</f>
        <v>1.26</v>
      </c>
      <c r="N143" s="307" t="str">
        <f>IF(P_Tab_undergrupper!N150=0," ",P_Tab_undergrupper!N150)</f>
        <v xml:space="preserve"> </v>
      </c>
      <c r="O143" s="308">
        <f>IF(P_Tab_undergrupper!O150=0," ",P_Tab_undergrupper!O150)</f>
        <v>0.01</v>
      </c>
      <c r="P143" s="309">
        <f>IF(P_Tab_undergrupper!P150=0," ",P_Tab_undergrupper!P150)</f>
        <v>4.38</v>
      </c>
      <c r="Q143" s="307">
        <f>IF(P_Tab_undergrupper!Q150=0," ",P_Tab_undergrupper!Q150)</f>
        <v>304.19</v>
      </c>
      <c r="R143" s="308">
        <f>IF(P_Tab_undergrupper!R150=0," ",P_Tab_undergrupper!R150)</f>
        <v>21.62</v>
      </c>
      <c r="S143" s="308">
        <f>IF(P_Tab_undergrupper!S150=0," ",P_Tab_undergrupper!S150)</f>
        <v>4.5199999999999996</v>
      </c>
      <c r="T143" s="314" t="str">
        <f>IF(P_Tab_undergrupper!T150=0," ",P_Tab_undergrupper!T150)</f>
        <v xml:space="preserve"> </v>
      </c>
      <c r="U143" s="304">
        <f>IF(P_Tab_undergrupper!U150=0," ",P_Tab_undergrupper!U150)</f>
        <v>449.28</v>
      </c>
    </row>
    <row r="144" spans="2:21" x14ac:dyDescent="0.2">
      <c r="B144" s="304" t="str">
        <f>IF(P_Tab_undergrupper!B151=0," ",P_Tab_undergrupper!B151)</f>
        <v>3052 Nore og Uvdal</v>
      </c>
      <c r="C144" s="313">
        <f>IF(P_Tab_undergrupper!C151=0," ",P_Tab_undergrupper!C151)</f>
        <v>234.42</v>
      </c>
      <c r="D144" s="308">
        <f>IF(P_Tab_undergrupper!D151=0," ",P_Tab_undergrupper!D151)</f>
        <v>5.21</v>
      </c>
      <c r="E144" s="308">
        <f>IF(P_Tab_undergrupper!E151=0," ",P_Tab_undergrupper!E151)</f>
        <v>175.32</v>
      </c>
      <c r="F144" s="309">
        <f>IF(P_Tab_undergrupper!F151=0," ",P_Tab_undergrupper!F151)</f>
        <v>1355.34</v>
      </c>
      <c r="G144" s="307">
        <f>IF(P_Tab_undergrupper!G151=0," ",P_Tab_undergrupper!G151)</f>
        <v>0.91</v>
      </c>
      <c r="H144" s="308">
        <f>IF(P_Tab_undergrupper!H151=0," ",P_Tab_undergrupper!H151)</f>
        <v>0.95</v>
      </c>
      <c r="I144" s="308">
        <f>IF(P_Tab_undergrupper!I151=0," ",P_Tab_undergrupper!I151)</f>
        <v>1.34</v>
      </c>
      <c r="J144" s="308">
        <f>IF(P_Tab_undergrupper!J151=0," ",P_Tab_undergrupper!J151)</f>
        <v>1.07</v>
      </c>
      <c r="K144" s="309">
        <f>IF(P_Tab_undergrupper!K151=0," ",P_Tab_undergrupper!K151)</f>
        <v>3.67</v>
      </c>
      <c r="L144" s="304">
        <f>IF(P_Tab_undergrupper!L151=0," ",P_Tab_undergrupper!L151)</f>
        <v>12.48</v>
      </c>
      <c r="M144" s="304">
        <f>IF(P_Tab_undergrupper!M151=0," ",P_Tab_undergrupper!M151)</f>
        <v>8.23</v>
      </c>
      <c r="N144" s="307">
        <f>IF(P_Tab_undergrupper!N151=0," ",P_Tab_undergrupper!N151)</f>
        <v>0.01</v>
      </c>
      <c r="O144" s="308">
        <f>IF(P_Tab_undergrupper!O151=0," ",P_Tab_undergrupper!O151)</f>
        <v>0.09</v>
      </c>
      <c r="P144" s="309">
        <f>IF(P_Tab_undergrupper!P151=0," ",P_Tab_undergrupper!P151)</f>
        <v>9.69</v>
      </c>
      <c r="Q144" s="307">
        <f>IF(P_Tab_undergrupper!Q151=0," ",P_Tab_undergrupper!Q151)</f>
        <v>419.07</v>
      </c>
      <c r="R144" s="308">
        <f>IF(P_Tab_undergrupper!R151=0," ",P_Tab_undergrupper!R151)</f>
        <v>128.21</v>
      </c>
      <c r="S144" s="308">
        <f>IF(P_Tab_undergrupper!S151=0," ",P_Tab_undergrupper!S151)</f>
        <v>113.99</v>
      </c>
      <c r="T144" s="314">
        <f>IF(P_Tab_undergrupper!T151=0," ",P_Tab_undergrupper!T151)</f>
        <v>32.19</v>
      </c>
      <c r="U144" s="304">
        <f>IF(P_Tab_undergrupper!U151=0," ",P_Tab_undergrupper!U151)</f>
        <v>2502.19</v>
      </c>
    </row>
    <row r="145" spans="2:21" x14ac:dyDescent="0.2">
      <c r="B145" s="304" t="str">
        <f>IF(P_Tab_undergrupper!B152=0," ",P_Tab_undergrupper!B152)</f>
        <v>3053 Jevnaker</v>
      </c>
      <c r="C145" s="313">
        <f>IF(P_Tab_undergrupper!C152=0," ",P_Tab_undergrupper!C152)</f>
        <v>31.11</v>
      </c>
      <c r="D145" s="308">
        <f>IF(P_Tab_undergrupper!D152=0," ",P_Tab_undergrupper!D152)</f>
        <v>0.21</v>
      </c>
      <c r="E145" s="308">
        <f>IF(P_Tab_undergrupper!E152=0," ",P_Tab_undergrupper!E152)</f>
        <v>9.19</v>
      </c>
      <c r="F145" s="309">
        <f>IF(P_Tab_undergrupper!F152=0," ",P_Tab_undergrupper!F152)</f>
        <v>0.98</v>
      </c>
      <c r="G145" s="307">
        <f>IF(P_Tab_undergrupper!G152=0," ",P_Tab_undergrupper!G152)</f>
        <v>0.8</v>
      </c>
      <c r="H145" s="308">
        <f>IF(P_Tab_undergrupper!H152=0," ",P_Tab_undergrupper!H152)</f>
        <v>2.39</v>
      </c>
      <c r="I145" s="308">
        <f>IF(P_Tab_undergrupper!I152=0," ",P_Tab_undergrupper!I152)</f>
        <v>0.79</v>
      </c>
      <c r="J145" s="308">
        <f>IF(P_Tab_undergrupper!J152=0," ",P_Tab_undergrupper!J152)</f>
        <v>0.72</v>
      </c>
      <c r="K145" s="309">
        <f>IF(P_Tab_undergrupper!K152=0," ",P_Tab_undergrupper!K152)</f>
        <v>0.31</v>
      </c>
      <c r="L145" s="304">
        <f>IF(P_Tab_undergrupper!L152=0," ",P_Tab_undergrupper!L152)</f>
        <v>13.74</v>
      </c>
      <c r="M145" s="304">
        <f>IF(P_Tab_undergrupper!M152=0," ",P_Tab_undergrupper!M152)</f>
        <v>3.26</v>
      </c>
      <c r="N145" s="307">
        <f>IF(P_Tab_undergrupper!N152=0," ",P_Tab_undergrupper!N152)</f>
        <v>0.01</v>
      </c>
      <c r="O145" s="308">
        <f>IF(P_Tab_undergrupper!O152=0," ",P_Tab_undergrupper!O152)</f>
        <v>0.02</v>
      </c>
      <c r="P145" s="309">
        <f>IF(P_Tab_undergrupper!P152=0," ",P_Tab_undergrupper!P152)</f>
        <v>3.17</v>
      </c>
      <c r="Q145" s="307">
        <f>IF(P_Tab_undergrupper!Q152=0," ",P_Tab_undergrupper!Q152)</f>
        <v>155.41</v>
      </c>
      <c r="R145" s="308">
        <f>IF(P_Tab_undergrupper!R152=0," ",P_Tab_undergrupper!R152)</f>
        <v>1.84</v>
      </c>
      <c r="S145" s="308">
        <f>IF(P_Tab_undergrupper!S152=0," ",P_Tab_undergrupper!S152)</f>
        <v>1.77</v>
      </c>
      <c r="T145" s="314" t="str">
        <f>IF(P_Tab_undergrupper!T152=0," ",P_Tab_undergrupper!T152)</f>
        <v xml:space="preserve"> </v>
      </c>
      <c r="U145" s="304">
        <f>IF(P_Tab_undergrupper!U152=0," ",P_Tab_undergrupper!U152)</f>
        <v>225.72</v>
      </c>
    </row>
    <row r="146" spans="2:21" x14ac:dyDescent="0.2">
      <c r="B146" s="304" t="str">
        <f>IF(P_Tab_undergrupper!B153=0," ",P_Tab_undergrupper!B153)</f>
        <v>3054 Lunner</v>
      </c>
      <c r="C146" s="313">
        <f>IF(P_Tab_undergrupper!C153=0," ",P_Tab_undergrupper!C153)</f>
        <v>20.09</v>
      </c>
      <c r="D146" s="308">
        <f>IF(P_Tab_undergrupper!D153=0," ",P_Tab_undergrupper!D153)</f>
        <v>0.51</v>
      </c>
      <c r="E146" s="308">
        <f>IF(P_Tab_undergrupper!E153=0," ",P_Tab_undergrupper!E153)</f>
        <v>7.09</v>
      </c>
      <c r="F146" s="309">
        <f>IF(P_Tab_undergrupper!F153=0," ",P_Tab_undergrupper!F153)</f>
        <v>2.1</v>
      </c>
      <c r="G146" s="307">
        <f>IF(P_Tab_undergrupper!G153=0," ",P_Tab_undergrupper!G153)</f>
        <v>0.8</v>
      </c>
      <c r="H146" s="308">
        <f>IF(P_Tab_undergrupper!H153=0," ",P_Tab_undergrupper!H153)</f>
        <v>3.28</v>
      </c>
      <c r="I146" s="308">
        <f>IF(P_Tab_undergrupper!I153=0," ",P_Tab_undergrupper!I153)</f>
        <v>1.51</v>
      </c>
      <c r="J146" s="308">
        <f>IF(P_Tab_undergrupper!J153=0," ",P_Tab_undergrupper!J153)</f>
        <v>0.92</v>
      </c>
      <c r="K146" s="309">
        <f>IF(P_Tab_undergrupper!K153=0," ",P_Tab_undergrupper!K153)</f>
        <v>1.26</v>
      </c>
      <c r="L146" s="304">
        <f>IF(P_Tab_undergrupper!L153=0," ",P_Tab_undergrupper!L153)</f>
        <v>25.24</v>
      </c>
      <c r="M146" s="304">
        <f>IF(P_Tab_undergrupper!M153=0," ",P_Tab_undergrupper!M153)</f>
        <v>3.62</v>
      </c>
      <c r="N146" s="307">
        <f>IF(P_Tab_undergrupper!N153=0," ",P_Tab_undergrupper!N153)</f>
        <v>0.01</v>
      </c>
      <c r="O146" s="308">
        <f>IF(P_Tab_undergrupper!O153=0," ",P_Tab_undergrupper!O153)</f>
        <v>0.04</v>
      </c>
      <c r="P146" s="309">
        <f>IF(P_Tab_undergrupper!P153=0," ",P_Tab_undergrupper!P153)</f>
        <v>5.25</v>
      </c>
      <c r="Q146" s="307">
        <f>IF(P_Tab_undergrupper!Q153=0," ",P_Tab_undergrupper!Q153)</f>
        <v>213.05</v>
      </c>
      <c r="R146" s="308">
        <f>IF(P_Tab_undergrupper!R153=0," ",P_Tab_undergrupper!R153)</f>
        <v>3.97</v>
      </c>
      <c r="S146" s="308">
        <f>IF(P_Tab_undergrupper!S153=0," ",P_Tab_undergrupper!S153)</f>
        <v>3.09</v>
      </c>
      <c r="T146" s="314" t="str">
        <f>IF(P_Tab_undergrupper!T153=0," ",P_Tab_undergrupper!T153)</f>
        <v xml:space="preserve"> </v>
      </c>
      <c r="U146" s="304">
        <f>IF(P_Tab_undergrupper!U153=0," ",P_Tab_undergrupper!U153)</f>
        <v>291.83</v>
      </c>
    </row>
    <row r="147" spans="2:21" x14ac:dyDescent="0.2">
      <c r="B147" s="304" t="str">
        <f>IF(P_Tab_undergrupper!B154=0," ",P_Tab_undergrupper!B154)</f>
        <v>3401 Kongsvinger</v>
      </c>
      <c r="C147" s="313">
        <f>IF(P_Tab_undergrupper!C154=0," ",P_Tab_undergrupper!C154)</f>
        <v>86.21</v>
      </c>
      <c r="D147" s="308">
        <f>IF(P_Tab_undergrupper!D154=0," ",P_Tab_undergrupper!D154)</f>
        <v>0.03</v>
      </c>
      <c r="E147" s="308">
        <f>IF(P_Tab_undergrupper!E154=0," ",P_Tab_undergrupper!E154)</f>
        <v>31.19</v>
      </c>
      <c r="F147" s="309">
        <f>IF(P_Tab_undergrupper!F154=0," ",P_Tab_undergrupper!F154)</f>
        <v>2.74</v>
      </c>
      <c r="G147" s="307">
        <f>IF(P_Tab_undergrupper!G154=0," ",P_Tab_undergrupper!G154)</f>
        <v>2.5299999999999998</v>
      </c>
      <c r="H147" s="308">
        <f>IF(P_Tab_undergrupper!H154=0," ",P_Tab_undergrupper!H154)</f>
        <v>6.36</v>
      </c>
      <c r="I147" s="308">
        <f>IF(P_Tab_undergrupper!I154=0," ",P_Tab_undergrupper!I154)</f>
        <v>3.36</v>
      </c>
      <c r="J147" s="308">
        <f>IF(P_Tab_undergrupper!J154=0," ",P_Tab_undergrupper!J154)</f>
        <v>2.89</v>
      </c>
      <c r="K147" s="309">
        <f>IF(P_Tab_undergrupper!K154=0," ",P_Tab_undergrupper!K154)</f>
        <v>1.46</v>
      </c>
      <c r="L147" s="304">
        <f>IF(P_Tab_undergrupper!L154=0," ",P_Tab_undergrupper!L154)</f>
        <v>51.09</v>
      </c>
      <c r="M147" s="304">
        <f>IF(P_Tab_undergrupper!M154=0," ",P_Tab_undergrupper!M154)</f>
        <v>4.95</v>
      </c>
      <c r="N147" s="307">
        <f>IF(P_Tab_undergrupper!N154=0," ",P_Tab_undergrupper!N154)</f>
        <v>0.17</v>
      </c>
      <c r="O147" s="308">
        <f>IF(P_Tab_undergrupper!O154=0," ",P_Tab_undergrupper!O154)</f>
        <v>0.12</v>
      </c>
      <c r="P147" s="309">
        <f>IF(P_Tab_undergrupper!P154=0," ",P_Tab_undergrupper!P154)</f>
        <v>15.87</v>
      </c>
      <c r="Q147" s="307">
        <f>IF(P_Tab_undergrupper!Q154=0," ",P_Tab_undergrupper!Q154)</f>
        <v>806.25</v>
      </c>
      <c r="R147" s="308">
        <f>IF(P_Tab_undergrupper!R154=0," ",P_Tab_undergrupper!R154)</f>
        <v>10.34</v>
      </c>
      <c r="S147" s="308">
        <f>IF(P_Tab_undergrupper!S154=0," ",P_Tab_undergrupper!S154)</f>
        <v>10.91</v>
      </c>
      <c r="T147" s="314" t="str">
        <f>IF(P_Tab_undergrupper!T154=0," ",P_Tab_undergrupper!T154)</f>
        <v xml:space="preserve"> </v>
      </c>
      <c r="U147" s="304">
        <f>IF(P_Tab_undergrupper!U154=0," ",P_Tab_undergrupper!U154)</f>
        <v>1036.47</v>
      </c>
    </row>
    <row r="148" spans="2:21" x14ac:dyDescent="0.2">
      <c r="B148" s="304" t="str">
        <f>IF(P_Tab_undergrupper!B155=0," ",P_Tab_undergrupper!B155)</f>
        <v>3403 Hamar</v>
      </c>
      <c r="C148" s="313">
        <f>IF(P_Tab_undergrupper!C155=0," ",P_Tab_undergrupper!C155)</f>
        <v>13.78</v>
      </c>
      <c r="D148" s="308">
        <f>IF(P_Tab_undergrupper!D155=0," ",P_Tab_undergrupper!D155)</f>
        <v>0.09</v>
      </c>
      <c r="E148" s="308">
        <f>IF(P_Tab_undergrupper!E155=0," ",P_Tab_undergrupper!E155)</f>
        <v>36.950000000000003</v>
      </c>
      <c r="F148" s="309">
        <f>IF(P_Tab_undergrupper!F155=0," ",P_Tab_undergrupper!F155)</f>
        <v>17.989999999999998</v>
      </c>
      <c r="G148" s="307">
        <f>IF(P_Tab_undergrupper!G155=0," ",P_Tab_undergrupper!G155)</f>
        <v>3.13</v>
      </c>
      <c r="H148" s="308">
        <f>IF(P_Tab_undergrupper!H155=0," ",P_Tab_undergrupper!H155)</f>
        <v>7.9</v>
      </c>
      <c r="I148" s="308">
        <f>IF(P_Tab_undergrupper!I155=0," ",P_Tab_undergrupper!I155)</f>
        <v>1.93</v>
      </c>
      <c r="J148" s="308">
        <f>IF(P_Tab_undergrupper!J155=0," ",P_Tab_undergrupper!J155)</f>
        <v>1.97</v>
      </c>
      <c r="K148" s="309">
        <f>IF(P_Tab_undergrupper!K155=0," ",P_Tab_undergrupper!K155)</f>
        <v>0.72</v>
      </c>
      <c r="L148" s="304">
        <f>IF(P_Tab_undergrupper!L155=0," ",P_Tab_undergrupper!L155)</f>
        <v>43.74</v>
      </c>
      <c r="M148" s="304">
        <f>IF(P_Tab_undergrupper!M155=0," ",P_Tab_undergrupper!M155)</f>
        <v>3.41</v>
      </c>
      <c r="N148" s="307">
        <f>IF(P_Tab_undergrupper!N155=0," ",P_Tab_undergrupper!N155)</f>
        <v>0.3</v>
      </c>
      <c r="O148" s="308">
        <f>IF(P_Tab_undergrupper!O155=0," ",P_Tab_undergrupper!O155)</f>
        <v>0.11</v>
      </c>
      <c r="P148" s="309">
        <f>IF(P_Tab_undergrupper!P155=0," ",P_Tab_undergrupper!P155)</f>
        <v>6.7</v>
      </c>
      <c r="Q148" s="307">
        <f>IF(P_Tab_undergrupper!Q155=0," ",P_Tab_undergrupper!Q155)</f>
        <v>196.98</v>
      </c>
      <c r="R148" s="308">
        <f>IF(P_Tab_undergrupper!R155=0," ",P_Tab_undergrupper!R155)</f>
        <v>9.15</v>
      </c>
      <c r="S148" s="308">
        <f>IF(P_Tab_undergrupper!S155=0," ",P_Tab_undergrupper!S155)</f>
        <v>6.08</v>
      </c>
      <c r="T148" s="314" t="str">
        <f>IF(P_Tab_undergrupper!T155=0," ",P_Tab_undergrupper!T155)</f>
        <v xml:space="preserve"> </v>
      </c>
      <c r="U148" s="304">
        <f>IF(P_Tab_undergrupper!U155=0," ",P_Tab_undergrupper!U155)</f>
        <v>350.93</v>
      </c>
    </row>
    <row r="149" spans="2:21" x14ac:dyDescent="0.2">
      <c r="B149" s="304" t="str">
        <f>IF(P_Tab_undergrupper!B156=0," ",P_Tab_undergrupper!B156)</f>
        <v>3405 Lillehammer</v>
      </c>
      <c r="C149" s="313">
        <f>IF(P_Tab_undergrupper!C156=0," ",P_Tab_undergrupper!C156)</f>
        <v>27.87</v>
      </c>
      <c r="D149" s="308">
        <f>IF(P_Tab_undergrupper!D156=0," ",P_Tab_undergrupper!D156)</f>
        <v>0.06</v>
      </c>
      <c r="E149" s="308">
        <f>IF(P_Tab_undergrupper!E156=0," ",P_Tab_undergrupper!E156)</f>
        <v>44.14</v>
      </c>
      <c r="F149" s="309">
        <f>IF(P_Tab_undergrupper!F156=0," ",P_Tab_undergrupper!F156)</f>
        <v>28.84</v>
      </c>
      <c r="G149" s="307">
        <f>IF(P_Tab_undergrupper!G156=0," ",P_Tab_undergrupper!G156)</f>
        <v>2.9</v>
      </c>
      <c r="H149" s="308">
        <f>IF(P_Tab_undergrupper!H156=0," ",P_Tab_undergrupper!H156)</f>
        <v>7.19</v>
      </c>
      <c r="I149" s="308">
        <f>IF(P_Tab_undergrupper!I156=0," ",P_Tab_undergrupper!I156)</f>
        <v>2.2999999999999998</v>
      </c>
      <c r="J149" s="308">
        <f>IF(P_Tab_undergrupper!J156=0," ",P_Tab_undergrupper!J156)</f>
        <v>2.99</v>
      </c>
      <c r="K149" s="309">
        <f>IF(P_Tab_undergrupper!K156=0," ",P_Tab_undergrupper!K156)</f>
        <v>1.57</v>
      </c>
      <c r="L149" s="304">
        <f>IF(P_Tab_undergrupper!L156=0," ",P_Tab_undergrupper!L156)</f>
        <v>28.46</v>
      </c>
      <c r="M149" s="304">
        <f>IF(P_Tab_undergrupper!M156=0," ",P_Tab_undergrupper!M156)</f>
        <v>9.41</v>
      </c>
      <c r="N149" s="307">
        <f>IF(P_Tab_undergrupper!N156=0," ",P_Tab_undergrupper!N156)</f>
        <v>0.11</v>
      </c>
      <c r="O149" s="308">
        <f>IF(P_Tab_undergrupper!O156=0," ",P_Tab_undergrupper!O156)</f>
        <v>0.12</v>
      </c>
      <c r="P149" s="309">
        <f>IF(P_Tab_undergrupper!P156=0," ",P_Tab_undergrupper!P156)</f>
        <v>9.26</v>
      </c>
      <c r="Q149" s="307">
        <f>IF(P_Tab_undergrupper!Q156=0," ",P_Tab_undergrupper!Q156)</f>
        <v>295.98</v>
      </c>
      <c r="R149" s="308">
        <f>IF(P_Tab_undergrupper!R156=0," ",P_Tab_undergrupper!R156)</f>
        <v>8.16</v>
      </c>
      <c r="S149" s="308">
        <f>IF(P_Tab_undergrupper!S156=0," ",P_Tab_undergrupper!S156)</f>
        <v>8.7799999999999994</v>
      </c>
      <c r="T149" s="314" t="str">
        <f>IF(P_Tab_undergrupper!T156=0," ",P_Tab_undergrupper!T156)</f>
        <v xml:space="preserve"> </v>
      </c>
      <c r="U149" s="304">
        <f>IF(P_Tab_undergrupper!U156=0," ",P_Tab_undergrupper!U156)</f>
        <v>478.14</v>
      </c>
    </row>
    <row r="150" spans="2:21" x14ac:dyDescent="0.2">
      <c r="B150" s="304" t="str">
        <f>IF(P_Tab_undergrupper!B157=0," ",P_Tab_undergrupper!B157)</f>
        <v>3407 Gjøvik</v>
      </c>
      <c r="C150" s="313">
        <f>IF(P_Tab_undergrupper!C157=0," ",P_Tab_undergrupper!C157)</f>
        <v>43.31</v>
      </c>
      <c r="D150" s="308">
        <f>IF(P_Tab_undergrupper!D157=0," ",P_Tab_undergrupper!D157)</f>
        <v>0.08</v>
      </c>
      <c r="E150" s="308">
        <f>IF(P_Tab_undergrupper!E157=0," ",P_Tab_undergrupper!E157)</f>
        <v>29.14</v>
      </c>
      <c r="F150" s="309">
        <f>IF(P_Tab_undergrupper!F157=0," ",P_Tab_undergrupper!F157)</f>
        <v>3.69</v>
      </c>
      <c r="G150" s="307">
        <f>IF(P_Tab_undergrupper!G157=0," ",P_Tab_undergrupper!G157)</f>
        <v>3.91</v>
      </c>
      <c r="H150" s="308">
        <f>IF(P_Tab_undergrupper!H157=0," ",P_Tab_undergrupper!H157)</f>
        <v>10.43</v>
      </c>
      <c r="I150" s="308">
        <f>IF(P_Tab_undergrupper!I157=0," ",P_Tab_undergrupper!I157)</f>
        <v>3.52</v>
      </c>
      <c r="J150" s="308">
        <f>IF(P_Tab_undergrupper!J157=0," ",P_Tab_undergrupper!J157)</f>
        <v>2.5499999999999998</v>
      </c>
      <c r="K150" s="309">
        <f>IF(P_Tab_undergrupper!K157=0," ",P_Tab_undergrupper!K157)</f>
        <v>0.86</v>
      </c>
      <c r="L150" s="304">
        <f>IF(P_Tab_undergrupper!L157=0," ",P_Tab_undergrupper!L157)</f>
        <v>63.02</v>
      </c>
      <c r="M150" s="304">
        <f>IF(P_Tab_undergrupper!M157=0," ",P_Tab_undergrupper!M157)</f>
        <v>12.82</v>
      </c>
      <c r="N150" s="307">
        <f>IF(P_Tab_undergrupper!N157=0," ",P_Tab_undergrupper!N157)</f>
        <v>0.17</v>
      </c>
      <c r="O150" s="308">
        <f>IF(P_Tab_undergrupper!O157=0," ",P_Tab_undergrupper!O157)</f>
        <v>0.11</v>
      </c>
      <c r="P150" s="309">
        <f>IF(P_Tab_undergrupper!P157=0," ",P_Tab_undergrupper!P157)</f>
        <v>13.41</v>
      </c>
      <c r="Q150" s="307">
        <f>IF(P_Tab_undergrupper!Q157=0," ",P_Tab_undergrupper!Q157)</f>
        <v>442.99</v>
      </c>
      <c r="R150" s="308">
        <f>IF(P_Tab_undergrupper!R157=0," ",P_Tab_undergrupper!R157)</f>
        <v>26.06</v>
      </c>
      <c r="S150" s="308">
        <f>IF(P_Tab_undergrupper!S157=0," ",P_Tab_undergrupper!S157)</f>
        <v>16.190000000000001</v>
      </c>
      <c r="T150" s="314" t="str">
        <f>IF(P_Tab_undergrupper!T157=0," ",P_Tab_undergrupper!T157)</f>
        <v xml:space="preserve"> </v>
      </c>
      <c r="U150" s="304">
        <f>IF(P_Tab_undergrupper!U157=0," ",P_Tab_undergrupper!U157)</f>
        <v>672.26</v>
      </c>
    </row>
    <row r="151" spans="2:21" x14ac:dyDescent="0.2">
      <c r="B151" s="304" t="str">
        <f>IF(P_Tab_undergrupper!B158=0," ",P_Tab_undergrupper!B158)</f>
        <v>3411 Ringsaker</v>
      </c>
      <c r="C151" s="313">
        <f>IF(P_Tab_undergrupper!C158=0," ",P_Tab_undergrupper!C158)</f>
        <v>159.07</v>
      </c>
      <c r="D151" s="308">
        <f>IF(P_Tab_undergrupper!D158=0," ",P_Tab_undergrupper!D158)</f>
        <v>0.2</v>
      </c>
      <c r="E151" s="308">
        <f>IF(P_Tab_undergrupper!E158=0," ",P_Tab_undergrupper!E158)</f>
        <v>111.89</v>
      </c>
      <c r="F151" s="309">
        <f>IF(P_Tab_undergrupper!F158=0," ",P_Tab_undergrupper!F158)</f>
        <v>59.88</v>
      </c>
      <c r="G151" s="307">
        <f>IF(P_Tab_undergrupper!G158=0," ",P_Tab_undergrupper!G158)</f>
        <v>4.7</v>
      </c>
      <c r="H151" s="308">
        <f>IF(P_Tab_undergrupper!H158=0," ",P_Tab_undergrupper!H158)</f>
        <v>13.48</v>
      </c>
      <c r="I151" s="308">
        <f>IF(P_Tab_undergrupper!I158=0," ",P_Tab_undergrupper!I158)</f>
        <v>7.52</v>
      </c>
      <c r="J151" s="308">
        <f>IF(P_Tab_undergrupper!J158=0," ",P_Tab_undergrupper!J158)</f>
        <v>4.63</v>
      </c>
      <c r="K151" s="309">
        <f>IF(P_Tab_undergrupper!K158=0," ",P_Tab_undergrupper!K158)</f>
        <v>7.63</v>
      </c>
      <c r="L151" s="304">
        <f>IF(P_Tab_undergrupper!L158=0," ",P_Tab_undergrupper!L158)</f>
        <v>164.17</v>
      </c>
      <c r="M151" s="304">
        <f>IF(P_Tab_undergrupper!M158=0," ",P_Tab_undergrupper!M158)</f>
        <v>34.119999999999997</v>
      </c>
      <c r="N151" s="307">
        <f>IF(P_Tab_undergrupper!N158=0," ",P_Tab_undergrupper!N158)</f>
        <v>0.32</v>
      </c>
      <c r="O151" s="308">
        <f>IF(P_Tab_undergrupper!O158=0," ",P_Tab_undergrupper!O158)</f>
        <v>0.12</v>
      </c>
      <c r="P151" s="309">
        <f>IF(P_Tab_undergrupper!P158=0," ",P_Tab_undergrupper!P158)</f>
        <v>22.42</v>
      </c>
      <c r="Q151" s="307">
        <f>IF(P_Tab_undergrupper!Q158=0," ",P_Tab_undergrupper!Q158)</f>
        <v>630.89</v>
      </c>
      <c r="R151" s="308">
        <f>IF(P_Tab_undergrupper!R158=0," ",P_Tab_undergrupper!R158)</f>
        <v>25.91</v>
      </c>
      <c r="S151" s="308">
        <f>IF(P_Tab_undergrupper!S158=0," ",P_Tab_undergrupper!S158)</f>
        <v>31.54</v>
      </c>
      <c r="T151" s="314">
        <f>IF(P_Tab_undergrupper!T158=0," ",P_Tab_undergrupper!T158)</f>
        <v>1.62</v>
      </c>
      <c r="U151" s="304">
        <f>IF(P_Tab_undergrupper!U158=0," ",P_Tab_undergrupper!U158)</f>
        <v>1280.1099999999999</v>
      </c>
    </row>
    <row r="152" spans="2:21" x14ac:dyDescent="0.2">
      <c r="B152" s="304" t="str">
        <f>IF(P_Tab_undergrupper!B159=0," ",P_Tab_undergrupper!B159)</f>
        <v>3412 Løten</v>
      </c>
      <c r="C152" s="313">
        <f>IF(P_Tab_undergrupper!C159=0," ",P_Tab_undergrupper!C159)</f>
        <v>7.35</v>
      </c>
      <c r="D152" s="308">
        <f>IF(P_Tab_undergrupper!D159=0," ",P_Tab_undergrupper!D159)</f>
        <v>0.03</v>
      </c>
      <c r="E152" s="308">
        <f>IF(P_Tab_undergrupper!E159=0," ",P_Tab_undergrupper!E159)</f>
        <v>21.49</v>
      </c>
      <c r="F152" s="309">
        <f>IF(P_Tab_undergrupper!F159=0," ",P_Tab_undergrupper!F159)</f>
        <v>3.73</v>
      </c>
      <c r="G152" s="307">
        <f>IF(P_Tab_undergrupper!G159=0," ",P_Tab_undergrupper!G159)</f>
        <v>0.79</v>
      </c>
      <c r="H152" s="308">
        <f>IF(P_Tab_undergrupper!H159=0," ",P_Tab_undergrupper!H159)</f>
        <v>3.08</v>
      </c>
      <c r="I152" s="308">
        <f>IF(P_Tab_undergrupper!I159=0," ",P_Tab_undergrupper!I159)</f>
        <v>2.17</v>
      </c>
      <c r="J152" s="308">
        <f>IF(P_Tab_undergrupper!J159=0," ",P_Tab_undergrupper!J159)</f>
        <v>0.85</v>
      </c>
      <c r="K152" s="309">
        <f>IF(P_Tab_undergrupper!K159=0," ",P_Tab_undergrupper!K159)</f>
        <v>1.35</v>
      </c>
      <c r="L152" s="304">
        <f>IF(P_Tab_undergrupper!L159=0," ",P_Tab_undergrupper!L159)</f>
        <v>41.78</v>
      </c>
      <c r="M152" s="304">
        <f>IF(P_Tab_undergrupper!M159=0," ",P_Tab_undergrupper!M159)</f>
        <v>4.79</v>
      </c>
      <c r="N152" s="307">
        <f>IF(P_Tab_undergrupper!N159=0," ",P_Tab_undergrupper!N159)</f>
        <v>0.01</v>
      </c>
      <c r="O152" s="308">
        <f>IF(P_Tab_undergrupper!O159=0," ",P_Tab_undergrupper!O159)</f>
        <v>0.02</v>
      </c>
      <c r="P152" s="309">
        <f>IF(P_Tab_undergrupper!P159=0," ",P_Tab_undergrupper!P159)</f>
        <v>5.82</v>
      </c>
      <c r="Q152" s="307">
        <f>IF(P_Tab_undergrupper!Q159=0," ",P_Tab_undergrupper!Q159)</f>
        <v>263.64999999999998</v>
      </c>
      <c r="R152" s="308">
        <f>IF(P_Tab_undergrupper!R159=0," ",P_Tab_undergrupper!R159)</f>
        <v>7.92</v>
      </c>
      <c r="S152" s="308">
        <f>IF(P_Tab_undergrupper!S159=0," ",P_Tab_undergrupper!S159)</f>
        <v>4.59</v>
      </c>
      <c r="T152" s="314" t="str">
        <f>IF(P_Tab_undergrupper!T159=0," ",P_Tab_undergrupper!T159)</f>
        <v xml:space="preserve"> </v>
      </c>
      <c r="U152" s="304">
        <f>IF(P_Tab_undergrupper!U159=0," ",P_Tab_undergrupper!U159)</f>
        <v>369.42</v>
      </c>
    </row>
    <row r="153" spans="2:21" x14ac:dyDescent="0.2">
      <c r="B153" s="304" t="str">
        <f>IF(P_Tab_undergrupper!B160=0," ",P_Tab_undergrupper!B160)</f>
        <v>3413 Stange</v>
      </c>
      <c r="C153" s="313">
        <f>IF(P_Tab_undergrupper!C160=0," ",P_Tab_undergrupper!C160)</f>
        <v>84.11</v>
      </c>
      <c r="D153" s="308">
        <f>IF(P_Tab_undergrupper!D160=0," ",P_Tab_undergrupper!D160)</f>
        <v>0.13</v>
      </c>
      <c r="E153" s="308">
        <f>IF(P_Tab_undergrupper!E160=0," ",P_Tab_undergrupper!E160)</f>
        <v>17.71</v>
      </c>
      <c r="F153" s="309">
        <f>IF(P_Tab_undergrupper!F160=0," ",P_Tab_undergrupper!F160)</f>
        <v>5.68</v>
      </c>
      <c r="G153" s="307">
        <f>IF(P_Tab_undergrupper!G160=0," ",P_Tab_undergrupper!G160)</f>
        <v>2.11</v>
      </c>
      <c r="H153" s="308">
        <f>IF(P_Tab_undergrupper!H160=0," ",P_Tab_undergrupper!H160)</f>
        <v>8.1999999999999993</v>
      </c>
      <c r="I153" s="308">
        <f>IF(P_Tab_undergrupper!I160=0," ",P_Tab_undergrupper!I160)</f>
        <v>3.63</v>
      </c>
      <c r="J153" s="308">
        <f>IF(P_Tab_undergrupper!J160=0," ",P_Tab_undergrupper!J160)</f>
        <v>2.2599999999999998</v>
      </c>
      <c r="K153" s="309">
        <f>IF(P_Tab_undergrupper!K160=0," ",P_Tab_undergrupper!K160)</f>
        <v>0.89</v>
      </c>
      <c r="L153" s="304">
        <f>IF(P_Tab_undergrupper!L160=0," ",P_Tab_undergrupper!L160)</f>
        <v>93.58</v>
      </c>
      <c r="M153" s="304">
        <f>IF(P_Tab_undergrupper!M160=0," ",P_Tab_undergrupper!M160)</f>
        <v>6.39</v>
      </c>
      <c r="N153" s="307">
        <f>IF(P_Tab_undergrupper!N160=0," ",P_Tab_undergrupper!N160)</f>
        <v>0.06</v>
      </c>
      <c r="O153" s="308">
        <f>IF(P_Tab_undergrupper!O160=0," ",P_Tab_undergrupper!O160)</f>
        <v>7.0000000000000007E-2</v>
      </c>
      <c r="P153" s="309">
        <f>IF(P_Tab_undergrupper!P160=0," ",P_Tab_undergrupper!P160)</f>
        <v>12.93</v>
      </c>
      <c r="Q153" s="307">
        <f>IF(P_Tab_undergrupper!Q160=0," ",P_Tab_undergrupper!Q160)</f>
        <v>468.51</v>
      </c>
      <c r="R153" s="308">
        <f>IF(P_Tab_undergrupper!R160=0," ",P_Tab_undergrupper!R160)</f>
        <v>8.48</v>
      </c>
      <c r="S153" s="308">
        <f>IF(P_Tab_undergrupper!S160=0," ",P_Tab_undergrupper!S160)</f>
        <v>9.5299999999999994</v>
      </c>
      <c r="T153" s="314" t="str">
        <f>IF(P_Tab_undergrupper!T160=0," ",P_Tab_undergrupper!T160)</f>
        <v xml:space="preserve"> </v>
      </c>
      <c r="U153" s="304">
        <f>IF(P_Tab_undergrupper!U160=0," ",P_Tab_undergrupper!U160)</f>
        <v>724.27</v>
      </c>
    </row>
    <row r="154" spans="2:21" x14ac:dyDescent="0.2">
      <c r="B154" s="304" t="str">
        <f>IF(P_Tab_undergrupper!B161=0," ",P_Tab_undergrupper!B161)</f>
        <v>3414 Nord-Odal</v>
      </c>
      <c r="C154" s="313">
        <f>IF(P_Tab_undergrupper!C161=0," ",P_Tab_undergrupper!C161)</f>
        <v>33.76</v>
      </c>
      <c r="D154" s="308" t="str">
        <f>IF(P_Tab_undergrupper!D161=0," ",P_Tab_undergrupper!D161)</f>
        <v xml:space="preserve"> </v>
      </c>
      <c r="E154" s="308">
        <f>IF(P_Tab_undergrupper!E161=0," ",P_Tab_undergrupper!E161)</f>
        <v>17.09</v>
      </c>
      <c r="F154" s="309">
        <f>IF(P_Tab_undergrupper!F161=0," ",P_Tab_undergrupper!F161)</f>
        <v>1.64</v>
      </c>
      <c r="G154" s="307">
        <f>IF(P_Tab_undergrupper!G161=0," ",P_Tab_undergrupper!G161)</f>
        <v>0.76</v>
      </c>
      <c r="H154" s="308">
        <f>IF(P_Tab_undergrupper!H161=0," ",P_Tab_undergrupper!H161)</f>
        <v>2.5</v>
      </c>
      <c r="I154" s="308">
        <f>IF(P_Tab_undergrupper!I161=0," ",P_Tab_undergrupper!I161)</f>
        <v>2.06</v>
      </c>
      <c r="J154" s="308">
        <f>IF(P_Tab_undergrupper!J161=0," ",P_Tab_undergrupper!J161)</f>
        <v>0.66</v>
      </c>
      <c r="K154" s="309">
        <f>IF(P_Tab_undergrupper!K161=0," ",P_Tab_undergrupper!K161)</f>
        <v>0.86</v>
      </c>
      <c r="L154" s="304">
        <f>IF(P_Tab_undergrupper!L161=0," ",P_Tab_undergrupper!L161)</f>
        <v>24.34</v>
      </c>
      <c r="M154" s="304">
        <f>IF(P_Tab_undergrupper!M161=0," ",P_Tab_undergrupper!M161)</f>
        <v>1.1499999999999999</v>
      </c>
      <c r="N154" s="307">
        <f>IF(P_Tab_undergrupper!N161=0," ",P_Tab_undergrupper!N161)</f>
        <v>0.01</v>
      </c>
      <c r="O154" s="308">
        <f>IF(P_Tab_undergrupper!O161=0," ",P_Tab_undergrupper!O161)</f>
        <v>0.02</v>
      </c>
      <c r="P154" s="309">
        <f>IF(P_Tab_undergrupper!P161=0," ",P_Tab_undergrupper!P161)</f>
        <v>5.91</v>
      </c>
      <c r="Q154" s="307">
        <f>IF(P_Tab_undergrupper!Q161=0," ",P_Tab_undergrupper!Q161)</f>
        <v>406.92</v>
      </c>
      <c r="R154" s="308">
        <f>IF(P_Tab_undergrupper!R161=0," ",P_Tab_undergrupper!R161)</f>
        <v>4.2300000000000004</v>
      </c>
      <c r="S154" s="308">
        <f>IF(P_Tab_undergrupper!S161=0," ",P_Tab_undergrupper!S161)</f>
        <v>6.25</v>
      </c>
      <c r="T154" s="314" t="str">
        <f>IF(P_Tab_undergrupper!T161=0," ",P_Tab_undergrupper!T161)</f>
        <v xml:space="preserve"> </v>
      </c>
      <c r="U154" s="304">
        <f>IF(P_Tab_undergrupper!U161=0," ",P_Tab_undergrupper!U161)</f>
        <v>508.16</v>
      </c>
    </row>
    <row r="155" spans="2:21" x14ac:dyDescent="0.2">
      <c r="B155" s="304" t="str">
        <f>IF(P_Tab_undergrupper!B162=0," ",P_Tab_undergrupper!B162)</f>
        <v>3415 Sør-Odal</v>
      </c>
      <c r="C155" s="313">
        <f>IF(P_Tab_undergrupper!C162=0," ",P_Tab_undergrupper!C162)</f>
        <v>39.11</v>
      </c>
      <c r="D155" s="308">
        <f>IF(P_Tab_undergrupper!D162=0," ",P_Tab_undergrupper!D162)</f>
        <v>0.01</v>
      </c>
      <c r="E155" s="308">
        <f>IF(P_Tab_undergrupper!E162=0," ",P_Tab_undergrupper!E162)</f>
        <v>16.559999999999999</v>
      </c>
      <c r="F155" s="309">
        <f>IF(P_Tab_undergrupper!F162=0," ",P_Tab_undergrupper!F162)</f>
        <v>3.21</v>
      </c>
      <c r="G155" s="307">
        <f>IF(P_Tab_undergrupper!G162=0," ",P_Tab_undergrupper!G162)</f>
        <v>1.32</v>
      </c>
      <c r="H155" s="308">
        <f>IF(P_Tab_undergrupper!H162=0," ",P_Tab_undergrupper!H162)</f>
        <v>3.88</v>
      </c>
      <c r="I155" s="308">
        <f>IF(P_Tab_undergrupper!I162=0," ",P_Tab_undergrupper!I162)</f>
        <v>2.6</v>
      </c>
      <c r="J155" s="308">
        <f>IF(P_Tab_undergrupper!J162=0," ",P_Tab_undergrupper!J162)</f>
        <v>1</v>
      </c>
      <c r="K155" s="309">
        <f>IF(P_Tab_undergrupper!K162=0," ",P_Tab_undergrupper!K162)</f>
        <v>0.65</v>
      </c>
      <c r="L155" s="304">
        <f>IF(P_Tab_undergrupper!L162=0," ",P_Tab_undergrupper!L162)</f>
        <v>62.18</v>
      </c>
      <c r="M155" s="304">
        <f>IF(P_Tab_undergrupper!M162=0," ",P_Tab_undergrupper!M162)</f>
        <v>1.38</v>
      </c>
      <c r="N155" s="307">
        <f>IF(P_Tab_undergrupper!N162=0," ",P_Tab_undergrupper!N162)</f>
        <v>0.02</v>
      </c>
      <c r="O155" s="308">
        <f>IF(P_Tab_undergrupper!O162=0," ",P_Tab_undergrupper!O162)</f>
        <v>0.03</v>
      </c>
      <c r="P155" s="309">
        <f>IF(P_Tab_undergrupper!P162=0," ",P_Tab_undergrupper!P162)</f>
        <v>7.73</v>
      </c>
      <c r="Q155" s="307">
        <f>IF(P_Tab_undergrupper!Q162=0," ",P_Tab_undergrupper!Q162)</f>
        <v>363.86</v>
      </c>
      <c r="R155" s="308">
        <f>IF(P_Tab_undergrupper!R162=0," ",P_Tab_undergrupper!R162)</f>
        <v>5.09</v>
      </c>
      <c r="S155" s="308">
        <f>IF(P_Tab_undergrupper!S162=0," ",P_Tab_undergrupper!S162)</f>
        <v>8.1199999999999992</v>
      </c>
      <c r="T155" s="314" t="str">
        <f>IF(P_Tab_undergrupper!T162=0," ",P_Tab_undergrupper!T162)</f>
        <v xml:space="preserve"> </v>
      </c>
      <c r="U155" s="304">
        <f>IF(P_Tab_undergrupper!U162=0," ",P_Tab_undergrupper!U162)</f>
        <v>516.75</v>
      </c>
    </row>
    <row r="156" spans="2:21" x14ac:dyDescent="0.2">
      <c r="B156" s="304" t="str">
        <f>IF(P_Tab_undergrupper!B163=0," ",P_Tab_undergrupper!B163)</f>
        <v>3416 Eidskog</v>
      </c>
      <c r="C156" s="313">
        <f>IF(P_Tab_undergrupper!C163=0," ",P_Tab_undergrupper!C163)</f>
        <v>38.24</v>
      </c>
      <c r="D156" s="308">
        <f>IF(P_Tab_undergrupper!D163=0," ",P_Tab_undergrupper!D163)</f>
        <v>0.01</v>
      </c>
      <c r="E156" s="308">
        <f>IF(P_Tab_undergrupper!E163=0," ",P_Tab_undergrupper!E163)</f>
        <v>20.43</v>
      </c>
      <c r="F156" s="309">
        <f>IF(P_Tab_undergrupper!F163=0," ",P_Tab_undergrupper!F163)</f>
        <v>2.02</v>
      </c>
      <c r="G156" s="307">
        <f>IF(P_Tab_undergrupper!G163=0," ",P_Tab_undergrupper!G163)</f>
        <v>1.1000000000000001</v>
      </c>
      <c r="H156" s="308">
        <f>IF(P_Tab_undergrupper!H163=0," ",P_Tab_undergrupper!H163)</f>
        <v>3.2</v>
      </c>
      <c r="I156" s="308">
        <f>IF(P_Tab_undergrupper!I163=0," ",P_Tab_undergrupper!I163)</f>
        <v>2.4300000000000002</v>
      </c>
      <c r="J156" s="308">
        <f>IF(P_Tab_undergrupper!J163=0," ",P_Tab_undergrupper!J163)</f>
        <v>1.29</v>
      </c>
      <c r="K156" s="309">
        <f>IF(P_Tab_undergrupper!K163=0," ",P_Tab_undergrupper!K163)</f>
        <v>0.81</v>
      </c>
      <c r="L156" s="304">
        <f>IF(P_Tab_undergrupper!L163=0," ",P_Tab_undergrupper!L163)</f>
        <v>36.19</v>
      </c>
      <c r="M156" s="304">
        <f>IF(P_Tab_undergrupper!M163=0," ",P_Tab_undergrupper!M163)</f>
        <v>3.05</v>
      </c>
      <c r="N156" s="307">
        <f>IF(P_Tab_undergrupper!N163=0," ",P_Tab_undergrupper!N163)</f>
        <v>0.04</v>
      </c>
      <c r="O156" s="308">
        <f>IF(P_Tab_undergrupper!O163=0," ",P_Tab_undergrupper!O163)</f>
        <v>0.02</v>
      </c>
      <c r="P156" s="309">
        <f>IF(P_Tab_undergrupper!P163=0," ",P_Tab_undergrupper!P163)</f>
        <v>9.31</v>
      </c>
      <c r="Q156" s="307">
        <f>IF(P_Tab_undergrupper!Q163=0," ",P_Tab_undergrupper!Q163)</f>
        <v>502.37</v>
      </c>
      <c r="R156" s="308">
        <f>IF(P_Tab_undergrupper!R163=0," ",P_Tab_undergrupper!R163)</f>
        <v>10.56</v>
      </c>
      <c r="S156" s="308">
        <f>IF(P_Tab_undergrupper!S163=0," ",P_Tab_undergrupper!S163)</f>
        <v>9.32</v>
      </c>
      <c r="T156" s="314" t="str">
        <f>IF(P_Tab_undergrupper!T163=0," ",P_Tab_undergrupper!T163)</f>
        <v xml:space="preserve"> </v>
      </c>
      <c r="U156" s="304">
        <f>IF(P_Tab_undergrupper!U163=0," ",P_Tab_undergrupper!U163)</f>
        <v>640.39</v>
      </c>
    </row>
    <row r="157" spans="2:21" x14ac:dyDescent="0.2">
      <c r="B157" s="304" t="str">
        <f>IF(P_Tab_undergrupper!B164=0," ",P_Tab_undergrupper!B164)</f>
        <v>3417 Grue</v>
      </c>
      <c r="C157" s="313">
        <f>IF(P_Tab_undergrupper!C164=0," ",P_Tab_undergrupper!C164)</f>
        <v>60.62</v>
      </c>
      <c r="D157" s="308">
        <f>IF(P_Tab_undergrupper!D164=0," ",P_Tab_undergrupper!D164)</f>
        <v>0.03</v>
      </c>
      <c r="E157" s="308">
        <f>IF(P_Tab_undergrupper!E164=0," ",P_Tab_undergrupper!E164)</f>
        <v>30.31</v>
      </c>
      <c r="F157" s="309">
        <f>IF(P_Tab_undergrupper!F164=0," ",P_Tab_undergrupper!F164)</f>
        <v>2.4500000000000002</v>
      </c>
      <c r="G157" s="307">
        <f>IF(P_Tab_undergrupper!G164=0," ",P_Tab_undergrupper!G164)</f>
        <v>1.1599999999999999</v>
      </c>
      <c r="H157" s="308">
        <f>IF(P_Tab_undergrupper!H164=0," ",P_Tab_undergrupper!H164)</f>
        <v>2.44</v>
      </c>
      <c r="I157" s="308">
        <f>IF(P_Tab_undergrupper!I164=0," ",P_Tab_undergrupper!I164)</f>
        <v>2.81</v>
      </c>
      <c r="J157" s="308">
        <f>IF(P_Tab_undergrupper!J164=0," ",P_Tab_undergrupper!J164)</f>
        <v>0.78</v>
      </c>
      <c r="K157" s="309">
        <f>IF(P_Tab_undergrupper!K164=0," ",P_Tab_undergrupper!K164)</f>
        <v>0.83</v>
      </c>
      <c r="L157" s="304">
        <f>IF(P_Tab_undergrupper!L164=0," ",P_Tab_undergrupper!L164)</f>
        <v>63</v>
      </c>
      <c r="M157" s="304">
        <f>IF(P_Tab_undergrupper!M164=0," ",P_Tab_undergrupper!M164)</f>
        <v>2.67</v>
      </c>
      <c r="N157" s="307">
        <f>IF(P_Tab_undergrupper!N164=0," ",P_Tab_undergrupper!N164)</f>
        <v>0.01</v>
      </c>
      <c r="O157" s="308">
        <f>IF(P_Tab_undergrupper!O164=0," ",P_Tab_undergrupper!O164)</f>
        <v>0.04</v>
      </c>
      <c r="P157" s="309">
        <f>IF(P_Tab_undergrupper!P164=0," ",P_Tab_undergrupper!P164)</f>
        <v>11.02</v>
      </c>
      <c r="Q157" s="307">
        <f>IF(P_Tab_undergrupper!Q164=0," ",P_Tab_undergrupper!Q164)</f>
        <v>641.42999999999995</v>
      </c>
      <c r="R157" s="308">
        <f>IF(P_Tab_undergrupper!R164=0," ",P_Tab_undergrupper!R164)</f>
        <v>8.57</v>
      </c>
      <c r="S157" s="308">
        <f>IF(P_Tab_undergrupper!S164=0," ",P_Tab_undergrupper!S164)</f>
        <v>9.01</v>
      </c>
      <c r="T157" s="314" t="str">
        <f>IF(P_Tab_undergrupper!T164=0," ",P_Tab_undergrupper!T164)</f>
        <v xml:space="preserve"> </v>
      </c>
      <c r="U157" s="304">
        <f>IF(P_Tab_undergrupper!U164=0," ",P_Tab_undergrupper!U164)</f>
        <v>837.18</v>
      </c>
    </row>
    <row r="158" spans="2:21" x14ac:dyDescent="0.2">
      <c r="B158" s="304" t="str">
        <f>IF(P_Tab_undergrupper!B165=0," ",P_Tab_undergrupper!B165)</f>
        <v>3418 Åsnes</v>
      </c>
      <c r="C158" s="313">
        <f>IF(P_Tab_undergrupper!C165=0," ",P_Tab_undergrupper!C165)</f>
        <v>38.22</v>
      </c>
      <c r="D158" s="308">
        <f>IF(P_Tab_undergrupper!D165=0," ",P_Tab_undergrupper!D165)</f>
        <v>0.02</v>
      </c>
      <c r="E158" s="308">
        <f>IF(P_Tab_undergrupper!E165=0," ",P_Tab_undergrupper!E165)</f>
        <v>39.18</v>
      </c>
      <c r="F158" s="309">
        <f>IF(P_Tab_undergrupper!F165=0," ",P_Tab_undergrupper!F165)</f>
        <v>2.54</v>
      </c>
      <c r="G158" s="307">
        <f>IF(P_Tab_undergrupper!G165=0," ",P_Tab_undergrupper!G165)</f>
        <v>1.45</v>
      </c>
      <c r="H158" s="308">
        <f>IF(P_Tab_undergrupper!H165=0," ",P_Tab_undergrupper!H165)</f>
        <v>3.76</v>
      </c>
      <c r="I158" s="308">
        <f>IF(P_Tab_undergrupper!I165=0," ",P_Tab_undergrupper!I165)</f>
        <v>4.2</v>
      </c>
      <c r="J158" s="308">
        <f>IF(P_Tab_undergrupper!J165=0," ",P_Tab_undergrupper!J165)</f>
        <v>1.3</v>
      </c>
      <c r="K158" s="309">
        <f>IF(P_Tab_undergrupper!K165=0," ",P_Tab_undergrupper!K165)</f>
        <v>0.75</v>
      </c>
      <c r="L158" s="304">
        <f>IF(P_Tab_undergrupper!L165=0," ",P_Tab_undergrupper!L165)</f>
        <v>101.41</v>
      </c>
      <c r="M158" s="304">
        <f>IF(P_Tab_undergrupper!M165=0," ",P_Tab_undergrupper!M165)</f>
        <v>1.78</v>
      </c>
      <c r="N158" s="307">
        <f>IF(P_Tab_undergrupper!N165=0," ",P_Tab_undergrupper!N165)</f>
        <v>0.01</v>
      </c>
      <c r="O158" s="308">
        <f>IF(P_Tab_undergrupper!O165=0," ",P_Tab_undergrupper!O165)</f>
        <v>0.04</v>
      </c>
      <c r="P158" s="309">
        <f>IF(P_Tab_undergrupper!P165=0," ",P_Tab_undergrupper!P165)</f>
        <v>14.17</v>
      </c>
      <c r="Q158" s="307">
        <f>IF(P_Tab_undergrupper!Q165=0," ",P_Tab_undergrupper!Q165)</f>
        <v>808.66</v>
      </c>
      <c r="R158" s="308">
        <f>IF(P_Tab_undergrupper!R165=0," ",P_Tab_undergrupper!R165)</f>
        <v>12.94</v>
      </c>
      <c r="S158" s="308">
        <f>IF(P_Tab_undergrupper!S165=0," ",P_Tab_undergrupper!S165)</f>
        <v>10.48</v>
      </c>
      <c r="T158" s="314" t="str">
        <f>IF(P_Tab_undergrupper!T165=0," ",P_Tab_undergrupper!T165)</f>
        <v xml:space="preserve"> </v>
      </c>
      <c r="U158" s="304">
        <f>IF(P_Tab_undergrupper!U165=0," ",P_Tab_undergrupper!U165)</f>
        <v>1040.9100000000001</v>
      </c>
    </row>
    <row r="159" spans="2:21" x14ac:dyDescent="0.2">
      <c r="B159" s="304" t="str">
        <f>IF(P_Tab_undergrupper!B166=0," ",P_Tab_undergrupper!B166)</f>
        <v>3419 Våler</v>
      </c>
      <c r="C159" s="313">
        <f>IF(P_Tab_undergrupper!C166=0," ",P_Tab_undergrupper!C166)</f>
        <v>27.89</v>
      </c>
      <c r="D159" s="308">
        <f>IF(P_Tab_undergrupper!D166=0," ",P_Tab_undergrupper!D166)</f>
        <v>0.05</v>
      </c>
      <c r="E159" s="308">
        <f>IF(P_Tab_undergrupper!E166=0," ",P_Tab_undergrupper!E166)</f>
        <v>55.19</v>
      </c>
      <c r="F159" s="309">
        <f>IF(P_Tab_undergrupper!F166=0," ",P_Tab_undergrupper!F166)</f>
        <v>1.63</v>
      </c>
      <c r="G159" s="307">
        <f>IF(P_Tab_undergrupper!G166=0," ",P_Tab_undergrupper!G166)</f>
        <v>1.01</v>
      </c>
      <c r="H159" s="308">
        <f>IF(P_Tab_undergrupper!H166=0," ",P_Tab_undergrupper!H166)</f>
        <v>2.2200000000000002</v>
      </c>
      <c r="I159" s="308">
        <f>IF(P_Tab_undergrupper!I166=0," ",P_Tab_undergrupper!I166)</f>
        <v>1.73</v>
      </c>
      <c r="J159" s="308">
        <f>IF(P_Tab_undergrupper!J166=0," ",P_Tab_undergrupper!J166)</f>
        <v>1.44</v>
      </c>
      <c r="K159" s="309">
        <f>IF(P_Tab_undergrupper!K166=0," ",P_Tab_undergrupper!K166)</f>
        <v>0.84</v>
      </c>
      <c r="L159" s="304">
        <f>IF(P_Tab_undergrupper!L166=0," ",P_Tab_undergrupper!L166)</f>
        <v>47.78</v>
      </c>
      <c r="M159" s="304">
        <f>IF(P_Tab_undergrupper!M166=0," ",P_Tab_undergrupper!M166)</f>
        <v>2.0099999999999998</v>
      </c>
      <c r="N159" s="307">
        <f>IF(P_Tab_undergrupper!N166=0," ",P_Tab_undergrupper!N166)</f>
        <v>0.03</v>
      </c>
      <c r="O159" s="308">
        <f>IF(P_Tab_undergrupper!O166=0," ",P_Tab_undergrupper!O166)</f>
        <v>0.04</v>
      </c>
      <c r="P159" s="309">
        <f>IF(P_Tab_undergrupper!P166=0," ",P_Tab_undergrupper!P166)</f>
        <v>9.08</v>
      </c>
      <c r="Q159" s="307">
        <f>IF(P_Tab_undergrupper!Q166=0," ",P_Tab_undergrupper!Q166)</f>
        <v>547.35</v>
      </c>
      <c r="R159" s="308">
        <f>IF(P_Tab_undergrupper!R166=0," ",P_Tab_undergrupper!R166)</f>
        <v>3.61</v>
      </c>
      <c r="S159" s="308">
        <f>IF(P_Tab_undergrupper!S166=0," ",P_Tab_undergrupper!S166)</f>
        <v>3.37</v>
      </c>
      <c r="T159" s="314" t="str">
        <f>IF(P_Tab_undergrupper!T166=0," ",P_Tab_undergrupper!T166)</f>
        <v xml:space="preserve"> </v>
      </c>
      <c r="U159" s="304">
        <f>IF(P_Tab_undergrupper!U166=0," ",P_Tab_undergrupper!U166)</f>
        <v>705.27</v>
      </c>
    </row>
    <row r="160" spans="2:21" x14ac:dyDescent="0.2">
      <c r="B160" s="304" t="str">
        <f>IF(P_Tab_undergrupper!B167=0," ",P_Tab_undergrupper!B167)</f>
        <v>3420 Elverum</v>
      </c>
      <c r="C160" s="313">
        <f>IF(P_Tab_undergrupper!C167=0," ",P_Tab_undergrupper!C167)</f>
        <v>22.42</v>
      </c>
      <c r="D160" s="308">
        <f>IF(P_Tab_undergrupper!D167=0," ",P_Tab_undergrupper!D167)</f>
        <v>0.25</v>
      </c>
      <c r="E160" s="308">
        <f>IF(P_Tab_undergrupper!E167=0," ",P_Tab_undergrupper!E167)</f>
        <v>81.599999999999994</v>
      </c>
      <c r="F160" s="309">
        <f>IF(P_Tab_undergrupper!F167=0," ",P_Tab_undergrupper!F167)</f>
        <v>4.4800000000000004</v>
      </c>
      <c r="G160" s="307">
        <f>IF(P_Tab_undergrupper!G167=0," ",P_Tab_undergrupper!G167)</f>
        <v>3.57</v>
      </c>
      <c r="H160" s="308">
        <f>IF(P_Tab_undergrupper!H167=0," ",P_Tab_undergrupper!H167)</f>
        <v>8.31</v>
      </c>
      <c r="I160" s="308">
        <f>IF(P_Tab_undergrupper!I167=0," ",P_Tab_undergrupper!I167)</f>
        <v>3.68</v>
      </c>
      <c r="J160" s="308">
        <f>IF(P_Tab_undergrupper!J167=0," ",P_Tab_undergrupper!J167)</f>
        <v>3.2</v>
      </c>
      <c r="K160" s="309">
        <f>IF(P_Tab_undergrupper!K167=0," ",P_Tab_undergrupper!K167)</f>
        <v>0.56999999999999995</v>
      </c>
      <c r="L160" s="304">
        <f>IF(P_Tab_undergrupper!L167=0," ",P_Tab_undergrupper!L167)</f>
        <v>45.98</v>
      </c>
      <c r="M160" s="304">
        <f>IF(P_Tab_undergrupper!M167=0," ",P_Tab_undergrupper!M167)</f>
        <v>5.23</v>
      </c>
      <c r="N160" s="307">
        <f>IF(P_Tab_undergrupper!N167=0," ",P_Tab_undergrupper!N167)</f>
        <v>0.5</v>
      </c>
      <c r="O160" s="308">
        <f>IF(P_Tab_undergrupper!O167=0," ",P_Tab_undergrupper!O167)</f>
        <v>0.06</v>
      </c>
      <c r="P160" s="309">
        <f>IF(P_Tab_undergrupper!P167=0," ",P_Tab_undergrupper!P167)</f>
        <v>16.62</v>
      </c>
      <c r="Q160" s="307">
        <f>IF(P_Tab_undergrupper!Q167=0," ",P_Tab_undergrupper!Q167)</f>
        <v>1011.34</v>
      </c>
      <c r="R160" s="308">
        <f>IF(P_Tab_undergrupper!R167=0," ",P_Tab_undergrupper!R167)</f>
        <v>15.01</v>
      </c>
      <c r="S160" s="308">
        <f>IF(P_Tab_undergrupper!S167=0," ",P_Tab_undergrupper!S167)</f>
        <v>6.46</v>
      </c>
      <c r="T160" s="314" t="str">
        <f>IF(P_Tab_undergrupper!T167=0," ",P_Tab_undergrupper!T167)</f>
        <v xml:space="preserve"> </v>
      </c>
      <c r="U160" s="304">
        <f>IF(P_Tab_undergrupper!U167=0," ",P_Tab_undergrupper!U167)</f>
        <v>1229.28</v>
      </c>
    </row>
    <row r="161" spans="2:21" x14ac:dyDescent="0.2">
      <c r="B161" s="304" t="str">
        <f>IF(P_Tab_undergrupper!B168=0," ",P_Tab_undergrupper!B168)</f>
        <v>3421 Trysil</v>
      </c>
      <c r="C161" s="313">
        <f>IF(P_Tab_undergrupper!C168=0," ",P_Tab_undergrupper!C168)</f>
        <v>79.16</v>
      </c>
      <c r="D161" s="308">
        <f>IF(P_Tab_undergrupper!D168=0," ",P_Tab_undergrupper!D168)</f>
        <v>30.41</v>
      </c>
      <c r="E161" s="308">
        <f>IF(P_Tab_undergrupper!E168=0," ",P_Tab_undergrupper!E168)</f>
        <v>284.74</v>
      </c>
      <c r="F161" s="309">
        <f>IF(P_Tab_undergrupper!F168=0," ",P_Tab_undergrupper!F168)</f>
        <v>297.54000000000002</v>
      </c>
      <c r="G161" s="307">
        <f>IF(P_Tab_undergrupper!G168=0," ",P_Tab_undergrupper!G168)</f>
        <v>2.0099999999999998</v>
      </c>
      <c r="H161" s="308">
        <f>IF(P_Tab_undergrupper!H168=0," ",P_Tab_undergrupper!H168)</f>
        <v>2.97</v>
      </c>
      <c r="I161" s="308">
        <f>IF(P_Tab_undergrupper!I168=0," ",P_Tab_undergrupper!I168)</f>
        <v>2.99</v>
      </c>
      <c r="J161" s="308">
        <f>IF(P_Tab_undergrupper!J168=0," ",P_Tab_undergrupper!J168)</f>
        <v>7.3</v>
      </c>
      <c r="K161" s="309">
        <f>IF(P_Tab_undergrupper!K168=0," ",P_Tab_undergrupper!K168)</f>
        <v>6.96</v>
      </c>
      <c r="L161" s="304">
        <f>IF(P_Tab_undergrupper!L168=0," ",P_Tab_undergrupper!L168)</f>
        <v>24.34</v>
      </c>
      <c r="M161" s="304">
        <f>IF(P_Tab_undergrupper!M168=0," ",P_Tab_undergrupper!M168)</f>
        <v>7.67</v>
      </c>
      <c r="N161" s="307">
        <f>IF(P_Tab_undergrupper!N168=0," ",P_Tab_undergrupper!N168)</f>
        <v>0.08</v>
      </c>
      <c r="O161" s="308">
        <f>IF(P_Tab_undergrupper!O168=0," ",P_Tab_undergrupper!O168)</f>
        <v>0.06</v>
      </c>
      <c r="P161" s="309">
        <f>IF(P_Tab_undergrupper!P168=0," ",P_Tab_undergrupper!P168)</f>
        <v>21.56</v>
      </c>
      <c r="Q161" s="307">
        <f>IF(P_Tab_undergrupper!Q168=0," ",P_Tab_undergrupper!Q168)</f>
        <v>2093.25</v>
      </c>
      <c r="R161" s="308">
        <f>IF(P_Tab_undergrupper!R168=0," ",P_Tab_undergrupper!R168)</f>
        <v>85.77</v>
      </c>
      <c r="S161" s="308">
        <f>IF(P_Tab_undergrupper!S168=0," ",P_Tab_undergrupper!S168)</f>
        <v>35.44</v>
      </c>
      <c r="T161" s="314">
        <f>IF(P_Tab_undergrupper!T168=0," ",P_Tab_undergrupper!T168)</f>
        <v>32.14</v>
      </c>
      <c r="U161" s="304">
        <f>IF(P_Tab_undergrupper!U168=0," ",P_Tab_undergrupper!U168)</f>
        <v>3014.39</v>
      </c>
    </row>
    <row r="162" spans="2:21" x14ac:dyDescent="0.2">
      <c r="B162" s="304" t="str">
        <f>IF(P_Tab_undergrupper!B169=0," ",P_Tab_undergrupper!B169)</f>
        <v>3422 Åmot</v>
      </c>
      <c r="C162" s="313">
        <f>IF(P_Tab_undergrupper!C169=0," ",P_Tab_undergrupper!C169)</f>
        <v>49.27</v>
      </c>
      <c r="D162" s="308">
        <f>IF(P_Tab_undergrupper!D169=0," ",P_Tab_undergrupper!D169)</f>
        <v>0.55000000000000004</v>
      </c>
      <c r="E162" s="308">
        <f>IF(P_Tab_undergrupper!E169=0," ",P_Tab_undergrupper!E169)</f>
        <v>113.94</v>
      </c>
      <c r="F162" s="309">
        <f>IF(P_Tab_undergrupper!F169=0," ",P_Tab_undergrupper!F169)</f>
        <v>48.6</v>
      </c>
      <c r="G162" s="307">
        <f>IF(P_Tab_undergrupper!G169=0," ",P_Tab_undergrupper!G169)</f>
        <v>1.78</v>
      </c>
      <c r="H162" s="308">
        <f>IF(P_Tab_undergrupper!H169=0," ",P_Tab_undergrupper!H169)</f>
        <v>2.41</v>
      </c>
      <c r="I162" s="308">
        <f>IF(P_Tab_undergrupper!I169=0," ",P_Tab_undergrupper!I169)</f>
        <v>0.98</v>
      </c>
      <c r="J162" s="308">
        <f>IF(P_Tab_undergrupper!J169=0," ",P_Tab_undergrupper!J169)</f>
        <v>2.14</v>
      </c>
      <c r="K162" s="309">
        <f>IF(P_Tab_undergrupper!K169=0," ",P_Tab_undergrupper!K169)</f>
        <v>2.69</v>
      </c>
      <c r="L162" s="304">
        <f>IF(P_Tab_undergrupper!L169=0," ",P_Tab_undergrupper!L169)</f>
        <v>17.64</v>
      </c>
      <c r="M162" s="304">
        <f>IF(P_Tab_undergrupper!M169=0," ",P_Tab_undergrupper!M169)</f>
        <v>3.82</v>
      </c>
      <c r="N162" s="307">
        <f>IF(P_Tab_undergrupper!N169=0," ",P_Tab_undergrupper!N169)</f>
        <v>1.3</v>
      </c>
      <c r="O162" s="308">
        <f>IF(P_Tab_undergrupper!O169=0," ",P_Tab_undergrupper!O169)</f>
        <v>0.03</v>
      </c>
      <c r="P162" s="309">
        <f>IF(P_Tab_undergrupper!P169=0," ",P_Tab_undergrupper!P169)</f>
        <v>15.75</v>
      </c>
      <c r="Q162" s="307">
        <f>IF(P_Tab_undergrupper!Q169=0," ",P_Tab_undergrupper!Q169)</f>
        <v>1027.72</v>
      </c>
      <c r="R162" s="308">
        <f>IF(P_Tab_undergrupper!R169=0," ",P_Tab_undergrupper!R169)</f>
        <v>31.16</v>
      </c>
      <c r="S162" s="308">
        <f>IF(P_Tab_undergrupper!S169=0," ",P_Tab_undergrupper!S169)</f>
        <v>8.2899999999999991</v>
      </c>
      <c r="T162" s="314">
        <f>IF(P_Tab_undergrupper!T169=0," ",P_Tab_undergrupper!T169)</f>
        <v>11.8</v>
      </c>
      <c r="U162" s="304">
        <f>IF(P_Tab_undergrupper!U169=0," ",P_Tab_undergrupper!U169)</f>
        <v>1339.87</v>
      </c>
    </row>
    <row r="163" spans="2:21" x14ac:dyDescent="0.2">
      <c r="B163" s="304" t="str">
        <f>IF(P_Tab_undergrupper!B170=0," ",P_Tab_undergrupper!B170)</f>
        <v>3423 Stor-Elvdal</v>
      </c>
      <c r="C163" s="313">
        <f>IF(P_Tab_undergrupper!C170=0," ",P_Tab_undergrupper!C170)</f>
        <v>41.96</v>
      </c>
      <c r="D163" s="308">
        <f>IF(P_Tab_undergrupper!D170=0," ",P_Tab_undergrupper!D170)</f>
        <v>51.98</v>
      </c>
      <c r="E163" s="308">
        <f>IF(P_Tab_undergrupper!E170=0," ",P_Tab_undergrupper!E170)</f>
        <v>177.06</v>
      </c>
      <c r="F163" s="309">
        <f>IF(P_Tab_undergrupper!F170=0," ",P_Tab_undergrupper!F170)</f>
        <v>463.47</v>
      </c>
      <c r="G163" s="307">
        <f>IF(P_Tab_undergrupper!G170=0," ",P_Tab_undergrupper!G170)</f>
        <v>1.68</v>
      </c>
      <c r="H163" s="308">
        <f>IF(P_Tab_undergrupper!H170=0," ",P_Tab_undergrupper!H170)</f>
        <v>1.53</v>
      </c>
      <c r="I163" s="308">
        <f>IF(P_Tab_undergrupper!I170=0," ",P_Tab_undergrupper!I170)</f>
        <v>1.57</v>
      </c>
      <c r="J163" s="308">
        <f>IF(P_Tab_undergrupper!J170=0," ",P_Tab_undergrupper!J170)</f>
        <v>0.59</v>
      </c>
      <c r="K163" s="309">
        <f>IF(P_Tab_undergrupper!K170=0," ",P_Tab_undergrupper!K170)</f>
        <v>2.21</v>
      </c>
      <c r="L163" s="304">
        <f>IF(P_Tab_undergrupper!L170=0," ",P_Tab_undergrupper!L170)</f>
        <v>20.46</v>
      </c>
      <c r="M163" s="304">
        <f>IF(P_Tab_undergrupper!M170=0," ",P_Tab_undergrupper!M170)</f>
        <v>3.47</v>
      </c>
      <c r="N163" s="307">
        <f>IF(P_Tab_undergrupper!N170=0," ",P_Tab_undergrupper!N170)</f>
        <v>0.05</v>
      </c>
      <c r="O163" s="308">
        <f>IF(P_Tab_undergrupper!O170=0," ",P_Tab_undergrupper!O170)</f>
        <v>0.01</v>
      </c>
      <c r="P163" s="309">
        <f>IF(P_Tab_undergrupper!P170=0," ",P_Tab_undergrupper!P170)</f>
        <v>12.74</v>
      </c>
      <c r="Q163" s="307">
        <f>IF(P_Tab_undergrupper!Q170=0," ",P_Tab_undergrupper!Q170)</f>
        <v>1129.53</v>
      </c>
      <c r="R163" s="308">
        <f>IF(P_Tab_undergrupper!R170=0," ",P_Tab_undergrupper!R170)</f>
        <v>93.98</v>
      </c>
      <c r="S163" s="308">
        <f>IF(P_Tab_undergrupper!S170=0," ",P_Tab_undergrupper!S170)</f>
        <v>112.02</v>
      </c>
      <c r="T163" s="314">
        <f>IF(P_Tab_undergrupper!T170=0," ",P_Tab_undergrupper!T170)</f>
        <v>51.44</v>
      </c>
      <c r="U163" s="304">
        <f>IF(P_Tab_undergrupper!U170=0," ",P_Tab_undergrupper!U170)</f>
        <v>2165.75</v>
      </c>
    </row>
    <row r="164" spans="2:21" x14ac:dyDescent="0.2">
      <c r="B164" s="304" t="str">
        <f>IF(P_Tab_undergrupper!B171=0," ",P_Tab_undergrupper!B171)</f>
        <v>3424 Rendalen</v>
      </c>
      <c r="C164" s="313">
        <f>IF(P_Tab_undergrupper!C171=0," ",P_Tab_undergrupper!C171)</f>
        <v>122.03</v>
      </c>
      <c r="D164" s="308">
        <f>IF(P_Tab_undergrupper!D171=0," ",P_Tab_undergrupper!D171)</f>
        <v>50.35</v>
      </c>
      <c r="E164" s="308">
        <f>IF(P_Tab_undergrupper!E171=0," ",P_Tab_undergrupper!E171)</f>
        <v>299.64</v>
      </c>
      <c r="F164" s="309">
        <f>IF(P_Tab_undergrupper!F171=0," ",P_Tab_undergrupper!F171)</f>
        <v>929.77</v>
      </c>
      <c r="G164" s="307">
        <f>IF(P_Tab_undergrupper!G171=0," ",P_Tab_undergrupper!G171)</f>
        <v>0.92</v>
      </c>
      <c r="H164" s="308">
        <f>IF(P_Tab_undergrupper!H171=0," ",P_Tab_undergrupper!H171)</f>
        <v>1.05</v>
      </c>
      <c r="I164" s="308">
        <f>IF(P_Tab_undergrupper!I171=0," ",P_Tab_undergrupper!I171)</f>
        <v>1.57</v>
      </c>
      <c r="J164" s="308">
        <f>IF(P_Tab_undergrupper!J171=0," ",P_Tab_undergrupper!J171)</f>
        <v>0.64</v>
      </c>
      <c r="K164" s="309">
        <f>IF(P_Tab_undergrupper!K171=0," ",P_Tab_undergrupper!K171)</f>
        <v>2.59</v>
      </c>
      <c r="L164" s="304">
        <f>IF(P_Tab_undergrupper!L171=0," ",P_Tab_undergrupper!L171)</f>
        <v>20.58</v>
      </c>
      <c r="M164" s="304">
        <f>IF(P_Tab_undergrupper!M171=0," ",P_Tab_undergrupper!M171)</f>
        <v>3.21</v>
      </c>
      <c r="N164" s="307" t="str">
        <f>IF(P_Tab_undergrupper!N171=0," ",P_Tab_undergrupper!N171)</f>
        <v xml:space="preserve"> </v>
      </c>
      <c r="O164" s="308">
        <f>IF(P_Tab_undergrupper!O171=0," ",P_Tab_undergrupper!O171)</f>
        <v>0.02</v>
      </c>
      <c r="P164" s="309">
        <f>IF(P_Tab_undergrupper!P171=0," ",P_Tab_undergrupper!P171)</f>
        <v>12.04</v>
      </c>
      <c r="Q164" s="307">
        <f>IF(P_Tab_undergrupper!Q171=0," ",P_Tab_undergrupper!Q171)</f>
        <v>1320.92</v>
      </c>
      <c r="R164" s="308">
        <f>IF(P_Tab_undergrupper!R171=0," ",P_Tab_undergrupper!R171)</f>
        <v>75.540000000000006</v>
      </c>
      <c r="S164" s="308">
        <f>IF(P_Tab_undergrupper!S171=0," ",P_Tab_undergrupper!S171)</f>
        <v>51.76</v>
      </c>
      <c r="T164" s="314">
        <f>IF(P_Tab_undergrupper!T171=0," ",P_Tab_undergrupper!T171)</f>
        <v>286.83999999999997</v>
      </c>
      <c r="U164" s="304">
        <f>IF(P_Tab_undergrupper!U171=0," ",P_Tab_undergrupper!U171)</f>
        <v>3179.47</v>
      </c>
    </row>
    <row r="165" spans="2:21" x14ac:dyDescent="0.2">
      <c r="B165" s="304" t="str">
        <f>IF(P_Tab_undergrupper!B172=0," ",P_Tab_undergrupper!B172)</f>
        <v>3425 Engerdal</v>
      </c>
      <c r="C165" s="313">
        <f>IF(P_Tab_undergrupper!C172=0," ",P_Tab_undergrupper!C172)</f>
        <v>281.66000000000003</v>
      </c>
      <c r="D165" s="308">
        <f>IF(P_Tab_undergrupper!D172=0," ",P_Tab_undergrupper!D172)</f>
        <v>46.13</v>
      </c>
      <c r="E165" s="308">
        <f>IF(P_Tab_undergrupper!E172=0," ",P_Tab_undergrupper!E172)</f>
        <v>183.49</v>
      </c>
      <c r="F165" s="309">
        <f>IF(P_Tab_undergrupper!F172=0," ",P_Tab_undergrupper!F172)</f>
        <v>611.34</v>
      </c>
      <c r="G165" s="307">
        <f>IF(P_Tab_undergrupper!G172=0," ",P_Tab_undergrupper!G172)</f>
        <v>1.02</v>
      </c>
      <c r="H165" s="308">
        <f>IF(P_Tab_undergrupper!H172=0," ",P_Tab_undergrupper!H172)</f>
        <v>0.65</v>
      </c>
      <c r="I165" s="308">
        <f>IF(P_Tab_undergrupper!I172=0," ",P_Tab_undergrupper!I172)</f>
        <v>0.82</v>
      </c>
      <c r="J165" s="308">
        <f>IF(P_Tab_undergrupper!J172=0," ",P_Tab_undergrupper!J172)</f>
        <v>0.69</v>
      </c>
      <c r="K165" s="309">
        <f>IF(P_Tab_undergrupper!K172=0," ",P_Tab_undergrupper!K172)</f>
        <v>1.63</v>
      </c>
      <c r="L165" s="304">
        <f>IF(P_Tab_undergrupper!L172=0," ",P_Tab_undergrupper!L172)</f>
        <v>12.38</v>
      </c>
      <c r="M165" s="304">
        <f>IF(P_Tab_undergrupper!M172=0," ",P_Tab_undergrupper!M172)</f>
        <v>1.26</v>
      </c>
      <c r="N165" s="307">
        <f>IF(P_Tab_undergrupper!N172=0," ",P_Tab_undergrupper!N172)</f>
        <v>0.02</v>
      </c>
      <c r="O165" s="308" t="str">
        <f>IF(P_Tab_undergrupper!O172=0," ",P_Tab_undergrupper!O172)</f>
        <v xml:space="preserve"> </v>
      </c>
      <c r="P165" s="309">
        <f>IF(P_Tab_undergrupper!P172=0," ",P_Tab_undergrupper!P172)</f>
        <v>7.17</v>
      </c>
      <c r="Q165" s="307">
        <f>IF(P_Tab_undergrupper!Q172=0," ",P_Tab_undergrupper!Q172)</f>
        <v>777.99</v>
      </c>
      <c r="R165" s="308">
        <f>IF(P_Tab_undergrupper!R172=0," ",P_Tab_undergrupper!R172)</f>
        <v>108.44</v>
      </c>
      <c r="S165" s="308">
        <f>IF(P_Tab_undergrupper!S172=0," ",P_Tab_undergrupper!S172)</f>
        <v>54.98</v>
      </c>
      <c r="T165" s="314">
        <f>IF(P_Tab_undergrupper!T172=0," ",P_Tab_undergrupper!T172)</f>
        <v>106.87</v>
      </c>
      <c r="U165" s="304">
        <f>IF(P_Tab_undergrupper!U172=0," ",P_Tab_undergrupper!U172)</f>
        <v>2196.54</v>
      </c>
    </row>
    <row r="166" spans="2:21" x14ac:dyDescent="0.2">
      <c r="B166" s="304" t="str">
        <f>IF(P_Tab_undergrupper!B173=0," ",P_Tab_undergrupper!B173)</f>
        <v>3426 Tolga</v>
      </c>
      <c r="C166" s="313">
        <f>IF(P_Tab_undergrupper!C173=0," ",P_Tab_undergrupper!C173)</f>
        <v>26.96</v>
      </c>
      <c r="D166" s="308">
        <f>IF(P_Tab_undergrupper!D173=0," ",P_Tab_undergrupper!D173)</f>
        <v>11.56</v>
      </c>
      <c r="E166" s="308">
        <f>IF(P_Tab_undergrupper!E173=0," ",P_Tab_undergrupper!E173)</f>
        <v>111.53</v>
      </c>
      <c r="F166" s="309">
        <f>IF(P_Tab_undergrupper!F173=0," ",P_Tab_undergrupper!F173)</f>
        <v>518.25</v>
      </c>
      <c r="G166" s="307">
        <f>IF(P_Tab_undergrupper!G173=0," ",P_Tab_undergrupper!G173)</f>
        <v>0.72</v>
      </c>
      <c r="H166" s="308">
        <f>IF(P_Tab_undergrupper!H173=0," ",P_Tab_undergrupper!H173)</f>
        <v>0.57999999999999996</v>
      </c>
      <c r="I166" s="308">
        <f>IF(P_Tab_undergrupper!I173=0," ",P_Tab_undergrupper!I173)</f>
        <v>1.1499999999999999</v>
      </c>
      <c r="J166" s="308">
        <f>IF(P_Tab_undergrupper!J173=0," ",P_Tab_undergrupper!J173)</f>
        <v>0.35</v>
      </c>
      <c r="K166" s="309">
        <f>IF(P_Tab_undergrupper!K173=0," ",P_Tab_undergrupper!K173)</f>
        <v>0.83</v>
      </c>
      <c r="L166" s="304">
        <f>IF(P_Tab_undergrupper!L173=0," ",P_Tab_undergrupper!L173)</f>
        <v>30.38</v>
      </c>
      <c r="M166" s="304">
        <f>IF(P_Tab_undergrupper!M173=0," ",P_Tab_undergrupper!M173)</f>
        <v>6.22</v>
      </c>
      <c r="N166" s="307">
        <f>IF(P_Tab_undergrupper!N173=0," ",P_Tab_undergrupper!N173)</f>
        <v>0.01</v>
      </c>
      <c r="O166" s="308" t="str">
        <f>IF(P_Tab_undergrupper!O173=0," ",P_Tab_undergrupper!O173)</f>
        <v xml:space="preserve"> </v>
      </c>
      <c r="P166" s="309">
        <f>IF(P_Tab_undergrupper!P173=0," ",P_Tab_undergrupper!P173)</f>
        <v>4.72</v>
      </c>
      <c r="Q166" s="307">
        <f>IF(P_Tab_undergrupper!Q173=0," ",P_Tab_undergrupper!Q173)</f>
        <v>79.52</v>
      </c>
      <c r="R166" s="308">
        <f>IF(P_Tab_undergrupper!R173=0," ",P_Tab_undergrupper!R173)</f>
        <v>42.66</v>
      </c>
      <c r="S166" s="308">
        <f>IF(P_Tab_undergrupper!S173=0," ",P_Tab_undergrupper!S173)</f>
        <v>249.76</v>
      </c>
      <c r="T166" s="314">
        <f>IF(P_Tab_undergrupper!T173=0," ",P_Tab_undergrupper!T173)</f>
        <v>37.39</v>
      </c>
      <c r="U166" s="304">
        <f>IF(P_Tab_undergrupper!U173=0," ",P_Tab_undergrupper!U173)</f>
        <v>1122.5899999999999</v>
      </c>
    </row>
    <row r="167" spans="2:21" x14ac:dyDescent="0.2">
      <c r="B167" s="304" t="str">
        <f>IF(P_Tab_undergrupper!B174=0," ",P_Tab_undergrupper!B174)</f>
        <v>3427 Tynset</v>
      </c>
      <c r="C167" s="313">
        <f>IF(P_Tab_undergrupper!C174=0," ",P_Tab_undergrupper!C174)</f>
        <v>58.19</v>
      </c>
      <c r="D167" s="308">
        <f>IF(P_Tab_undergrupper!D174=0," ",P_Tab_undergrupper!D174)</f>
        <v>7.33</v>
      </c>
      <c r="E167" s="308">
        <f>IF(P_Tab_undergrupper!E174=0," ",P_Tab_undergrupper!E174)</f>
        <v>178.63</v>
      </c>
      <c r="F167" s="309">
        <f>IF(P_Tab_undergrupper!F174=0," ",P_Tab_undergrupper!F174)</f>
        <v>804.08</v>
      </c>
      <c r="G167" s="307">
        <f>IF(P_Tab_undergrupper!G174=0," ",P_Tab_undergrupper!G174)</f>
        <v>1.79</v>
      </c>
      <c r="H167" s="308">
        <f>IF(P_Tab_undergrupper!H174=0," ",P_Tab_undergrupper!H174)</f>
        <v>2.0699999999999998</v>
      </c>
      <c r="I167" s="308">
        <f>IF(P_Tab_undergrupper!I174=0," ",P_Tab_undergrupper!I174)</f>
        <v>2.5099999999999998</v>
      </c>
      <c r="J167" s="308">
        <f>IF(P_Tab_undergrupper!J174=0," ",P_Tab_undergrupper!J174)</f>
        <v>0.98</v>
      </c>
      <c r="K167" s="309">
        <f>IF(P_Tab_undergrupper!K174=0," ",P_Tab_undergrupper!K174)</f>
        <v>1.88</v>
      </c>
      <c r="L167" s="304">
        <f>IF(P_Tab_undergrupper!L174=0," ",P_Tab_undergrupper!L174)</f>
        <v>57.35</v>
      </c>
      <c r="M167" s="304">
        <f>IF(P_Tab_undergrupper!M174=0," ",P_Tab_undergrupper!M174)</f>
        <v>7.98</v>
      </c>
      <c r="N167" s="307">
        <f>IF(P_Tab_undergrupper!N174=0," ",P_Tab_undergrupper!N174)</f>
        <v>0.11</v>
      </c>
      <c r="O167" s="308">
        <f>IF(P_Tab_undergrupper!O174=0," ",P_Tab_undergrupper!O174)</f>
        <v>0.04</v>
      </c>
      <c r="P167" s="309">
        <f>IF(P_Tab_undergrupper!P174=0," ",P_Tab_undergrupper!P174)</f>
        <v>9.89</v>
      </c>
      <c r="Q167" s="307">
        <f>IF(P_Tab_undergrupper!Q174=0," ",P_Tab_undergrupper!Q174)</f>
        <v>289.27</v>
      </c>
      <c r="R167" s="308">
        <f>IF(P_Tab_undergrupper!R174=0," ",P_Tab_undergrupper!R174)</f>
        <v>114.7</v>
      </c>
      <c r="S167" s="308">
        <f>IF(P_Tab_undergrupper!S174=0," ",P_Tab_undergrupper!S174)</f>
        <v>309.45999999999998</v>
      </c>
      <c r="T167" s="314">
        <f>IF(P_Tab_undergrupper!T174=0," ",P_Tab_undergrupper!T174)</f>
        <v>34.25</v>
      </c>
      <c r="U167" s="304">
        <f>IF(P_Tab_undergrupper!U174=0," ",P_Tab_undergrupper!U174)</f>
        <v>1880.51</v>
      </c>
    </row>
    <row r="168" spans="2:21" x14ac:dyDescent="0.2">
      <c r="B168" s="304" t="str">
        <f>IF(P_Tab_undergrupper!B175=0," ",P_Tab_undergrupper!B175)</f>
        <v>3428 Alvdal</v>
      </c>
      <c r="C168" s="313">
        <f>IF(P_Tab_undergrupper!C175=0," ",P_Tab_undergrupper!C175)</f>
        <v>24.21</v>
      </c>
      <c r="D168" s="308">
        <f>IF(P_Tab_undergrupper!D175=0," ",P_Tab_undergrupper!D175)</f>
        <v>31.98</v>
      </c>
      <c r="E168" s="308">
        <f>IF(P_Tab_undergrupper!E175=0," ",P_Tab_undergrupper!E175)</f>
        <v>39.229999999999997</v>
      </c>
      <c r="F168" s="309">
        <f>IF(P_Tab_undergrupper!F175=0," ",P_Tab_undergrupper!F175)</f>
        <v>387.01</v>
      </c>
      <c r="G168" s="307">
        <f>IF(P_Tab_undergrupper!G175=0," ",P_Tab_undergrupper!G175)</f>
        <v>1.01</v>
      </c>
      <c r="H168" s="308">
        <f>IF(P_Tab_undergrupper!H175=0," ",P_Tab_undergrupper!H175)</f>
        <v>1.02</v>
      </c>
      <c r="I168" s="308">
        <f>IF(P_Tab_undergrupper!I175=0," ",P_Tab_undergrupper!I175)</f>
        <v>1.46</v>
      </c>
      <c r="J168" s="308">
        <f>IF(P_Tab_undergrupper!J175=0," ",P_Tab_undergrupper!J175)</f>
        <v>0.38</v>
      </c>
      <c r="K168" s="309">
        <f>IF(P_Tab_undergrupper!K175=0," ",P_Tab_undergrupper!K175)</f>
        <v>0.73</v>
      </c>
      <c r="L168" s="304">
        <f>IF(P_Tab_undergrupper!L175=0," ",P_Tab_undergrupper!L175)</f>
        <v>29.04</v>
      </c>
      <c r="M168" s="304">
        <f>IF(P_Tab_undergrupper!M175=0," ",P_Tab_undergrupper!M175)</f>
        <v>3.1</v>
      </c>
      <c r="N168" s="307">
        <f>IF(P_Tab_undergrupper!N175=0," ",P_Tab_undergrupper!N175)</f>
        <v>0.03</v>
      </c>
      <c r="O168" s="308">
        <f>IF(P_Tab_undergrupper!O175=0," ",P_Tab_undergrupper!O175)</f>
        <v>0.02</v>
      </c>
      <c r="P168" s="309">
        <f>IF(P_Tab_undergrupper!P175=0," ",P_Tab_undergrupper!P175)</f>
        <v>5.54</v>
      </c>
      <c r="Q168" s="307">
        <f>IF(P_Tab_undergrupper!Q175=0," ",P_Tab_undergrupper!Q175)</f>
        <v>255.86</v>
      </c>
      <c r="R168" s="308">
        <f>IF(P_Tab_undergrupper!R175=0," ",P_Tab_undergrupper!R175)</f>
        <v>48.2</v>
      </c>
      <c r="S168" s="308">
        <f>IF(P_Tab_undergrupper!S175=0," ",P_Tab_undergrupper!S175)</f>
        <v>71.22</v>
      </c>
      <c r="T168" s="314">
        <f>IF(P_Tab_undergrupper!T175=0," ",P_Tab_undergrupper!T175)</f>
        <v>42.09</v>
      </c>
      <c r="U168" s="304">
        <f>IF(P_Tab_undergrupper!U175=0," ",P_Tab_undergrupper!U175)</f>
        <v>942.13</v>
      </c>
    </row>
    <row r="169" spans="2:21" x14ac:dyDescent="0.2">
      <c r="B169" s="304" t="str">
        <f>IF(P_Tab_undergrupper!B176=0," ",P_Tab_undergrupper!B176)</f>
        <v>3429 Folldal</v>
      </c>
      <c r="C169" s="313">
        <f>IF(P_Tab_undergrupper!C176=0," ",P_Tab_undergrupper!C176)</f>
        <v>17.75</v>
      </c>
      <c r="D169" s="308">
        <f>IF(P_Tab_undergrupper!D176=0," ",P_Tab_undergrupper!D176)</f>
        <v>52.67</v>
      </c>
      <c r="E169" s="308">
        <f>IF(P_Tab_undergrupper!E176=0," ",P_Tab_undergrupper!E176)</f>
        <v>53.81</v>
      </c>
      <c r="F169" s="309">
        <f>IF(P_Tab_undergrupper!F176=0," ",P_Tab_undergrupper!F176)</f>
        <v>751.74</v>
      </c>
      <c r="G169" s="307">
        <f>IF(P_Tab_undergrupper!G176=0," ",P_Tab_undergrupper!G176)</f>
        <v>0.98</v>
      </c>
      <c r="H169" s="308">
        <f>IF(P_Tab_undergrupper!H176=0," ",P_Tab_undergrupper!H176)</f>
        <v>0.65</v>
      </c>
      <c r="I169" s="308">
        <f>IF(P_Tab_undergrupper!I176=0," ",P_Tab_undergrupper!I176)</f>
        <v>1.26</v>
      </c>
      <c r="J169" s="308">
        <f>IF(P_Tab_undergrupper!J176=0," ",P_Tab_undergrupper!J176)</f>
        <v>0.47</v>
      </c>
      <c r="K169" s="309">
        <f>IF(P_Tab_undergrupper!K176=0," ",P_Tab_undergrupper!K176)</f>
        <v>0.59</v>
      </c>
      <c r="L169" s="304">
        <f>IF(P_Tab_undergrupper!L176=0," ",P_Tab_undergrupper!L176)</f>
        <v>26.6</v>
      </c>
      <c r="M169" s="304">
        <f>IF(P_Tab_undergrupper!M176=0," ",P_Tab_undergrupper!M176)</f>
        <v>3.85</v>
      </c>
      <c r="N169" s="307">
        <f>IF(P_Tab_undergrupper!N176=0," ",P_Tab_undergrupper!N176)</f>
        <v>0.01</v>
      </c>
      <c r="O169" s="308">
        <f>IF(P_Tab_undergrupper!O176=0," ",P_Tab_undergrupper!O176)</f>
        <v>0.02</v>
      </c>
      <c r="P169" s="309">
        <f>IF(P_Tab_undergrupper!P176=0," ",P_Tab_undergrupper!P176)</f>
        <v>5.18</v>
      </c>
      <c r="Q169" s="307">
        <f>IF(P_Tab_undergrupper!Q176=0," ",P_Tab_undergrupper!Q176)</f>
        <v>180.99</v>
      </c>
      <c r="R169" s="308">
        <f>IF(P_Tab_undergrupper!R176=0," ",P_Tab_undergrupper!R176)</f>
        <v>20.309999999999999</v>
      </c>
      <c r="S169" s="308">
        <f>IF(P_Tab_undergrupper!S176=0," ",P_Tab_undergrupper!S176)</f>
        <v>106.99</v>
      </c>
      <c r="T169" s="314">
        <f>IF(P_Tab_undergrupper!T176=0," ",P_Tab_undergrupper!T176)</f>
        <v>53.01</v>
      </c>
      <c r="U169" s="304">
        <f>IF(P_Tab_undergrupper!U176=0," ",P_Tab_undergrupper!U176)</f>
        <v>1276.8800000000001</v>
      </c>
    </row>
    <row r="170" spans="2:21" x14ac:dyDescent="0.2">
      <c r="B170" s="304" t="str">
        <f>IF(P_Tab_undergrupper!B177=0," ",P_Tab_undergrupper!B177)</f>
        <v>3430 Os</v>
      </c>
      <c r="C170" s="313">
        <f>IF(P_Tab_undergrupper!C177=0," ",P_Tab_undergrupper!C177)</f>
        <v>34.11</v>
      </c>
      <c r="D170" s="308">
        <f>IF(P_Tab_undergrupper!D177=0," ",P_Tab_undergrupper!D177)</f>
        <v>4.37</v>
      </c>
      <c r="E170" s="308">
        <f>IF(P_Tab_undergrupper!E177=0," ",P_Tab_undergrupper!E177)</f>
        <v>119.9</v>
      </c>
      <c r="F170" s="309">
        <f>IF(P_Tab_undergrupper!F177=0," ",P_Tab_undergrupper!F177)</f>
        <v>456.64</v>
      </c>
      <c r="G170" s="307">
        <f>IF(P_Tab_undergrupper!G177=0," ",P_Tab_undergrupper!G177)</f>
        <v>0.63</v>
      </c>
      <c r="H170" s="308">
        <f>IF(P_Tab_undergrupper!H177=0," ",P_Tab_undergrupper!H177)</f>
        <v>0.66</v>
      </c>
      <c r="I170" s="308">
        <f>IF(P_Tab_undergrupper!I177=0," ",P_Tab_undergrupper!I177)</f>
        <v>1.35</v>
      </c>
      <c r="J170" s="308">
        <f>IF(P_Tab_undergrupper!J177=0," ",P_Tab_undergrupper!J177)</f>
        <v>0.63</v>
      </c>
      <c r="K170" s="309">
        <f>IF(P_Tab_undergrupper!K177=0," ",P_Tab_undergrupper!K177)</f>
        <v>1.1299999999999999</v>
      </c>
      <c r="L170" s="304">
        <f>IF(P_Tab_undergrupper!L177=0," ",P_Tab_undergrupper!L177)</f>
        <v>29.21</v>
      </c>
      <c r="M170" s="304">
        <f>IF(P_Tab_undergrupper!M177=0," ",P_Tab_undergrupper!M177)</f>
        <v>4.58</v>
      </c>
      <c r="N170" s="307">
        <f>IF(P_Tab_undergrupper!N177=0," ",P_Tab_undergrupper!N177)</f>
        <v>0.01</v>
      </c>
      <c r="O170" s="308">
        <f>IF(P_Tab_undergrupper!O177=0," ",P_Tab_undergrupper!O177)</f>
        <v>0.02</v>
      </c>
      <c r="P170" s="309">
        <f>IF(P_Tab_undergrupper!P177=0," ",P_Tab_undergrupper!P177)</f>
        <v>4.8499999999999996</v>
      </c>
      <c r="Q170" s="307">
        <f>IF(P_Tab_undergrupper!Q177=0," ",P_Tab_undergrupper!Q177)</f>
        <v>92.6</v>
      </c>
      <c r="R170" s="308">
        <f>IF(P_Tab_undergrupper!R177=0," ",P_Tab_undergrupper!R177)</f>
        <v>34.049999999999997</v>
      </c>
      <c r="S170" s="308">
        <f>IF(P_Tab_undergrupper!S177=0," ",P_Tab_undergrupper!S177)</f>
        <v>193.12</v>
      </c>
      <c r="T170" s="314">
        <f>IF(P_Tab_undergrupper!T177=0," ",P_Tab_undergrupper!T177)</f>
        <v>62.64</v>
      </c>
      <c r="U170" s="304">
        <f>IF(P_Tab_undergrupper!U177=0," ",P_Tab_undergrupper!U177)</f>
        <v>1040.5</v>
      </c>
    </row>
    <row r="171" spans="2:21" x14ac:dyDescent="0.2">
      <c r="B171" s="304" t="str">
        <f>IF(P_Tab_undergrupper!B178=0," ",P_Tab_undergrupper!B178)</f>
        <v>3431 Dovre</v>
      </c>
      <c r="C171" s="313">
        <f>IF(P_Tab_undergrupper!C178=0," ",P_Tab_undergrupper!C178)</f>
        <v>17.39</v>
      </c>
      <c r="D171" s="308">
        <f>IF(P_Tab_undergrupper!D178=0," ",P_Tab_undergrupper!D178)</f>
        <v>168.48</v>
      </c>
      <c r="E171" s="308">
        <f>IF(P_Tab_undergrupper!E178=0," ",P_Tab_undergrupper!E178)</f>
        <v>38.409999999999997</v>
      </c>
      <c r="F171" s="309">
        <f>IF(P_Tab_undergrupper!F178=0," ",P_Tab_undergrupper!F178)</f>
        <v>884.44</v>
      </c>
      <c r="G171" s="307">
        <f>IF(P_Tab_undergrupper!G178=0," ",P_Tab_undergrupper!G178)</f>
        <v>0.96</v>
      </c>
      <c r="H171" s="308">
        <f>IF(P_Tab_undergrupper!H178=0," ",P_Tab_undergrupper!H178)</f>
        <v>1.05</v>
      </c>
      <c r="I171" s="308">
        <f>IF(P_Tab_undergrupper!I178=0," ",P_Tab_undergrupper!I178)</f>
        <v>1.1399999999999999</v>
      </c>
      <c r="J171" s="308">
        <f>IF(P_Tab_undergrupper!J178=0," ",P_Tab_undergrupper!J178)</f>
        <v>1.07</v>
      </c>
      <c r="K171" s="309">
        <f>IF(P_Tab_undergrupper!K178=0," ",P_Tab_undergrupper!K178)</f>
        <v>0.56000000000000005</v>
      </c>
      <c r="L171" s="304">
        <f>IF(P_Tab_undergrupper!L178=0," ",P_Tab_undergrupper!L178)</f>
        <v>22.98</v>
      </c>
      <c r="M171" s="304">
        <f>IF(P_Tab_undergrupper!M178=0," ",P_Tab_undergrupper!M178)</f>
        <v>5.21</v>
      </c>
      <c r="N171" s="307">
        <f>IF(P_Tab_undergrupper!N178=0," ",P_Tab_undergrupper!N178)</f>
        <v>0.02</v>
      </c>
      <c r="O171" s="308">
        <f>IF(P_Tab_undergrupper!O178=0," ",P_Tab_undergrupper!O178)</f>
        <v>0.03</v>
      </c>
      <c r="P171" s="309">
        <f>IF(P_Tab_undergrupper!P178=0," ",P_Tab_undergrupper!P178)</f>
        <v>5.78</v>
      </c>
      <c r="Q171" s="307">
        <f>IF(P_Tab_undergrupper!Q178=0," ",P_Tab_undergrupper!Q178)</f>
        <v>52.71</v>
      </c>
      <c r="R171" s="308">
        <f>IF(P_Tab_undergrupper!R178=0," ",P_Tab_undergrupper!R178)</f>
        <v>19.649999999999999</v>
      </c>
      <c r="S171" s="308">
        <f>IF(P_Tab_undergrupper!S178=0," ",P_Tab_undergrupper!S178)</f>
        <v>134.66999999999999</v>
      </c>
      <c r="T171" s="314">
        <f>IF(P_Tab_undergrupper!T178=0," ",P_Tab_undergrupper!T178)</f>
        <v>9.84</v>
      </c>
      <c r="U171" s="304">
        <f>IF(P_Tab_undergrupper!U178=0," ",P_Tab_undergrupper!U178)</f>
        <v>1364.39</v>
      </c>
    </row>
    <row r="172" spans="2:21" x14ac:dyDescent="0.2">
      <c r="B172" s="304" t="str">
        <f>IF(P_Tab_undergrupper!B179=0," ",P_Tab_undergrupper!B179)</f>
        <v>3432 Lesja</v>
      </c>
      <c r="C172" s="313">
        <f>IF(P_Tab_undergrupper!C179=0," ",P_Tab_undergrupper!C179)</f>
        <v>92.82</v>
      </c>
      <c r="D172" s="308">
        <f>IF(P_Tab_undergrupper!D179=0," ",P_Tab_undergrupper!D179)</f>
        <v>511.1</v>
      </c>
      <c r="E172" s="308">
        <f>IF(P_Tab_undergrupper!E179=0," ",P_Tab_undergrupper!E179)</f>
        <v>16.760000000000002</v>
      </c>
      <c r="F172" s="309">
        <f>IF(P_Tab_undergrupper!F179=0," ",P_Tab_undergrupper!F179)</f>
        <v>1272.31</v>
      </c>
      <c r="G172" s="307">
        <f>IF(P_Tab_undergrupper!G179=0," ",P_Tab_undergrupper!G179)</f>
        <v>0.78</v>
      </c>
      <c r="H172" s="308">
        <f>IF(P_Tab_undergrupper!H179=0," ",P_Tab_undergrupper!H179)</f>
        <v>0.73</v>
      </c>
      <c r="I172" s="308">
        <f>IF(P_Tab_undergrupper!I179=0," ",P_Tab_undergrupper!I179)</f>
        <v>1.57</v>
      </c>
      <c r="J172" s="308">
        <f>IF(P_Tab_undergrupper!J179=0," ",P_Tab_undergrupper!J179)</f>
        <v>1.1599999999999999</v>
      </c>
      <c r="K172" s="309">
        <f>IF(P_Tab_undergrupper!K179=0," ",P_Tab_undergrupper!K179)</f>
        <v>1.81</v>
      </c>
      <c r="L172" s="304">
        <f>IF(P_Tab_undergrupper!L179=0," ",P_Tab_undergrupper!L179)</f>
        <v>38.51</v>
      </c>
      <c r="M172" s="304">
        <f>IF(P_Tab_undergrupper!M179=0," ",P_Tab_undergrupper!M179)</f>
        <v>5.44</v>
      </c>
      <c r="N172" s="307">
        <f>IF(P_Tab_undergrupper!N179=0," ",P_Tab_undergrupper!N179)</f>
        <v>0.04</v>
      </c>
      <c r="O172" s="308">
        <f>IF(P_Tab_undergrupper!O179=0," ",P_Tab_undergrupper!O179)</f>
        <v>0.01</v>
      </c>
      <c r="P172" s="309">
        <f>IF(P_Tab_undergrupper!P179=0," ",P_Tab_undergrupper!P179)</f>
        <v>5.85</v>
      </c>
      <c r="Q172" s="307">
        <f>IF(P_Tab_undergrupper!Q179=0," ",P_Tab_undergrupper!Q179)</f>
        <v>119.51</v>
      </c>
      <c r="R172" s="308">
        <f>IF(P_Tab_undergrupper!R179=0," ",P_Tab_undergrupper!R179)</f>
        <v>65.56</v>
      </c>
      <c r="S172" s="308">
        <f>IF(P_Tab_undergrupper!S179=0," ",P_Tab_undergrupper!S179)</f>
        <v>110.66</v>
      </c>
      <c r="T172" s="314">
        <f>IF(P_Tab_undergrupper!T179=0," ",P_Tab_undergrupper!T179)</f>
        <v>14.87</v>
      </c>
      <c r="U172" s="304">
        <f>IF(P_Tab_undergrupper!U179=0," ",P_Tab_undergrupper!U179)</f>
        <v>2259.4899999999998</v>
      </c>
    </row>
    <row r="173" spans="2:21" x14ac:dyDescent="0.2">
      <c r="B173" s="304" t="str">
        <f>IF(P_Tab_undergrupper!B180=0," ",P_Tab_undergrupper!B180)</f>
        <v>3433 Skjåk</v>
      </c>
      <c r="C173" s="313">
        <f>IF(P_Tab_undergrupper!C180=0," ",P_Tab_undergrupper!C180)</f>
        <v>109.11</v>
      </c>
      <c r="D173" s="308">
        <f>IF(P_Tab_undergrupper!D180=0," ",P_Tab_undergrupper!D180)</f>
        <v>811.14</v>
      </c>
      <c r="E173" s="308">
        <f>IF(P_Tab_undergrupper!E180=0," ",P_Tab_undergrupper!E180)</f>
        <v>3.35</v>
      </c>
      <c r="F173" s="309">
        <f>IF(P_Tab_undergrupper!F180=0," ",P_Tab_undergrupper!F180)</f>
        <v>877.27</v>
      </c>
      <c r="G173" s="307">
        <f>IF(P_Tab_undergrupper!G180=0," ",P_Tab_undergrupper!G180)</f>
        <v>0.74</v>
      </c>
      <c r="H173" s="308">
        <f>IF(P_Tab_undergrupper!H180=0," ",P_Tab_undergrupper!H180)</f>
        <v>0.89</v>
      </c>
      <c r="I173" s="308">
        <f>IF(P_Tab_undergrupper!I180=0," ",P_Tab_undergrupper!I180)</f>
        <v>1.29</v>
      </c>
      <c r="J173" s="308">
        <f>IF(P_Tab_undergrupper!J180=0," ",P_Tab_undergrupper!J180)</f>
        <v>0.4</v>
      </c>
      <c r="K173" s="309">
        <f>IF(P_Tab_undergrupper!K180=0," ",P_Tab_undergrupper!K180)</f>
        <v>0.56999999999999995</v>
      </c>
      <c r="L173" s="304">
        <f>IF(P_Tab_undergrupper!L180=0," ",P_Tab_undergrupper!L180)</f>
        <v>15.86</v>
      </c>
      <c r="M173" s="304">
        <f>IF(P_Tab_undergrupper!M180=0," ",P_Tab_undergrupper!M180)</f>
        <v>7.34</v>
      </c>
      <c r="N173" s="307">
        <f>IF(P_Tab_undergrupper!N180=0," ",P_Tab_undergrupper!N180)</f>
        <v>0.03</v>
      </c>
      <c r="O173" s="308">
        <f>IF(P_Tab_undergrupper!O180=0," ",P_Tab_undergrupper!O180)</f>
        <v>0.04</v>
      </c>
      <c r="P173" s="309">
        <f>IF(P_Tab_undergrupper!P180=0," ",P_Tab_undergrupper!P180)</f>
        <v>4.13</v>
      </c>
      <c r="Q173" s="307">
        <f>IF(P_Tab_undergrupper!Q180=0," ",P_Tab_undergrupper!Q180)</f>
        <v>132.81</v>
      </c>
      <c r="R173" s="308">
        <f>IF(P_Tab_undergrupper!R180=0," ",P_Tab_undergrupper!R180)</f>
        <v>26.12</v>
      </c>
      <c r="S173" s="308">
        <f>IF(P_Tab_undergrupper!S180=0," ",P_Tab_undergrupper!S180)</f>
        <v>73.95</v>
      </c>
      <c r="T173" s="314">
        <f>IF(P_Tab_undergrupper!T180=0," ",P_Tab_undergrupper!T180)</f>
        <v>10.47</v>
      </c>
      <c r="U173" s="304">
        <f>IF(P_Tab_undergrupper!U180=0," ",P_Tab_undergrupper!U180)</f>
        <v>2075.5100000000002</v>
      </c>
    </row>
    <row r="174" spans="2:21" x14ac:dyDescent="0.2">
      <c r="B174" s="304" t="str">
        <f>IF(P_Tab_undergrupper!B181=0," ",P_Tab_undergrupper!B181)</f>
        <v>3434 Lom</v>
      </c>
      <c r="C174" s="313">
        <f>IF(P_Tab_undergrupper!C181=0," ",P_Tab_undergrupper!C181)</f>
        <v>81.62</v>
      </c>
      <c r="D174" s="308">
        <f>IF(P_Tab_undergrupper!D181=0," ",P_Tab_undergrupper!D181)</f>
        <v>711.84</v>
      </c>
      <c r="E174" s="308">
        <f>IF(P_Tab_undergrupper!E181=0," ",P_Tab_undergrupper!E181)</f>
        <v>9.6300000000000008</v>
      </c>
      <c r="F174" s="309">
        <f>IF(P_Tab_undergrupper!F181=0," ",P_Tab_undergrupper!F181)</f>
        <v>947.02</v>
      </c>
      <c r="G174" s="307">
        <f>IF(P_Tab_undergrupper!G181=0," ",P_Tab_undergrupper!G181)</f>
        <v>0.64</v>
      </c>
      <c r="H174" s="308">
        <f>IF(P_Tab_undergrupper!H181=0," ",P_Tab_undergrupper!H181)</f>
        <v>0.83</v>
      </c>
      <c r="I174" s="308">
        <f>IF(P_Tab_undergrupper!I181=0," ",P_Tab_undergrupper!I181)</f>
        <v>1.1000000000000001</v>
      </c>
      <c r="J174" s="308">
        <f>IF(P_Tab_undergrupper!J181=0," ",P_Tab_undergrupper!J181)</f>
        <v>0.44</v>
      </c>
      <c r="K174" s="309">
        <f>IF(P_Tab_undergrupper!K181=0," ",P_Tab_undergrupper!K181)</f>
        <v>0.23</v>
      </c>
      <c r="L174" s="304">
        <f>IF(P_Tab_undergrupper!L181=0," ",P_Tab_undergrupper!L181)</f>
        <v>16.98</v>
      </c>
      <c r="M174" s="304">
        <f>IF(P_Tab_undergrupper!M181=0," ",P_Tab_undergrupper!M181)</f>
        <v>7.32</v>
      </c>
      <c r="N174" s="307">
        <f>IF(P_Tab_undergrupper!N181=0," ",P_Tab_undergrupper!N181)</f>
        <v>0.01</v>
      </c>
      <c r="O174" s="308">
        <f>IF(P_Tab_undergrupper!O181=0," ",P_Tab_undergrupper!O181)</f>
        <v>0.03</v>
      </c>
      <c r="P174" s="309">
        <f>IF(P_Tab_undergrupper!P181=0," ",P_Tab_undergrupper!P181)</f>
        <v>4.0599999999999996</v>
      </c>
      <c r="Q174" s="307">
        <f>IF(P_Tab_undergrupper!Q181=0," ",P_Tab_undergrupper!Q181)</f>
        <v>84.23</v>
      </c>
      <c r="R174" s="308">
        <f>IF(P_Tab_undergrupper!R181=0," ",P_Tab_undergrupper!R181)</f>
        <v>18.54</v>
      </c>
      <c r="S174" s="308">
        <f>IF(P_Tab_undergrupper!S181=0," ",P_Tab_undergrupper!S181)</f>
        <v>74.63</v>
      </c>
      <c r="T174" s="314">
        <f>IF(P_Tab_undergrupper!T181=0," ",P_Tab_undergrupper!T181)</f>
        <v>9.3699999999999992</v>
      </c>
      <c r="U174" s="304">
        <f>IF(P_Tab_undergrupper!U181=0," ",P_Tab_undergrupper!U181)</f>
        <v>1968.52</v>
      </c>
    </row>
    <row r="175" spans="2:21" x14ac:dyDescent="0.2">
      <c r="B175" s="304" t="str">
        <f>IF(P_Tab_undergrupper!B182=0," ",P_Tab_undergrupper!B182)</f>
        <v>3435 Vågå</v>
      </c>
      <c r="C175" s="313">
        <f>IF(P_Tab_undergrupper!C182=0," ",P_Tab_undergrupper!C182)</f>
        <v>78.67</v>
      </c>
      <c r="D175" s="308">
        <f>IF(P_Tab_undergrupper!D182=0," ",P_Tab_undergrupper!D182)</f>
        <v>191.85</v>
      </c>
      <c r="E175" s="308">
        <f>IF(P_Tab_undergrupper!E182=0," ",P_Tab_undergrupper!E182)</f>
        <v>20.29</v>
      </c>
      <c r="F175" s="309">
        <f>IF(P_Tab_undergrupper!F182=0," ",P_Tab_undergrupper!F182)</f>
        <v>652.78</v>
      </c>
      <c r="G175" s="307">
        <f>IF(P_Tab_undergrupper!G182=0," ",P_Tab_undergrupper!G182)</f>
        <v>0.99</v>
      </c>
      <c r="H175" s="308">
        <f>IF(P_Tab_undergrupper!H182=0," ",P_Tab_undergrupper!H182)</f>
        <v>1.1599999999999999</v>
      </c>
      <c r="I175" s="308">
        <f>IF(P_Tab_undergrupper!I182=0," ",P_Tab_undergrupper!I182)</f>
        <v>1.56</v>
      </c>
      <c r="J175" s="308">
        <f>IF(P_Tab_undergrupper!J182=0," ",P_Tab_undergrupper!J182)</f>
        <v>1.36</v>
      </c>
      <c r="K175" s="309">
        <f>IF(P_Tab_undergrupper!K182=0," ",P_Tab_undergrupper!K182)</f>
        <v>0.99</v>
      </c>
      <c r="L175" s="304">
        <f>IF(P_Tab_undergrupper!L182=0," ",P_Tab_undergrupper!L182)</f>
        <v>25.54</v>
      </c>
      <c r="M175" s="304">
        <f>IF(P_Tab_undergrupper!M182=0," ",P_Tab_undergrupper!M182)</f>
        <v>12.62</v>
      </c>
      <c r="N175" s="307">
        <f>IF(P_Tab_undergrupper!N182=0," ",P_Tab_undergrupper!N182)</f>
        <v>0.02</v>
      </c>
      <c r="O175" s="308">
        <f>IF(P_Tab_undergrupper!O182=0," ",P_Tab_undergrupper!O182)</f>
        <v>0.03</v>
      </c>
      <c r="P175" s="309">
        <f>IF(P_Tab_undergrupper!P182=0," ",P_Tab_undergrupper!P182)</f>
        <v>6.21</v>
      </c>
      <c r="Q175" s="307">
        <f>IF(P_Tab_undergrupper!Q182=0," ",P_Tab_undergrupper!Q182)</f>
        <v>157.05000000000001</v>
      </c>
      <c r="R175" s="308">
        <f>IF(P_Tab_undergrupper!R182=0," ",P_Tab_undergrupper!R182)</f>
        <v>44.87</v>
      </c>
      <c r="S175" s="308">
        <f>IF(P_Tab_undergrupper!S182=0," ",P_Tab_undergrupper!S182)</f>
        <v>107.86</v>
      </c>
      <c r="T175" s="314">
        <f>IF(P_Tab_undergrupper!T182=0," ",P_Tab_undergrupper!T182)</f>
        <v>26.14</v>
      </c>
      <c r="U175" s="304">
        <f>IF(P_Tab_undergrupper!U182=0," ",P_Tab_undergrupper!U182)</f>
        <v>1329.99</v>
      </c>
    </row>
    <row r="176" spans="2:21" x14ac:dyDescent="0.2">
      <c r="B176" s="304" t="str">
        <f>IF(P_Tab_undergrupper!B183=0," ",P_Tab_undergrupper!B183)</f>
        <v>3436 Nord-Fron</v>
      </c>
      <c r="C176" s="313">
        <f>IF(P_Tab_undergrupper!C183=0," ",P_Tab_undergrupper!C183)</f>
        <v>48.14</v>
      </c>
      <c r="D176" s="308">
        <f>IF(P_Tab_undergrupper!D183=0," ",P_Tab_undergrupper!D183)</f>
        <v>31.05</v>
      </c>
      <c r="E176" s="308">
        <f>IF(P_Tab_undergrupper!E183=0," ",P_Tab_undergrupper!E183)</f>
        <v>59.16</v>
      </c>
      <c r="F176" s="309">
        <f>IF(P_Tab_undergrupper!F183=0," ",P_Tab_undergrupper!F183)</f>
        <v>411.98</v>
      </c>
      <c r="G176" s="307">
        <f>IF(P_Tab_undergrupper!G183=0," ",P_Tab_undergrupper!G183)</f>
        <v>1.97</v>
      </c>
      <c r="H176" s="308">
        <f>IF(P_Tab_undergrupper!H183=0," ",P_Tab_undergrupper!H183)</f>
        <v>2.29</v>
      </c>
      <c r="I176" s="308">
        <f>IF(P_Tab_undergrupper!I183=0," ",P_Tab_undergrupper!I183)</f>
        <v>2.65</v>
      </c>
      <c r="J176" s="308">
        <f>IF(P_Tab_undergrupper!J183=0," ",P_Tab_undergrupper!J183)</f>
        <v>1.24</v>
      </c>
      <c r="K176" s="309">
        <f>IF(P_Tab_undergrupper!K183=0," ",P_Tab_undergrupper!K183)</f>
        <v>3.48</v>
      </c>
      <c r="L176" s="304">
        <f>IF(P_Tab_undergrupper!L183=0," ",P_Tab_undergrupper!L183)</f>
        <v>35.340000000000003</v>
      </c>
      <c r="M176" s="304">
        <f>IF(P_Tab_undergrupper!M183=0," ",P_Tab_undergrupper!M183)</f>
        <v>9.98</v>
      </c>
      <c r="N176" s="307">
        <f>IF(P_Tab_undergrupper!N183=0," ",P_Tab_undergrupper!N183)</f>
        <v>0.03</v>
      </c>
      <c r="O176" s="308">
        <f>IF(P_Tab_undergrupper!O183=0," ",P_Tab_undergrupper!O183)</f>
        <v>7.0000000000000007E-2</v>
      </c>
      <c r="P176" s="309">
        <f>IF(P_Tab_undergrupper!P183=0," ",P_Tab_undergrupper!P183)</f>
        <v>8.33</v>
      </c>
      <c r="Q176" s="307">
        <f>IF(P_Tab_undergrupper!Q183=0," ",P_Tab_undergrupper!Q183)</f>
        <v>246.15</v>
      </c>
      <c r="R176" s="308">
        <f>IF(P_Tab_undergrupper!R183=0," ",P_Tab_undergrupper!R183)</f>
        <v>82.04</v>
      </c>
      <c r="S176" s="308">
        <f>IF(P_Tab_undergrupper!S183=0," ",P_Tab_undergrupper!S183)</f>
        <v>184.35</v>
      </c>
      <c r="T176" s="314">
        <f>IF(P_Tab_undergrupper!T183=0," ",P_Tab_undergrupper!T183)</f>
        <v>13.1</v>
      </c>
      <c r="U176" s="304">
        <f>IF(P_Tab_undergrupper!U183=0," ",P_Tab_undergrupper!U183)</f>
        <v>1141.3499999999999</v>
      </c>
    </row>
    <row r="177" spans="2:21" x14ac:dyDescent="0.2">
      <c r="B177" s="304" t="str">
        <f>IF(P_Tab_undergrupper!B184=0," ",P_Tab_undergrupper!B184)</f>
        <v>3437 Sel</v>
      </c>
      <c r="C177" s="313">
        <f>IF(P_Tab_undergrupper!C184=0," ",P_Tab_undergrupper!C184)</f>
        <v>17.3</v>
      </c>
      <c r="D177" s="308">
        <f>IF(P_Tab_undergrupper!D184=0," ",P_Tab_undergrupper!D184)</f>
        <v>103.67</v>
      </c>
      <c r="E177" s="308">
        <f>IF(P_Tab_undergrupper!E184=0," ",P_Tab_undergrupper!E184)</f>
        <v>23.77</v>
      </c>
      <c r="F177" s="309">
        <f>IF(P_Tab_undergrupper!F184=0," ",P_Tab_undergrupper!F184)</f>
        <v>360.25</v>
      </c>
      <c r="G177" s="307">
        <f>IF(P_Tab_undergrupper!G184=0," ",P_Tab_undergrupper!G184)</f>
        <v>2.31</v>
      </c>
      <c r="H177" s="308">
        <f>IF(P_Tab_undergrupper!H184=0," ",P_Tab_undergrupper!H184)</f>
        <v>2</v>
      </c>
      <c r="I177" s="308">
        <f>IF(P_Tab_undergrupper!I184=0," ",P_Tab_undergrupper!I184)</f>
        <v>1.66</v>
      </c>
      <c r="J177" s="308">
        <f>IF(P_Tab_undergrupper!J184=0," ",P_Tab_undergrupper!J184)</f>
        <v>0.74</v>
      </c>
      <c r="K177" s="309">
        <f>IF(P_Tab_undergrupper!K184=0," ",P_Tab_undergrupper!K184)</f>
        <v>2.5099999999999998</v>
      </c>
      <c r="L177" s="304">
        <f>IF(P_Tab_undergrupper!L184=0," ",P_Tab_undergrupper!L184)</f>
        <v>29.56</v>
      </c>
      <c r="M177" s="304">
        <f>IF(P_Tab_undergrupper!M184=0," ",P_Tab_undergrupper!M184)</f>
        <v>8.74</v>
      </c>
      <c r="N177" s="307">
        <f>IF(P_Tab_undergrupper!N184=0," ",P_Tab_undergrupper!N184)</f>
        <v>0.05</v>
      </c>
      <c r="O177" s="308">
        <f>IF(P_Tab_undergrupper!O184=0," ",P_Tab_undergrupper!O184)</f>
        <v>0.03</v>
      </c>
      <c r="P177" s="309">
        <f>IF(P_Tab_undergrupper!P184=0," ",P_Tab_undergrupper!P184)</f>
        <v>7.75</v>
      </c>
      <c r="Q177" s="307">
        <f>IF(P_Tab_undergrupper!Q184=0," ",P_Tab_undergrupper!Q184)</f>
        <v>221.27</v>
      </c>
      <c r="R177" s="308">
        <f>IF(P_Tab_undergrupper!R184=0," ",P_Tab_undergrupper!R184)</f>
        <v>28.49</v>
      </c>
      <c r="S177" s="308">
        <f>IF(P_Tab_undergrupper!S184=0," ",P_Tab_undergrupper!S184)</f>
        <v>90.09</v>
      </c>
      <c r="T177" s="314">
        <f>IF(P_Tab_undergrupper!T184=0," ",P_Tab_undergrupper!T184)</f>
        <v>4.8600000000000003</v>
      </c>
      <c r="U177" s="304">
        <f>IF(P_Tab_undergrupper!U184=0," ",P_Tab_undergrupper!U184)</f>
        <v>905.05</v>
      </c>
    </row>
    <row r="178" spans="2:21" x14ac:dyDescent="0.2">
      <c r="B178" s="304" t="str">
        <f>IF(P_Tab_undergrupper!B185=0," ",P_Tab_undergrupper!B185)</f>
        <v>3438 Sør-Fron</v>
      </c>
      <c r="C178" s="313">
        <f>IF(P_Tab_undergrupper!C185=0," ",P_Tab_undergrupper!C185)</f>
        <v>30.89</v>
      </c>
      <c r="D178" s="308">
        <f>IF(P_Tab_undergrupper!D185=0," ",P_Tab_undergrupper!D185)</f>
        <v>8.76</v>
      </c>
      <c r="E178" s="308">
        <f>IF(P_Tab_undergrupper!E185=0," ",P_Tab_undergrupper!E185)</f>
        <v>49.99</v>
      </c>
      <c r="F178" s="309">
        <f>IF(P_Tab_undergrupper!F185=0," ",P_Tab_undergrupper!F185)</f>
        <v>291.7</v>
      </c>
      <c r="G178" s="307">
        <f>IF(P_Tab_undergrupper!G185=0," ",P_Tab_undergrupper!G185)</f>
        <v>0.66</v>
      </c>
      <c r="H178" s="308">
        <f>IF(P_Tab_undergrupper!H185=0," ",P_Tab_undergrupper!H185)</f>
        <v>1.27</v>
      </c>
      <c r="I178" s="308">
        <f>IF(P_Tab_undergrupper!I185=0," ",P_Tab_undergrupper!I185)</f>
        <v>1.51</v>
      </c>
      <c r="J178" s="308">
        <f>IF(P_Tab_undergrupper!J185=0," ",P_Tab_undergrupper!J185)</f>
        <v>0.82</v>
      </c>
      <c r="K178" s="309">
        <f>IF(P_Tab_undergrupper!K185=0," ",P_Tab_undergrupper!K185)</f>
        <v>2.29</v>
      </c>
      <c r="L178" s="304">
        <f>IF(P_Tab_undergrupper!L185=0," ",P_Tab_undergrupper!L185)</f>
        <v>28.23</v>
      </c>
      <c r="M178" s="304">
        <f>IF(P_Tab_undergrupper!M185=0," ",P_Tab_undergrupper!M185)</f>
        <v>9.75</v>
      </c>
      <c r="N178" s="307">
        <f>IF(P_Tab_undergrupper!N185=0," ",P_Tab_undergrupper!N185)</f>
        <v>0.03</v>
      </c>
      <c r="O178" s="308">
        <f>IF(P_Tab_undergrupper!O185=0," ",P_Tab_undergrupper!O185)</f>
        <v>0.02</v>
      </c>
      <c r="P178" s="309">
        <f>IF(P_Tab_undergrupper!P185=0," ",P_Tab_undergrupper!P185)</f>
        <v>5.75</v>
      </c>
      <c r="Q178" s="307">
        <f>IF(P_Tab_undergrupper!Q185=0," ",P_Tab_undergrupper!Q185)</f>
        <v>115.65</v>
      </c>
      <c r="R178" s="308">
        <f>IF(P_Tab_undergrupper!R185=0," ",P_Tab_undergrupper!R185)</f>
        <v>52.84</v>
      </c>
      <c r="S178" s="308">
        <f>IF(P_Tab_undergrupper!S185=0," ",P_Tab_undergrupper!S185)</f>
        <v>140.44999999999999</v>
      </c>
      <c r="T178" s="314">
        <f>IF(P_Tab_undergrupper!T185=0," ",P_Tab_undergrupper!T185)</f>
        <v>1.59</v>
      </c>
      <c r="U178" s="304">
        <f>IF(P_Tab_undergrupper!U185=0," ",P_Tab_undergrupper!U185)</f>
        <v>742.2</v>
      </c>
    </row>
    <row r="179" spans="2:21" x14ac:dyDescent="0.2">
      <c r="B179" s="304" t="str">
        <f>IF(P_Tab_undergrupper!B186=0," ",P_Tab_undergrupper!B186)</f>
        <v>3439 Ringebu</v>
      </c>
      <c r="C179" s="313">
        <f>IF(P_Tab_undergrupper!C186=0," ",P_Tab_undergrupper!C186)</f>
        <v>27.7</v>
      </c>
      <c r="D179" s="308">
        <f>IF(P_Tab_undergrupper!D186=0," ",P_Tab_undergrupper!D186)</f>
        <v>27.63</v>
      </c>
      <c r="E179" s="308">
        <f>IF(P_Tab_undergrupper!E186=0," ",P_Tab_undergrupper!E186)</f>
        <v>122.54</v>
      </c>
      <c r="F179" s="309">
        <f>IF(P_Tab_undergrupper!F186=0," ",P_Tab_undergrupper!F186)</f>
        <v>444.5</v>
      </c>
      <c r="G179" s="307">
        <f>IF(P_Tab_undergrupper!G186=0," ",P_Tab_undergrupper!G186)</f>
        <v>1.6</v>
      </c>
      <c r="H179" s="308">
        <f>IF(P_Tab_undergrupper!H186=0," ",P_Tab_undergrupper!H186)</f>
        <v>1.85</v>
      </c>
      <c r="I179" s="308">
        <f>IF(P_Tab_undergrupper!I186=0," ",P_Tab_undergrupper!I186)</f>
        <v>2.41</v>
      </c>
      <c r="J179" s="308">
        <f>IF(P_Tab_undergrupper!J186=0," ",P_Tab_undergrupper!J186)</f>
        <v>1.67</v>
      </c>
      <c r="K179" s="309">
        <f>IF(P_Tab_undergrupper!K186=0," ",P_Tab_undergrupper!K186)</f>
        <v>4.8</v>
      </c>
      <c r="L179" s="304">
        <f>IF(P_Tab_undergrupper!L186=0," ",P_Tab_undergrupper!L186)</f>
        <v>37.56</v>
      </c>
      <c r="M179" s="304">
        <f>IF(P_Tab_undergrupper!M186=0," ",P_Tab_undergrupper!M186)</f>
        <v>12.25</v>
      </c>
      <c r="N179" s="307">
        <f>IF(P_Tab_undergrupper!N186=0," ",P_Tab_undergrupper!N186)</f>
        <v>0.05</v>
      </c>
      <c r="O179" s="308">
        <f>IF(P_Tab_undergrupper!O186=0," ",P_Tab_undergrupper!O186)</f>
        <v>0.06</v>
      </c>
      <c r="P179" s="309">
        <f>IF(P_Tab_undergrupper!P186=0," ",P_Tab_undergrupper!P186)</f>
        <v>8.7799999999999994</v>
      </c>
      <c r="Q179" s="307">
        <f>IF(P_Tab_undergrupper!Q186=0," ",P_Tab_undergrupper!Q186)</f>
        <v>291.58</v>
      </c>
      <c r="R179" s="308">
        <f>IF(P_Tab_undergrupper!R186=0," ",P_Tab_undergrupper!R186)</f>
        <v>119.84</v>
      </c>
      <c r="S179" s="308">
        <f>IF(P_Tab_undergrupper!S186=0," ",P_Tab_undergrupper!S186)</f>
        <v>134.97</v>
      </c>
      <c r="T179" s="314">
        <f>IF(P_Tab_undergrupper!T186=0," ",P_Tab_undergrupper!T186)</f>
        <v>7.79</v>
      </c>
      <c r="U179" s="304">
        <f>IF(P_Tab_undergrupper!U186=0," ",P_Tab_undergrupper!U186)</f>
        <v>1247.58</v>
      </c>
    </row>
    <row r="180" spans="2:21" x14ac:dyDescent="0.2">
      <c r="B180" s="304" t="str">
        <f>IF(P_Tab_undergrupper!B187=0," ",P_Tab_undergrupper!B187)</f>
        <v>3440 Øyer</v>
      </c>
      <c r="C180" s="313">
        <f>IF(P_Tab_undergrupper!C187=0," ",P_Tab_undergrupper!C187)</f>
        <v>25.25</v>
      </c>
      <c r="D180" s="308">
        <f>IF(P_Tab_undergrupper!D187=0," ",P_Tab_undergrupper!D187)</f>
        <v>0.49</v>
      </c>
      <c r="E180" s="308">
        <f>IF(P_Tab_undergrupper!E187=0," ",P_Tab_undergrupper!E187)</f>
        <v>114.32</v>
      </c>
      <c r="F180" s="309">
        <f>IF(P_Tab_undergrupper!F187=0," ",P_Tab_undergrupper!F187)</f>
        <v>150.56</v>
      </c>
      <c r="G180" s="307">
        <f>IF(P_Tab_undergrupper!G187=0," ",P_Tab_undergrupper!G187)</f>
        <v>1.54</v>
      </c>
      <c r="H180" s="308">
        <f>IF(P_Tab_undergrupper!H187=0," ",P_Tab_undergrupper!H187)</f>
        <v>1.81</v>
      </c>
      <c r="I180" s="308">
        <f>IF(P_Tab_undergrupper!I187=0," ",P_Tab_undergrupper!I187)</f>
        <v>1.58</v>
      </c>
      <c r="J180" s="308">
        <f>IF(P_Tab_undergrupper!J187=0," ",P_Tab_undergrupper!J187)</f>
        <v>2.35</v>
      </c>
      <c r="K180" s="309">
        <f>IF(P_Tab_undergrupper!K187=0," ",P_Tab_undergrupper!K187)</f>
        <v>3.33</v>
      </c>
      <c r="L180" s="304">
        <f>IF(P_Tab_undergrupper!L187=0," ",P_Tab_undergrupper!L187)</f>
        <v>25.24</v>
      </c>
      <c r="M180" s="304">
        <f>IF(P_Tab_undergrupper!M187=0," ",P_Tab_undergrupper!M187)</f>
        <v>9.08</v>
      </c>
      <c r="N180" s="307">
        <f>IF(P_Tab_undergrupper!N187=0," ",P_Tab_undergrupper!N187)</f>
        <v>7.0000000000000007E-2</v>
      </c>
      <c r="O180" s="308">
        <f>IF(P_Tab_undergrupper!O187=0," ",P_Tab_undergrupper!O187)</f>
        <v>0.04</v>
      </c>
      <c r="P180" s="309">
        <f>IF(P_Tab_undergrupper!P187=0," ",P_Tab_undergrupper!P187)</f>
        <v>6.82</v>
      </c>
      <c r="Q180" s="307">
        <f>IF(P_Tab_undergrupper!Q187=0," ",P_Tab_undergrupper!Q187)</f>
        <v>190.95</v>
      </c>
      <c r="R180" s="308">
        <f>IF(P_Tab_undergrupper!R187=0," ",P_Tab_undergrupper!R187)</f>
        <v>37.840000000000003</v>
      </c>
      <c r="S180" s="308">
        <f>IF(P_Tab_undergrupper!S187=0," ",P_Tab_undergrupper!S187)</f>
        <v>63.72</v>
      </c>
      <c r="T180" s="314">
        <f>IF(P_Tab_undergrupper!T187=0," ",P_Tab_undergrupper!T187)</f>
        <v>4.9000000000000004</v>
      </c>
      <c r="U180" s="304">
        <f>IF(P_Tab_undergrupper!U187=0," ",P_Tab_undergrupper!U187)</f>
        <v>639.89</v>
      </c>
    </row>
    <row r="181" spans="2:21" x14ac:dyDescent="0.2">
      <c r="B181" s="304" t="str">
        <f>IF(P_Tab_undergrupper!B188=0," ",P_Tab_undergrupper!B188)</f>
        <v>3441 Gausdal</v>
      </c>
      <c r="C181" s="313">
        <f>IF(P_Tab_undergrupper!C188=0," ",P_Tab_undergrupper!C188)</f>
        <v>50.98</v>
      </c>
      <c r="D181" s="308">
        <f>IF(P_Tab_undergrupper!D188=0," ",P_Tab_undergrupper!D188)</f>
        <v>1.73</v>
      </c>
      <c r="E181" s="308">
        <f>IF(P_Tab_undergrupper!E188=0," ",P_Tab_undergrupper!E188)</f>
        <v>151.97</v>
      </c>
      <c r="F181" s="309">
        <f>IF(P_Tab_undergrupper!F188=0," ",P_Tab_undergrupper!F188)</f>
        <v>286.93</v>
      </c>
      <c r="G181" s="307">
        <f>IF(P_Tab_undergrupper!G188=0," ",P_Tab_undergrupper!G188)</f>
        <v>1.33</v>
      </c>
      <c r="H181" s="308">
        <f>IF(P_Tab_undergrupper!H188=0," ",P_Tab_undergrupper!H188)</f>
        <v>2.37</v>
      </c>
      <c r="I181" s="308">
        <f>IF(P_Tab_undergrupper!I188=0," ",P_Tab_undergrupper!I188)</f>
        <v>2.71</v>
      </c>
      <c r="J181" s="308">
        <f>IF(P_Tab_undergrupper!J188=0," ",P_Tab_undergrupper!J188)</f>
        <v>1.82</v>
      </c>
      <c r="K181" s="309">
        <f>IF(P_Tab_undergrupper!K188=0," ",P_Tab_undergrupper!K188)</f>
        <v>2.98</v>
      </c>
      <c r="L181" s="304">
        <f>IF(P_Tab_undergrupper!L188=0," ",P_Tab_undergrupper!L188)</f>
        <v>48.44</v>
      </c>
      <c r="M181" s="304">
        <f>IF(P_Tab_undergrupper!M188=0," ",P_Tab_undergrupper!M188)</f>
        <v>19.62</v>
      </c>
      <c r="N181" s="307">
        <f>IF(P_Tab_undergrupper!N188=0," ",P_Tab_undergrupper!N188)</f>
        <v>0.02</v>
      </c>
      <c r="O181" s="308">
        <f>IF(P_Tab_undergrupper!O188=0," ",P_Tab_undergrupper!O188)</f>
        <v>0.04</v>
      </c>
      <c r="P181" s="309">
        <f>IF(P_Tab_undergrupper!P188=0," ",P_Tab_undergrupper!P188)</f>
        <v>9.7799999999999994</v>
      </c>
      <c r="Q181" s="307">
        <f>IF(P_Tab_undergrupper!Q188=0," ",P_Tab_undergrupper!Q188)</f>
        <v>365.72</v>
      </c>
      <c r="R181" s="308">
        <f>IF(P_Tab_undergrupper!R188=0," ",P_Tab_undergrupper!R188)</f>
        <v>77.81</v>
      </c>
      <c r="S181" s="308">
        <f>IF(P_Tab_undergrupper!S188=0," ",P_Tab_undergrupper!S188)</f>
        <v>163.84</v>
      </c>
      <c r="T181" s="314">
        <f>IF(P_Tab_undergrupper!T188=0," ",P_Tab_undergrupper!T188)</f>
        <v>3.05</v>
      </c>
      <c r="U181" s="304">
        <f>IF(P_Tab_undergrupper!U188=0," ",P_Tab_undergrupper!U188)</f>
        <v>1191.1400000000001</v>
      </c>
    </row>
    <row r="182" spans="2:21" x14ac:dyDescent="0.2">
      <c r="B182" s="304" t="str">
        <f>IF(P_Tab_undergrupper!B189=0," ",P_Tab_undergrupper!B189)</f>
        <v>3442 Østre Toten</v>
      </c>
      <c r="C182" s="313">
        <f>IF(P_Tab_undergrupper!C189=0," ",P_Tab_undergrupper!C189)</f>
        <v>77.930000000000007</v>
      </c>
      <c r="D182" s="308">
        <f>IF(P_Tab_undergrupper!D189=0," ",P_Tab_undergrupper!D189)</f>
        <v>0.18</v>
      </c>
      <c r="E182" s="308">
        <f>IF(P_Tab_undergrupper!E189=0," ",P_Tab_undergrupper!E189)</f>
        <v>18.22</v>
      </c>
      <c r="F182" s="309">
        <f>IF(P_Tab_undergrupper!F189=0," ",P_Tab_undergrupper!F189)</f>
        <v>3.31</v>
      </c>
      <c r="G182" s="307">
        <f>IF(P_Tab_undergrupper!G189=0," ",P_Tab_undergrupper!G189)</f>
        <v>1.46</v>
      </c>
      <c r="H182" s="308">
        <f>IF(P_Tab_undergrupper!H189=0," ",P_Tab_undergrupper!H189)</f>
        <v>7.24</v>
      </c>
      <c r="I182" s="308">
        <f>IF(P_Tab_undergrupper!I189=0," ",P_Tab_undergrupper!I189)</f>
        <v>4.58</v>
      </c>
      <c r="J182" s="308">
        <f>IF(P_Tab_undergrupper!J189=0," ",P_Tab_undergrupper!J189)</f>
        <v>1.95</v>
      </c>
      <c r="K182" s="309">
        <f>IF(P_Tab_undergrupper!K189=0," ",P_Tab_undergrupper!K189)</f>
        <v>1.05</v>
      </c>
      <c r="L182" s="304">
        <f>IF(P_Tab_undergrupper!L189=0," ",P_Tab_undergrupper!L189)</f>
        <v>108.79</v>
      </c>
      <c r="M182" s="304">
        <f>IF(P_Tab_undergrupper!M189=0," ",P_Tab_undergrupper!M189)</f>
        <v>6.46</v>
      </c>
      <c r="N182" s="307">
        <f>IF(P_Tab_undergrupper!N189=0," ",P_Tab_undergrupper!N189)</f>
        <v>0.08</v>
      </c>
      <c r="O182" s="308">
        <f>IF(P_Tab_undergrupper!O189=0," ",P_Tab_undergrupper!O189)</f>
        <v>0.04</v>
      </c>
      <c r="P182" s="309">
        <f>IF(P_Tab_undergrupper!P189=0," ",P_Tab_undergrupper!P189)</f>
        <v>8.4</v>
      </c>
      <c r="Q182" s="307">
        <f>IF(P_Tab_undergrupper!Q189=0," ",P_Tab_undergrupper!Q189)</f>
        <v>298.11</v>
      </c>
      <c r="R182" s="308">
        <f>IF(P_Tab_undergrupper!R189=0," ",P_Tab_undergrupper!R189)</f>
        <v>16.84</v>
      </c>
      <c r="S182" s="308">
        <f>IF(P_Tab_undergrupper!S189=0," ",P_Tab_undergrupper!S189)</f>
        <v>7.89</v>
      </c>
      <c r="T182" s="314" t="str">
        <f>IF(P_Tab_undergrupper!T189=0," ",P_Tab_undergrupper!T189)</f>
        <v xml:space="preserve"> </v>
      </c>
      <c r="U182" s="304">
        <f>IF(P_Tab_undergrupper!U189=0," ",P_Tab_undergrupper!U189)</f>
        <v>562.53</v>
      </c>
    </row>
    <row r="183" spans="2:21" x14ac:dyDescent="0.2">
      <c r="B183" s="304" t="str">
        <f>IF(P_Tab_undergrupper!B190=0," ",P_Tab_undergrupper!B190)</f>
        <v>3443 Vestre Toten</v>
      </c>
      <c r="C183" s="313">
        <f>IF(P_Tab_undergrupper!C190=0," ",P_Tab_undergrupper!C190)</f>
        <v>18.649999999999999</v>
      </c>
      <c r="D183" s="308">
        <f>IF(P_Tab_undergrupper!D190=0," ",P_Tab_undergrupper!D190)</f>
        <v>0.04</v>
      </c>
      <c r="E183" s="308">
        <f>IF(P_Tab_undergrupper!E190=0," ",P_Tab_undergrupper!E190)</f>
        <v>3.4</v>
      </c>
      <c r="F183" s="309">
        <f>IF(P_Tab_undergrupper!F190=0," ",P_Tab_undergrupper!F190)</f>
        <v>2.74</v>
      </c>
      <c r="G183" s="307">
        <f>IF(P_Tab_undergrupper!G190=0," ",P_Tab_undergrupper!G190)</f>
        <v>1.5</v>
      </c>
      <c r="H183" s="308">
        <f>IF(P_Tab_undergrupper!H190=0," ",P_Tab_undergrupper!H190)</f>
        <v>5.72</v>
      </c>
      <c r="I183" s="308">
        <f>IF(P_Tab_undergrupper!I190=0," ",P_Tab_undergrupper!I190)</f>
        <v>2.65</v>
      </c>
      <c r="J183" s="308">
        <f>IF(P_Tab_undergrupper!J190=0," ",P_Tab_undergrupper!J190)</f>
        <v>1.89</v>
      </c>
      <c r="K183" s="309">
        <f>IF(P_Tab_undergrupper!K190=0," ",P_Tab_undergrupper!K190)</f>
        <v>0.31</v>
      </c>
      <c r="L183" s="304">
        <f>IF(P_Tab_undergrupper!L190=0," ",P_Tab_undergrupper!L190)</f>
        <v>53.91</v>
      </c>
      <c r="M183" s="304">
        <f>IF(P_Tab_undergrupper!M190=0," ",P_Tab_undergrupper!M190)</f>
        <v>3.33</v>
      </c>
      <c r="N183" s="307">
        <f>IF(P_Tab_undergrupper!N190=0," ",P_Tab_undergrupper!N190)</f>
        <v>0.08</v>
      </c>
      <c r="O183" s="308">
        <f>IF(P_Tab_undergrupper!O190=0," ",P_Tab_undergrupper!O190)</f>
        <v>0.04</v>
      </c>
      <c r="P183" s="309">
        <f>IF(P_Tab_undergrupper!P190=0," ",P_Tab_undergrupper!P190)</f>
        <v>6.08</v>
      </c>
      <c r="Q183" s="307">
        <f>IF(P_Tab_undergrupper!Q190=0," ",P_Tab_undergrupper!Q190)</f>
        <v>133.04</v>
      </c>
      <c r="R183" s="308">
        <f>IF(P_Tab_undergrupper!R190=0," ",P_Tab_undergrupper!R190)</f>
        <v>11.33</v>
      </c>
      <c r="S183" s="308">
        <f>IF(P_Tab_undergrupper!S190=0," ",P_Tab_undergrupper!S190)</f>
        <v>4.82</v>
      </c>
      <c r="T183" s="314" t="str">
        <f>IF(P_Tab_undergrupper!T190=0," ",P_Tab_undergrupper!T190)</f>
        <v xml:space="preserve"> </v>
      </c>
      <c r="U183" s="304">
        <f>IF(P_Tab_undergrupper!U190=0," ",P_Tab_undergrupper!U190)</f>
        <v>249.53</v>
      </c>
    </row>
    <row r="184" spans="2:21" x14ac:dyDescent="0.2">
      <c r="B184" s="304" t="str">
        <f>IF(P_Tab_undergrupper!B191=0," ",P_Tab_undergrupper!B191)</f>
        <v>3446 Gran</v>
      </c>
      <c r="C184" s="313">
        <f>IF(P_Tab_undergrupper!C191=0," ",P_Tab_undergrupper!C191)</f>
        <v>98.71</v>
      </c>
      <c r="D184" s="308">
        <f>IF(P_Tab_undergrupper!D191=0," ",P_Tab_undergrupper!D191)</f>
        <v>0.05</v>
      </c>
      <c r="E184" s="308">
        <f>IF(P_Tab_undergrupper!E191=0," ",P_Tab_undergrupper!E191)</f>
        <v>24.95</v>
      </c>
      <c r="F184" s="309">
        <f>IF(P_Tab_undergrupper!F191=0," ",P_Tab_undergrupper!F191)</f>
        <v>3.4</v>
      </c>
      <c r="G184" s="307">
        <f>IF(P_Tab_undergrupper!G191=0," ",P_Tab_undergrupper!G191)</f>
        <v>1.65</v>
      </c>
      <c r="H184" s="308">
        <f>IF(P_Tab_undergrupper!H191=0," ",P_Tab_undergrupper!H191)</f>
        <v>5.37</v>
      </c>
      <c r="I184" s="308">
        <f>IF(P_Tab_undergrupper!I191=0," ",P_Tab_undergrupper!I191)</f>
        <v>3.98</v>
      </c>
      <c r="J184" s="308">
        <f>IF(P_Tab_undergrupper!J191=0," ",P_Tab_undergrupper!J191)</f>
        <v>1.68</v>
      </c>
      <c r="K184" s="309">
        <f>IF(P_Tab_undergrupper!K191=0," ",P_Tab_undergrupper!K191)</f>
        <v>1.6</v>
      </c>
      <c r="L184" s="304">
        <f>IF(P_Tab_undergrupper!L191=0," ",P_Tab_undergrupper!L191)</f>
        <v>68.95</v>
      </c>
      <c r="M184" s="304">
        <f>IF(P_Tab_undergrupper!M191=0," ",P_Tab_undergrupper!M191)</f>
        <v>10.33</v>
      </c>
      <c r="N184" s="307">
        <f>IF(P_Tab_undergrupper!N191=0," ",P_Tab_undergrupper!N191)</f>
        <v>0.06</v>
      </c>
      <c r="O184" s="308">
        <f>IF(P_Tab_undergrupper!O191=0," ",P_Tab_undergrupper!O191)</f>
        <v>0.03</v>
      </c>
      <c r="P184" s="309">
        <f>IF(P_Tab_undergrupper!P191=0," ",P_Tab_undergrupper!P191)</f>
        <v>10.56</v>
      </c>
      <c r="Q184" s="307">
        <f>IF(P_Tab_undergrupper!Q191=0," ",P_Tab_undergrupper!Q191)</f>
        <v>505.81</v>
      </c>
      <c r="R184" s="308">
        <f>IF(P_Tab_undergrupper!R191=0," ",P_Tab_undergrupper!R191)</f>
        <v>11.74</v>
      </c>
      <c r="S184" s="308">
        <f>IF(P_Tab_undergrupper!S191=0," ",P_Tab_undergrupper!S191)</f>
        <v>7.74</v>
      </c>
      <c r="T184" s="314" t="str">
        <f>IF(P_Tab_undergrupper!T191=0," ",P_Tab_undergrupper!T191)</f>
        <v xml:space="preserve"> </v>
      </c>
      <c r="U184" s="304">
        <f>IF(P_Tab_undergrupper!U191=0," ",P_Tab_undergrupper!U191)</f>
        <v>756.61</v>
      </c>
    </row>
    <row r="185" spans="2:21" x14ac:dyDescent="0.2">
      <c r="B185" s="304" t="str">
        <f>IF(P_Tab_undergrupper!B192=0," ",P_Tab_undergrupper!B192)</f>
        <v>3447 Søndre Land</v>
      </c>
      <c r="C185" s="313">
        <f>IF(P_Tab_undergrupper!C192=0," ",P_Tab_undergrupper!C192)</f>
        <v>69.81</v>
      </c>
      <c r="D185" s="308">
        <f>IF(P_Tab_undergrupper!D192=0," ",P_Tab_undergrupper!D192)</f>
        <v>0.27</v>
      </c>
      <c r="E185" s="308">
        <f>IF(P_Tab_undergrupper!E192=0," ",P_Tab_undergrupper!E192)</f>
        <v>42.41</v>
      </c>
      <c r="F185" s="309">
        <f>IF(P_Tab_undergrupper!F192=0," ",P_Tab_undergrupper!F192)</f>
        <v>2.2000000000000002</v>
      </c>
      <c r="G185" s="307">
        <f>IF(P_Tab_undergrupper!G192=0," ",P_Tab_undergrupper!G192)</f>
        <v>0.68</v>
      </c>
      <c r="H185" s="308">
        <f>IF(P_Tab_undergrupper!H192=0," ",P_Tab_undergrupper!H192)</f>
        <v>2.87</v>
      </c>
      <c r="I185" s="308">
        <f>IF(P_Tab_undergrupper!I192=0," ",P_Tab_undergrupper!I192)</f>
        <v>1.93</v>
      </c>
      <c r="J185" s="308">
        <f>IF(P_Tab_undergrupper!J192=0," ",P_Tab_undergrupper!J192)</f>
        <v>1.41</v>
      </c>
      <c r="K185" s="309">
        <f>IF(P_Tab_undergrupper!K192=0," ",P_Tab_undergrupper!K192)</f>
        <v>1.19</v>
      </c>
      <c r="L185" s="304">
        <f>IF(P_Tab_undergrupper!L192=0," ",P_Tab_undergrupper!L192)</f>
        <v>23.03</v>
      </c>
      <c r="M185" s="304">
        <f>IF(P_Tab_undergrupper!M192=0," ",P_Tab_undergrupper!M192)</f>
        <v>5.1100000000000003</v>
      </c>
      <c r="N185" s="307">
        <f>IF(P_Tab_undergrupper!N192=0," ",P_Tab_undergrupper!N192)</f>
        <v>0.02</v>
      </c>
      <c r="O185" s="308">
        <f>IF(P_Tab_undergrupper!O192=0," ",P_Tab_undergrupper!O192)</f>
        <v>0.03</v>
      </c>
      <c r="P185" s="309">
        <f>IF(P_Tab_undergrupper!P192=0," ",P_Tab_undergrupper!P192)</f>
        <v>8.09</v>
      </c>
      <c r="Q185" s="307">
        <f>IF(P_Tab_undergrupper!Q192=0," ",P_Tab_undergrupper!Q192)</f>
        <v>552.14</v>
      </c>
      <c r="R185" s="308">
        <f>IF(P_Tab_undergrupper!R192=0," ",P_Tab_undergrupper!R192)</f>
        <v>10.76</v>
      </c>
      <c r="S185" s="308">
        <f>IF(P_Tab_undergrupper!S192=0," ",P_Tab_undergrupper!S192)</f>
        <v>6.39</v>
      </c>
      <c r="T185" s="314" t="str">
        <f>IF(P_Tab_undergrupper!T192=0," ",P_Tab_undergrupper!T192)</f>
        <v xml:space="preserve"> </v>
      </c>
      <c r="U185" s="304">
        <f>IF(P_Tab_undergrupper!U192=0," ",P_Tab_undergrupper!U192)</f>
        <v>728.34</v>
      </c>
    </row>
    <row r="186" spans="2:21" x14ac:dyDescent="0.2">
      <c r="B186" s="304" t="str">
        <f>IF(P_Tab_undergrupper!B193=0," ",P_Tab_undergrupper!B193)</f>
        <v>3448 Nordre Land</v>
      </c>
      <c r="C186" s="313">
        <f>IF(P_Tab_undergrupper!C193=0," ",P_Tab_undergrupper!C193)</f>
        <v>36.119999999999997</v>
      </c>
      <c r="D186" s="308">
        <f>IF(P_Tab_undergrupper!D193=0," ",P_Tab_undergrupper!D193)</f>
        <v>1.59</v>
      </c>
      <c r="E186" s="308">
        <f>IF(P_Tab_undergrupper!E193=0," ",P_Tab_undergrupper!E193)</f>
        <v>93.5</v>
      </c>
      <c r="F186" s="309">
        <f>IF(P_Tab_undergrupper!F193=0," ",P_Tab_undergrupper!F193)</f>
        <v>66.39</v>
      </c>
      <c r="G186" s="307">
        <f>IF(P_Tab_undergrupper!G193=0," ",P_Tab_undergrupper!G193)</f>
        <v>1.42</v>
      </c>
      <c r="H186" s="308">
        <f>IF(P_Tab_undergrupper!H193=0," ",P_Tab_undergrupper!H193)</f>
        <v>3.16</v>
      </c>
      <c r="I186" s="308">
        <f>IF(P_Tab_undergrupper!I193=0," ",P_Tab_undergrupper!I193)</f>
        <v>2.33</v>
      </c>
      <c r="J186" s="308">
        <f>IF(P_Tab_undergrupper!J193=0," ",P_Tab_undergrupper!J193)</f>
        <v>1.1499999999999999</v>
      </c>
      <c r="K186" s="309">
        <f>IF(P_Tab_undergrupper!K193=0," ",P_Tab_undergrupper!K193)</f>
        <v>2.59</v>
      </c>
      <c r="L186" s="304">
        <f>IF(P_Tab_undergrupper!L193=0," ",P_Tab_undergrupper!L193)</f>
        <v>36.119999999999997</v>
      </c>
      <c r="M186" s="304">
        <f>IF(P_Tab_undergrupper!M193=0," ",P_Tab_undergrupper!M193)</f>
        <v>9.14</v>
      </c>
      <c r="N186" s="307">
        <f>IF(P_Tab_undergrupper!N193=0," ",P_Tab_undergrupper!N193)</f>
        <v>0.05</v>
      </c>
      <c r="O186" s="308">
        <f>IF(P_Tab_undergrupper!O193=0," ",P_Tab_undergrupper!O193)</f>
        <v>0.06</v>
      </c>
      <c r="P186" s="309">
        <f>IF(P_Tab_undergrupper!P193=0," ",P_Tab_undergrupper!P193)</f>
        <v>11.12</v>
      </c>
      <c r="Q186" s="307">
        <f>IF(P_Tab_undergrupper!Q193=0," ",P_Tab_undergrupper!Q193)</f>
        <v>619.16999999999996</v>
      </c>
      <c r="R186" s="308">
        <f>IF(P_Tab_undergrupper!R193=0," ",P_Tab_undergrupper!R193)</f>
        <v>42.29</v>
      </c>
      <c r="S186" s="308">
        <f>IF(P_Tab_undergrupper!S193=0," ",P_Tab_undergrupper!S193)</f>
        <v>29.09</v>
      </c>
      <c r="T186" s="314" t="str">
        <f>IF(P_Tab_undergrupper!T193=0," ",P_Tab_undergrupper!T193)</f>
        <v xml:space="preserve"> </v>
      </c>
      <c r="U186" s="304">
        <f>IF(P_Tab_undergrupper!U193=0," ",P_Tab_undergrupper!U193)</f>
        <v>955.29</v>
      </c>
    </row>
    <row r="187" spans="2:21" x14ac:dyDescent="0.2">
      <c r="B187" s="304" t="str">
        <f>IF(P_Tab_undergrupper!B194=0," ",P_Tab_undergrupper!B194)</f>
        <v>3449 Sør-Aurdal</v>
      </c>
      <c r="C187" s="313">
        <f>IF(P_Tab_undergrupper!C194=0," ",P_Tab_undergrupper!C194)</f>
        <v>41.47</v>
      </c>
      <c r="D187" s="308">
        <f>IF(P_Tab_undergrupper!D194=0," ",P_Tab_undergrupper!D194)</f>
        <v>5.04</v>
      </c>
      <c r="E187" s="308">
        <f>IF(P_Tab_undergrupper!E194=0," ",P_Tab_undergrupper!E194)</f>
        <v>109.06</v>
      </c>
      <c r="F187" s="309">
        <f>IF(P_Tab_undergrupper!F194=0," ",P_Tab_undergrupper!F194)</f>
        <v>128.77000000000001</v>
      </c>
      <c r="G187" s="307">
        <f>IF(P_Tab_undergrupper!G194=0," ",P_Tab_undergrupper!G194)</f>
        <v>1.1299999999999999</v>
      </c>
      <c r="H187" s="308">
        <f>IF(P_Tab_undergrupper!H194=0," ",P_Tab_undergrupper!H194)</f>
        <v>1.23</v>
      </c>
      <c r="I187" s="308">
        <f>IF(P_Tab_undergrupper!I194=0," ",P_Tab_undergrupper!I194)</f>
        <v>1.91</v>
      </c>
      <c r="J187" s="308">
        <f>IF(P_Tab_undergrupper!J194=0," ",P_Tab_undergrupper!J194)</f>
        <v>0.79</v>
      </c>
      <c r="K187" s="309">
        <f>IF(P_Tab_undergrupper!K194=0," ",P_Tab_undergrupper!K194)</f>
        <v>3.52</v>
      </c>
      <c r="L187" s="304">
        <f>IF(P_Tab_undergrupper!L194=0," ",P_Tab_undergrupper!L194)</f>
        <v>17.86</v>
      </c>
      <c r="M187" s="304">
        <f>IF(P_Tab_undergrupper!M194=0," ",P_Tab_undergrupper!M194)</f>
        <v>8.69</v>
      </c>
      <c r="N187" s="307">
        <f>IF(P_Tab_undergrupper!N194=0," ",P_Tab_undergrupper!N194)</f>
        <v>0.01</v>
      </c>
      <c r="O187" s="308">
        <f>IF(P_Tab_undergrupper!O194=0," ",P_Tab_undergrupper!O194)</f>
        <v>0.02</v>
      </c>
      <c r="P187" s="309">
        <f>IF(P_Tab_undergrupper!P194=0," ",P_Tab_undergrupper!P194)</f>
        <v>11.07</v>
      </c>
      <c r="Q187" s="307">
        <f>IF(P_Tab_undergrupper!Q194=0," ",P_Tab_undergrupper!Q194)</f>
        <v>689.84</v>
      </c>
      <c r="R187" s="308">
        <f>IF(P_Tab_undergrupper!R194=0," ",P_Tab_undergrupper!R194)</f>
        <v>67.5</v>
      </c>
      <c r="S187" s="308">
        <f>IF(P_Tab_undergrupper!S194=0," ",P_Tab_undergrupper!S194)</f>
        <v>19.98</v>
      </c>
      <c r="T187" s="314">
        <f>IF(P_Tab_undergrupper!T194=0," ",P_Tab_undergrupper!T194)</f>
        <v>1.17</v>
      </c>
      <c r="U187" s="304">
        <f>IF(P_Tab_undergrupper!U194=0," ",P_Tab_undergrupper!U194)</f>
        <v>1109.06</v>
      </c>
    </row>
    <row r="188" spans="2:21" x14ac:dyDescent="0.2">
      <c r="B188" s="304" t="str">
        <f>IF(P_Tab_undergrupper!B195=0," ",P_Tab_undergrupper!B195)</f>
        <v>3450 Etnedal</v>
      </c>
      <c r="C188" s="313">
        <f>IF(P_Tab_undergrupper!C195=0," ",P_Tab_undergrupper!C195)</f>
        <v>16.739999999999998</v>
      </c>
      <c r="D188" s="308">
        <f>IF(P_Tab_undergrupper!D195=0," ",P_Tab_undergrupper!D195)</f>
        <v>1.4</v>
      </c>
      <c r="E188" s="308">
        <f>IF(P_Tab_undergrupper!E195=0," ",P_Tab_undergrupper!E195)</f>
        <v>48.24</v>
      </c>
      <c r="F188" s="309">
        <f>IF(P_Tab_undergrupper!F195=0," ",P_Tab_undergrupper!F195)</f>
        <v>34.9</v>
      </c>
      <c r="G188" s="307">
        <f>IF(P_Tab_undergrupper!G195=0," ",P_Tab_undergrupper!G195)</f>
        <v>0.48</v>
      </c>
      <c r="H188" s="308">
        <f>IF(P_Tab_undergrupper!H195=0," ",P_Tab_undergrupper!H195)</f>
        <v>0.68</v>
      </c>
      <c r="I188" s="308">
        <f>IF(P_Tab_undergrupper!I195=0," ",P_Tab_undergrupper!I195)</f>
        <v>0.92</v>
      </c>
      <c r="J188" s="308">
        <f>IF(P_Tab_undergrupper!J195=0," ",P_Tab_undergrupper!J195)</f>
        <v>0.33</v>
      </c>
      <c r="K188" s="309">
        <f>IF(P_Tab_undergrupper!K195=0," ",P_Tab_undergrupper!K195)</f>
        <v>2.5499999999999998</v>
      </c>
      <c r="L188" s="304">
        <f>IF(P_Tab_undergrupper!L195=0," ",P_Tab_undergrupper!L195)</f>
        <v>12.97</v>
      </c>
      <c r="M188" s="304">
        <f>IF(P_Tab_undergrupper!M195=0," ",P_Tab_undergrupper!M195)</f>
        <v>6.32</v>
      </c>
      <c r="N188" s="307">
        <f>IF(P_Tab_undergrupper!N195=0," ",P_Tab_undergrupper!N195)</f>
        <v>0.01</v>
      </c>
      <c r="O188" s="308">
        <f>IF(P_Tab_undergrupper!O195=0," ",P_Tab_undergrupper!O195)</f>
        <v>0.01</v>
      </c>
      <c r="P188" s="309">
        <f>IF(P_Tab_undergrupper!P195=0," ",P_Tab_undergrupper!P195)</f>
        <v>5.57</v>
      </c>
      <c r="Q188" s="307">
        <f>IF(P_Tab_undergrupper!Q195=0," ",P_Tab_undergrupper!Q195)</f>
        <v>257.58</v>
      </c>
      <c r="R188" s="308">
        <f>IF(P_Tab_undergrupper!R195=0," ",P_Tab_undergrupper!R195)</f>
        <v>43.73</v>
      </c>
      <c r="S188" s="308">
        <f>IF(P_Tab_undergrupper!S195=0," ",P_Tab_undergrupper!S195)</f>
        <v>26.69</v>
      </c>
      <c r="T188" s="314">
        <f>IF(P_Tab_undergrupper!T195=0," ",P_Tab_undergrupper!T195)</f>
        <v>0.02</v>
      </c>
      <c r="U188" s="304">
        <f>IF(P_Tab_undergrupper!U195=0," ",P_Tab_undergrupper!U195)</f>
        <v>459.14</v>
      </c>
    </row>
    <row r="189" spans="2:21" x14ac:dyDescent="0.2">
      <c r="B189" s="304" t="str">
        <f>IF(P_Tab_undergrupper!B196=0," ",P_Tab_undergrupper!B196)</f>
        <v>3451 Nord-Aurdal</v>
      </c>
      <c r="C189" s="313">
        <f>IF(P_Tab_undergrupper!C196=0," ",P_Tab_undergrupper!C196)</f>
        <v>58.3</v>
      </c>
      <c r="D189" s="308">
        <f>IF(P_Tab_undergrupper!D196=0," ",P_Tab_undergrupper!D196)</f>
        <v>1.64</v>
      </c>
      <c r="E189" s="308">
        <f>IF(P_Tab_undergrupper!E196=0," ",P_Tab_undergrupper!E196)</f>
        <v>126.8</v>
      </c>
      <c r="F189" s="309">
        <f>IF(P_Tab_undergrupper!F196=0," ",P_Tab_undergrupper!F196)</f>
        <v>182.66</v>
      </c>
      <c r="G189" s="307">
        <f>IF(P_Tab_undergrupper!G196=0," ",P_Tab_undergrupper!G196)</f>
        <v>2.08</v>
      </c>
      <c r="H189" s="308">
        <f>IF(P_Tab_undergrupper!H196=0," ",P_Tab_undergrupper!H196)</f>
        <v>2.25</v>
      </c>
      <c r="I189" s="308">
        <f>IF(P_Tab_undergrupper!I196=0," ",P_Tab_undergrupper!I196)</f>
        <v>2.2599999999999998</v>
      </c>
      <c r="J189" s="308">
        <f>IF(P_Tab_undergrupper!J196=0," ",P_Tab_undergrupper!J196)</f>
        <v>1.89</v>
      </c>
      <c r="K189" s="309">
        <f>IF(P_Tab_undergrupper!K196=0," ",P_Tab_undergrupper!K196)</f>
        <v>4.76</v>
      </c>
      <c r="L189" s="304">
        <f>IF(P_Tab_undergrupper!L196=0," ",P_Tab_undergrupper!L196)</f>
        <v>28.61</v>
      </c>
      <c r="M189" s="304">
        <f>IF(P_Tab_undergrupper!M196=0," ",P_Tab_undergrupper!M196)</f>
        <v>11.18</v>
      </c>
      <c r="N189" s="307">
        <f>IF(P_Tab_undergrupper!N196=0," ",P_Tab_undergrupper!N196)</f>
        <v>0.6</v>
      </c>
      <c r="O189" s="308">
        <f>IF(P_Tab_undergrupper!O196=0," ",P_Tab_undergrupper!O196)</f>
        <v>0.05</v>
      </c>
      <c r="P189" s="309">
        <f>IF(P_Tab_undergrupper!P196=0," ",P_Tab_undergrupper!P196)</f>
        <v>10.44</v>
      </c>
      <c r="Q189" s="307">
        <f>IF(P_Tab_undergrupper!Q196=0," ",P_Tab_undergrupper!Q196)</f>
        <v>305.31</v>
      </c>
      <c r="R189" s="308">
        <f>IF(P_Tab_undergrupper!R196=0," ",P_Tab_undergrupper!R196)</f>
        <v>61.95</v>
      </c>
      <c r="S189" s="308">
        <f>IF(P_Tab_undergrupper!S196=0," ",P_Tab_undergrupper!S196)</f>
        <v>105.67</v>
      </c>
      <c r="T189" s="314" t="str">
        <f>IF(P_Tab_undergrupper!T196=0," ",P_Tab_undergrupper!T196)</f>
        <v xml:space="preserve"> </v>
      </c>
      <c r="U189" s="304">
        <f>IF(P_Tab_undergrupper!U196=0," ",P_Tab_undergrupper!U196)</f>
        <v>906.45</v>
      </c>
    </row>
    <row r="190" spans="2:21" x14ac:dyDescent="0.2">
      <c r="B190" s="304" t="str">
        <f>IF(P_Tab_undergrupper!B197=0," ",P_Tab_undergrupper!B197)</f>
        <v>3452 Vestre Slidre</v>
      </c>
      <c r="C190" s="313">
        <f>IF(P_Tab_undergrupper!C197=0," ",P_Tab_undergrupper!C197)</f>
        <v>42.73</v>
      </c>
      <c r="D190" s="308">
        <f>IF(P_Tab_undergrupper!D197=0," ",P_Tab_undergrupper!D197)</f>
        <v>5.55</v>
      </c>
      <c r="E190" s="308">
        <f>IF(P_Tab_undergrupper!E197=0," ",P_Tab_undergrupper!E197)</f>
        <v>40.68</v>
      </c>
      <c r="F190" s="309">
        <f>IF(P_Tab_undergrupper!F197=0," ",P_Tab_undergrupper!F197)</f>
        <v>124.57</v>
      </c>
      <c r="G190" s="307">
        <f>IF(P_Tab_undergrupper!G197=0," ",P_Tab_undergrupper!G197)</f>
        <v>0.77</v>
      </c>
      <c r="H190" s="308">
        <f>IF(P_Tab_undergrupper!H197=0," ",P_Tab_undergrupper!H197)</f>
        <v>0.78</v>
      </c>
      <c r="I190" s="308">
        <f>IF(P_Tab_undergrupper!I197=0," ",P_Tab_undergrupper!I197)</f>
        <v>1.74</v>
      </c>
      <c r="J190" s="308">
        <f>IF(P_Tab_undergrupper!J197=0," ",P_Tab_undergrupper!J197)</f>
        <v>0.89</v>
      </c>
      <c r="K190" s="309">
        <f>IF(P_Tab_undergrupper!K197=0," ",P_Tab_undergrupper!K197)</f>
        <v>3.17</v>
      </c>
      <c r="L190" s="304">
        <f>IF(P_Tab_undergrupper!L197=0," ",P_Tab_undergrupper!L197)</f>
        <v>24.68</v>
      </c>
      <c r="M190" s="304">
        <f>IF(P_Tab_undergrupper!M197=0," ",P_Tab_undergrupper!M197)</f>
        <v>6.58</v>
      </c>
      <c r="N190" s="307">
        <f>IF(P_Tab_undergrupper!N197=0," ",P_Tab_undergrupper!N197)</f>
        <v>0.01</v>
      </c>
      <c r="O190" s="308">
        <f>IF(P_Tab_undergrupper!O197=0," ",P_Tab_undergrupper!O197)</f>
        <v>0.02</v>
      </c>
      <c r="P190" s="309">
        <f>IF(P_Tab_undergrupper!P197=0," ",P_Tab_undergrupper!P197)</f>
        <v>5.43</v>
      </c>
      <c r="Q190" s="307">
        <f>IF(P_Tab_undergrupper!Q197=0," ",P_Tab_undergrupper!Q197)</f>
        <v>112.05</v>
      </c>
      <c r="R190" s="308">
        <f>IF(P_Tab_undergrupper!R197=0," ",P_Tab_undergrupper!R197)</f>
        <v>11.27</v>
      </c>
      <c r="S190" s="308">
        <f>IF(P_Tab_undergrupper!S197=0," ",P_Tab_undergrupper!S197)</f>
        <v>82.38</v>
      </c>
      <c r="T190" s="314" t="str">
        <f>IF(P_Tab_undergrupper!T197=0," ",P_Tab_undergrupper!T197)</f>
        <v xml:space="preserve"> </v>
      </c>
      <c r="U190" s="304">
        <f>IF(P_Tab_undergrupper!U197=0," ",P_Tab_undergrupper!U197)</f>
        <v>463.3</v>
      </c>
    </row>
    <row r="191" spans="2:21" x14ac:dyDescent="0.2">
      <c r="B191" s="304" t="str">
        <f>IF(P_Tab_undergrupper!B198=0," ",P_Tab_undergrupper!B198)</f>
        <v>3453 Øystre Slidre</v>
      </c>
      <c r="C191" s="313">
        <f>IF(P_Tab_undergrupper!C198=0," ",P_Tab_undergrupper!C198)</f>
        <v>83.56</v>
      </c>
      <c r="D191" s="308">
        <f>IF(P_Tab_undergrupper!D198=0," ",P_Tab_undergrupper!D198)</f>
        <v>22.38</v>
      </c>
      <c r="E191" s="308">
        <f>IF(P_Tab_undergrupper!E198=0," ",P_Tab_undergrupper!E198)</f>
        <v>117.08</v>
      </c>
      <c r="F191" s="309">
        <f>IF(P_Tab_undergrupper!F198=0," ",P_Tab_undergrupper!F198)</f>
        <v>468.74</v>
      </c>
      <c r="G191" s="307">
        <f>IF(P_Tab_undergrupper!G198=0," ",P_Tab_undergrupper!G198)</f>
        <v>1.43</v>
      </c>
      <c r="H191" s="308">
        <f>IF(P_Tab_undergrupper!H198=0," ",P_Tab_undergrupper!H198)</f>
        <v>1.28</v>
      </c>
      <c r="I191" s="308">
        <f>IF(P_Tab_undergrupper!I198=0," ",P_Tab_undergrupper!I198)</f>
        <v>1.74</v>
      </c>
      <c r="J191" s="308">
        <f>IF(P_Tab_undergrupper!J198=0," ",P_Tab_undergrupper!J198)</f>
        <v>1.18</v>
      </c>
      <c r="K191" s="309">
        <f>IF(P_Tab_undergrupper!K198=0," ",P_Tab_undergrupper!K198)</f>
        <v>3.46</v>
      </c>
      <c r="L191" s="304">
        <f>IF(P_Tab_undergrupper!L198=0," ",P_Tab_undergrupper!L198)</f>
        <v>21.92</v>
      </c>
      <c r="M191" s="304">
        <f>IF(P_Tab_undergrupper!M198=0," ",P_Tab_undergrupper!M198)</f>
        <v>7.29</v>
      </c>
      <c r="N191" s="307">
        <f>IF(P_Tab_undergrupper!N198=0," ",P_Tab_undergrupper!N198)</f>
        <v>0.01</v>
      </c>
      <c r="O191" s="308">
        <f>IF(P_Tab_undergrupper!O198=0," ",P_Tab_undergrupper!O198)</f>
        <v>0.02</v>
      </c>
      <c r="P191" s="309">
        <f>IF(P_Tab_undergrupper!P198=0," ",P_Tab_undergrupper!P198)</f>
        <v>5.95</v>
      </c>
      <c r="Q191" s="307">
        <f>IF(P_Tab_undergrupper!Q198=0," ",P_Tab_undergrupper!Q198)</f>
        <v>116.16</v>
      </c>
      <c r="R191" s="308">
        <f>IF(P_Tab_undergrupper!R198=0," ",P_Tab_undergrupper!R198)</f>
        <v>39.99</v>
      </c>
      <c r="S191" s="308">
        <f>IF(P_Tab_undergrupper!S198=0," ",P_Tab_undergrupper!S198)</f>
        <v>64.7</v>
      </c>
      <c r="T191" s="314">
        <f>IF(P_Tab_undergrupper!T198=0," ",P_Tab_undergrupper!T198)</f>
        <v>6.21</v>
      </c>
      <c r="U191" s="304">
        <f>IF(P_Tab_undergrupper!U198=0," ",P_Tab_undergrupper!U198)</f>
        <v>963.1</v>
      </c>
    </row>
    <row r="192" spans="2:21" x14ac:dyDescent="0.2">
      <c r="B192" s="304" t="str">
        <f>IF(P_Tab_undergrupper!B199=0," ",P_Tab_undergrupper!B199)</f>
        <v>3454 Vang</v>
      </c>
      <c r="C192" s="313">
        <f>IF(P_Tab_undergrupper!C199=0," ",P_Tab_undergrupper!C199)</f>
        <v>196.4</v>
      </c>
      <c r="D192" s="308">
        <f>IF(P_Tab_undergrupper!D199=0," ",P_Tab_undergrupper!D199)</f>
        <v>218.09</v>
      </c>
      <c r="E192" s="308">
        <f>IF(P_Tab_undergrupper!E199=0," ",P_Tab_undergrupper!E199)</f>
        <v>29.2</v>
      </c>
      <c r="F192" s="309">
        <f>IF(P_Tab_undergrupper!F199=0," ",P_Tab_undergrupper!F199)</f>
        <v>848.17</v>
      </c>
      <c r="G192" s="307">
        <f>IF(P_Tab_undergrupper!G199=0," ",P_Tab_undergrupper!G199)</f>
        <v>0.72</v>
      </c>
      <c r="H192" s="308">
        <f>IF(P_Tab_undergrupper!H199=0," ",P_Tab_undergrupper!H199)</f>
        <v>0.45</v>
      </c>
      <c r="I192" s="308">
        <f>IF(P_Tab_undergrupper!I199=0," ",P_Tab_undergrupper!I199)</f>
        <v>1.06</v>
      </c>
      <c r="J192" s="308">
        <f>IF(P_Tab_undergrupper!J199=0," ",P_Tab_undergrupper!J199)</f>
        <v>0.92</v>
      </c>
      <c r="K192" s="309">
        <f>IF(P_Tab_undergrupper!K199=0," ",P_Tab_undergrupper!K199)</f>
        <v>1.97</v>
      </c>
      <c r="L192" s="304">
        <f>IF(P_Tab_undergrupper!L199=0," ",P_Tab_undergrupper!L199)</f>
        <v>13.29</v>
      </c>
      <c r="M192" s="304">
        <f>IF(P_Tab_undergrupper!M199=0," ",P_Tab_undergrupper!M199)</f>
        <v>5.96</v>
      </c>
      <c r="N192" s="307" t="str">
        <f>IF(P_Tab_undergrupper!N199=0," ",P_Tab_undergrupper!N199)</f>
        <v xml:space="preserve"> </v>
      </c>
      <c r="O192" s="308">
        <f>IF(P_Tab_undergrupper!O199=0," ",P_Tab_undergrupper!O199)</f>
        <v>0.03</v>
      </c>
      <c r="P192" s="309">
        <f>IF(P_Tab_undergrupper!P199=0," ",P_Tab_undergrupper!P199)</f>
        <v>4.54</v>
      </c>
      <c r="Q192" s="307">
        <f>IF(P_Tab_undergrupper!Q199=0," ",P_Tab_undergrupper!Q199)</f>
        <v>35.93</v>
      </c>
      <c r="R192" s="308">
        <f>IF(P_Tab_undergrupper!R199=0," ",P_Tab_undergrupper!R199)</f>
        <v>21.31</v>
      </c>
      <c r="S192" s="308">
        <f>IF(P_Tab_undergrupper!S199=0," ",P_Tab_undergrupper!S199)</f>
        <v>125.94</v>
      </c>
      <c r="T192" s="314">
        <f>IF(P_Tab_undergrupper!T199=0," ",P_Tab_undergrupper!T199)</f>
        <v>1.46</v>
      </c>
      <c r="U192" s="304">
        <f>IF(P_Tab_undergrupper!U199=0," ",P_Tab_undergrupper!U199)</f>
        <v>1505.44</v>
      </c>
    </row>
    <row r="193" spans="2:21" x14ac:dyDescent="0.2">
      <c r="B193" s="304" t="str">
        <f>IF(P_Tab_undergrupper!B200=0," ",P_Tab_undergrupper!B200)</f>
        <v>3801 Horten</v>
      </c>
      <c r="C193" s="313">
        <f>IF(P_Tab_undergrupper!C200=0," ",P_Tab_undergrupper!C200)</f>
        <v>1.95</v>
      </c>
      <c r="D193" s="308">
        <f>IF(P_Tab_undergrupper!D200=0," ",P_Tab_undergrupper!D200)</f>
        <v>0.08</v>
      </c>
      <c r="E193" s="308">
        <f>IF(P_Tab_undergrupper!E200=0," ",P_Tab_undergrupper!E200)</f>
        <v>0.28999999999999998</v>
      </c>
      <c r="F193" s="309">
        <f>IF(P_Tab_undergrupper!F200=0," ",P_Tab_undergrupper!F200)</f>
        <v>2.29</v>
      </c>
      <c r="G193" s="307">
        <f>IF(P_Tab_undergrupper!G200=0," ",P_Tab_undergrupper!G200)</f>
        <v>1.75</v>
      </c>
      <c r="H193" s="308">
        <f>IF(P_Tab_undergrupper!H200=0," ",P_Tab_undergrupper!H200)</f>
        <v>6.24</v>
      </c>
      <c r="I193" s="308">
        <f>IF(P_Tab_undergrupper!I200=0," ",P_Tab_undergrupper!I200)</f>
        <v>0.64</v>
      </c>
      <c r="J193" s="308">
        <f>IF(P_Tab_undergrupper!J200=0," ",P_Tab_undergrupper!J200)</f>
        <v>2.39</v>
      </c>
      <c r="K193" s="309">
        <f>IF(P_Tab_undergrupper!K200=0," ",P_Tab_undergrupper!K200)</f>
        <v>0.33</v>
      </c>
      <c r="L193" s="304">
        <f>IF(P_Tab_undergrupper!L200=0," ",P_Tab_undergrupper!L200)</f>
        <v>19.98</v>
      </c>
      <c r="M193" s="304">
        <f>IF(P_Tab_undergrupper!M200=0," ",P_Tab_undergrupper!M200)</f>
        <v>0.67</v>
      </c>
      <c r="N193" s="307">
        <f>IF(P_Tab_undergrupper!N200=0," ",P_Tab_undergrupper!N200)</f>
        <v>0.17</v>
      </c>
      <c r="O193" s="308">
        <f>IF(P_Tab_undergrupper!O200=0," ",P_Tab_undergrupper!O200)</f>
        <v>0.05</v>
      </c>
      <c r="P193" s="309">
        <f>IF(P_Tab_undergrupper!P200=0," ",P_Tab_undergrupper!P200)</f>
        <v>3.88</v>
      </c>
      <c r="Q193" s="307">
        <f>IF(P_Tab_undergrupper!Q200=0," ",P_Tab_undergrupper!Q200)</f>
        <v>21.2</v>
      </c>
      <c r="R193" s="308">
        <f>IF(P_Tab_undergrupper!R200=0," ",P_Tab_undergrupper!R200)</f>
        <v>4.79</v>
      </c>
      <c r="S193" s="308">
        <f>IF(P_Tab_undergrupper!S200=0," ",P_Tab_undergrupper!S200)</f>
        <v>4.25</v>
      </c>
      <c r="T193" s="314" t="str">
        <f>IF(P_Tab_undergrupper!T200=0," ",P_Tab_undergrupper!T200)</f>
        <v xml:space="preserve"> </v>
      </c>
      <c r="U193" s="304">
        <f>IF(P_Tab_undergrupper!U200=0," ",P_Tab_undergrupper!U200)</f>
        <v>70.95</v>
      </c>
    </row>
    <row r="194" spans="2:21" x14ac:dyDescent="0.2">
      <c r="B194" s="304" t="str">
        <f>IF(P_Tab_undergrupper!B201=0," ",P_Tab_undergrupper!B201)</f>
        <v>3802 Holmestrand</v>
      </c>
      <c r="C194" s="313">
        <f>IF(P_Tab_undergrupper!C201=0," ",P_Tab_undergrupper!C201)</f>
        <v>22.16</v>
      </c>
      <c r="D194" s="308">
        <f>IF(P_Tab_undergrupper!D201=0," ",P_Tab_undergrupper!D201)</f>
        <v>1.07</v>
      </c>
      <c r="E194" s="308">
        <f>IF(P_Tab_undergrupper!E201=0," ",P_Tab_undergrupper!E201)</f>
        <v>3.96</v>
      </c>
      <c r="F194" s="309">
        <f>IF(P_Tab_undergrupper!F201=0," ",P_Tab_undergrupper!F201)</f>
        <v>4.6900000000000004</v>
      </c>
      <c r="G194" s="307">
        <f>IF(P_Tab_undergrupper!G201=0," ",P_Tab_undergrupper!G201)</f>
        <v>2.67</v>
      </c>
      <c r="H194" s="308">
        <f>IF(P_Tab_undergrupper!H201=0," ",P_Tab_undergrupper!H201)</f>
        <v>7.49</v>
      </c>
      <c r="I194" s="308">
        <f>IF(P_Tab_undergrupper!I201=0," ",P_Tab_undergrupper!I201)</f>
        <v>3.06</v>
      </c>
      <c r="J194" s="308">
        <f>IF(P_Tab_undergrupper!J201=0," ",P_Tab_undergrupper!J201)</f>
        <v>3.02</v>
      </c>
      <c r="K194" s="309">
        <f>IF(P_Tab_undergrupper!K201=0," ",P_Tab_undergrupper!K201)</f>
        <v>1.63</v>
      </c>
      <c r="L194" s="304">
        <f>IF(P_Tab_undergrupper!L201=0," ",P_Tab_undergrupper!L201)</f>
        <v>63.61</v>
      </c>
      <c r="M194" s="304">
        <f>IF(P_Tab_undergrupper!M201=0," ",P_Tab_undergrupper!M201)</f>
        <v>3.25</v>
      </c>
      <c r="N194" s="307">
        <f>IF(P_Tab_undergrupper!N201=0," ",P_Tab_undergrupper!N201)</f>
        <v>0.23</v>
      </c>
      <c r="O194" s="308">
        <f>IF(P_Tab_undergrupper!O201=0," ",P_Tab_undergrupper!O201)</f>
        <v>0.09</v>
      </c>
      <c r="P194" s="309">
        <f>IF(P_Tab_undergrupper!P201=0," ",P_Tab_undergrupper!P201)</f>
        <v>10.16</v>
      </c>
      <c r="Q194" s="307">
        <f>IF(P_Tab_undergrupper!Q201=0," ",P_Tab_undergrupper!Q201)</f>
        <v>281.76</v>
      </c>
      <c r="R194" s="308">
        <f>IF(P_Tab_undergrupper!R201=0," ",P_Tab_undergrupper!R201)</f>
        <v>14.29</v>
      </c>
      <c r="S194" s="308">
        <f>IF(P_Tab_undergrupper!S201=0," ",P_Tab_undergrupper!S201)</f>
        <v>9.19</v>
      </c>
      <c r="T194" s="314" t="str">
        <f>IF(P_Tab_undergrupper!T201=0," ",P_Tab_undergrupper!T201)</f>
        <v xml:space="preserve"> </v>
      </c>
      <c r="U194" s="304">
        <f>IF(P_Tab_undergrupper!U201=0," ",P_Tab_undergrupper!U201)</f>
        <v>432.33</v>
      </c>
    </row>
    <row r="195" spans="2:21" x14ac:dyDescent="0.2">
      <c r="B195" s="304" t="str">
        <f>IF(P_Tab_undergrupper!B202=0," ",P_Tab_undergrupper!B202)</f>
        <v>3803 Tønsberg</v>
      </c>
      <c r="C195" s="313">
        <f>IF(P_Tab_undergrupper!C202=0," ",P_Tab_undergrupper!C202)</f>
        <v>4.24</v>
      </c>
      <c r="D195" s="308">
        <f>IF(P_Tab_undergrupper!D202=0," ",P_Tab_undergrupper!D202)</f>
        <v>0.15</v>
      </c>
      <c r="E195" s="308">
        <f>IF(P_Tab_undergrupper!E202=0," ",P_Tab_undergrupper!E202)</f>
        <v>0.79</v>
      </c>
      <c r="F195" s="309">
        <f>IF(P_Tab_undergrupper!F202=0," ",P_Tab_undergrupper!F202)</f>
        <v>5.81</v>
      </c>
      <c r="G195" s="307">
        <f>IF(P_Tab_undergrupper!G202=0," ",P_Tab_undergrupper!G202)</f>
        <v>5.25</v>
      </c>
      <c r="H195" s="308">
        <f>IF(P_Tab_undergrupper!H202=0," ",P_Tab_undergrupper!H202)</f>
        <v>13.56</v>
      </c>
      <c r="I195" s="308">
        <f>IF(P_Tab_undergrupper!I202=0," ",P_Tab_undergrupper!I202)</f>
        <v>4.5</v>
      </c>
      <c r="J195" s="308">
        <f>IF(P_Tab_undergrupper!J202=0," ",P_Tab_undergrupper!J202)</f>
        <v>3.82</v>
      </c>
      <c r="K195" s="309">
        <f>IF(P_Tab_undergrupper!K202=0," ",P_Tab_undergrupper!K202)</f>
        <v>0.43</v>
      </c>
      <c r="L195" s="304">
        <f>IF(P_Tab_undergrupper!L202=0," ",P_Tab_undergrupper!L202)</f>
        <v>115</v>
      </c>
      <c r="M195" s="304">
        <f>IF(P_Tab_undergrupper!M202=0," ",P_Tab_undergrupper!M202)</f>
        <v>3.47</v>
      </c>
      <c r="N195" s="307">
        <f>IF(P_Tab_undergrupper!N202=0," ",P_Tab_undergrupper!N202)</f>
        <v>0.37</v>
      </c>
      <c r="O195" s="308">
        <f>IF(P_Tab_undergrupper!O202=0," ",P_Tab_undergrupper!O202)</f>
        <v>0.13</v>
      </c>
      <c r="P195" s="309">
        <f>IF(P_Tab_undergrupper!P202=0," ",P_Tab_undergrupper!P202)</f>
        <v>11.53</v>
      </c>
      <c r="Q195" s="307">
        <f>IF(P_Tab_undergrupper!Q202=0," ",P_Tab_undergrupper!Q202)</f>
        <v>132.21</v>
      </c>
      <c r="R195" s="308">
        <f>IF(P_Tab_undergrupper!R202=0," ",P_Tab_undergrupper!R202)</f>
        <v>16.579999999999998</v>
      </c>
      <c r="S195" s="308">
        <f>IF(P_Tab_undergrupper!S202=0," ",P_Tab_undergrupper!S202)</f>
        <v>11.33</v>
      </c>
      <c r="T195" s="314" t="str">
        <f>IF(P_Tab_undergrupper!T202=0," ",P_Tab_undergrupper!T202)</f>
        <v xml:space="preserve"> </v>
      </c>
      <c r="U195" s="304">
        <f>IF(P_Tab_undergrupper!U202=0," ",P_Tab_undergrupper!U202)</f>
        <v>329.17</v>
      </c>
    </row>
    <row r="196" spans="2:21" x14ac:dyDescent="0.2">
      <c r="B196" s="304" t="str">
        <f>IF(P_Tab_undergrupper!B203=0," ",P_Tab_undergrupper!B203)</f>
        <v>3804 Sandefjord</v>
      </c>
      <c r="C196" s="313">
        <f>IF(P_Tab_undergrupper!C203=0," ",P_Tab_undergrupper!C203)</f>
        <v>8.6199999999999992</v>
      </c>
      <c r="D196" s="308">
        <f>IF(P_Tab_undergrupper!D203=0," ",P_Tab_undergrupper!D203)</f>
        <v>1.68</v>
      </c>
      <c r="E196" s="308">
        <f>IF(P_Tab_undergrupper!E203=0," ",P_Tab_undergrupper!E203)</f>
        <v>2.09</v>
      </c>
      <c r="F196" s="309">
        <f>IF(P_Tab_undergrupper!F203=0," ",P_Tab_undergrupper!F203)</f>
        <v>8.9600000000000009</v>
      </c>
      <c r="G196" s="307">
        <f>IF(P_Tab_undergrupper!G203=0," ",P_Tab_undergrupper!G203)</f>
        <v>4.88</v>
      </c>
      <c r="H196" s="308">
        <f>IF(P_Tab_undergrupper!H203=0," ",P_Tab_undergrupper!H203)</f>
        <v>16.36</v>
      </c>
      <c r="I196" s="308">
        <f>IF(P_Tab_undergrupper!I203=0," ",P_Tab_undergrupper!I203)</f>
        <v>4.76</v>
      </c>
      <c r="J196" s="308">
        <f>IF(P_Tab_undergrupper!J203=0," ",P_Tab_undergrupper!J203)</f>
        <v>4.82</v>
      </c>
      <c r="K196" s="309">
        <f>IF(P_Tab_undergrupper!K203=0," ",P_Tab_undergrupper!K203)</f>
        <v>2.88</v>
      </c>
      <c r="L196" s="304">
        <f>IF(P_Tab_undergrupper!L203=0," ",P_Tab_undergrupper!L203)</f>
        <v>99.16</v>
      </c>
      <c r="M196" s="304">
        <f>IF(P_Tab_undergrupper!M203=0," ",P_Tab_undergrupper!M203)</f>
        <v>3.31</v>
      </c>
      <c r="N196" s="307">
        <f>IF(P_Tab_undergrupper!N203=0," ",P_Tab_undergrupper!N203)</f>
        <v>2.29</v>
      </c>
      <c r="O196" s="308">
        <f>IF(P_Tab_undergrupper!O203=0," ",P_Tab_undergrupper!O203)</f>
        <v>0.15</v>
      </c>
      <c r="P196" s="309">
        <f>IF(P_Tab_undergrupper!P203=0," ",P_Tab_undergrupper!P203)</f>
        <v>13.5</v>
      </c>
      <c r="Q196" s="307">
        <f>IF(P_Tab_undergrupper!Q203=0," ",P_Tab_undergrupper!Q203)</f>
        <v>203.1</v>
      </c>
      <c r="R196" s="308">
        <f>IF(P_Tab_undergrupper!R203=0," ",P_Tab_undergrupper!R203)</f>
        <v>26.51</v>
      </c>
      <c r="S196" s="308">
        <f>IF(P_Tab_undergrupper!S203=0," ",P_Tab_undergrupper!S203)</f>
        <v>19.170000000000002</v>
      </c>
      <c r="T196" s="314" t="str">
        <f>IF(P_Tab_undergrupper!T203=0," ",P_Tab_undergrupper!T203)</f>
        <v xml:space="preserve"> </v>
      </c>
      <c r="U196" s="304">
        <f>IF(P_Tab_undergrupper!U203=0," ",P_Tab_undergrupper!U203)</f>
        <v>422.24</v>
      </c>
    </row>
    <row r="197" spans="2:21" x14ac:dyDescent="0.2">
      <c r="B197" s="304" t="str">
        <f>IF(P_Tab_undergrupper!B204=0," ",P_Tab_undergrupper!B204)</f>
        <v>3805 Larvik</v>
      </c>
      <c r="C197" s="313">
        <f>IF(P_Tab_undergrupper!C204=0," ",P_Tab_undergrupper!C204)</f>
        <v>43.84</v>
      </c>
      <c r="D197" s="308">
        <f>IF(P_Tab_undergrupper!D204=0," ",P_Tab_undergrupper!D204)</f>
        <v>11.5</v>
      </c>
      <c r="E197" s="308">
        <f>IF(P_Tab_undergrupper!E204=0," ",P_Tab_undergrupper!E204)</f>
        <v>6.73</v>
      </c>
      <c r="F197" s="309">
        <f>IF(P_Tab_undergrupper!F204=0," ",P_Tab_undergrupper!F204)</f>
        <v>11.71</v>
      </c>
      <c r="G197" s="307">
        <f>IF(P_Tab_undergrupper!G204=0," ",P_Tab_undergrupper!G204)</f>
        <v>11.72</v>
      </c>
      <c r="H197" s="308">
        <f>IF(P_Tab_undergrupper!H204=0," ",P_Tab_undergrupper!H204)</f>
        <v>12.64</v>
      </c>
      <c r="I197" s="308">
        <f>IF(P_Tab_undergrupper!I204=0," ",P_Tab_undergrupper!I204)</f>
        <v>4.9000000000000004</v>
      </c>
      <c r="J197" s="308">
        <f>IF(P_Tab_undergrupper!J204=0," ",P_Tab_undergrupper!J204)</f>
        <v>5.64</v>
      </c>
      <c r="K197" s="309">
        <f>IF(P_Tab_undergrupper!K204=0," ",P_Tab_undergrupper!K204)</f>
        <v>5.0199999999999996</v>
      </c>
      <c r="L197" s="304">
        <f>IF(P_Tab_undergrupper!L204=0," ",P_Tab_undergrupper!L204)</f>
        <v>95.5</v>
      </c>
      <c r="M197" s="304">
        <f>IF(P_Tab_undergrupper!M204=0," ",P_Tab_undergrupper!M204)</f>
        <v>3.13</v>
      </c>
      <c r="N197" s="307">
        <f>IF(P_Tab_undergrupper!N204=0," ",P_Tab_undergrupper!N204)</f>
        <v>0.36</v>
      </c>
      <c r="O197" s="308">
        <f>IF(P_Tab_undergrupper!O204=0," ",P_Tab_undergrupper!O204)</f>
        <v>0.19</v>
      </c>
      <c r="P197" s="309">
        <f>IF(P_Tab_undergrupper!P204=0," ",P_Tab_undergrupper!P204)</f>
        <v>17.510000000000002</v>
      </c>
      <c r="Q197" s="307">
        <f>IF(P_Tab_undergrupper!Q204=0," ",P_Tab_undergrupper!Q204)</f>
        <v>503.45</v>
      </c>
      <c r="R197" s="308">
        <f>IF(P_Tab_undergrupper!R204=0," ",P_Tab_undergrupper!R204)</f>
        <v>45.68</v>
      </c>
      <c r="S197" s="308">
        <f>IF(P_Tab_undergrupper!S204=0," ",P_Tab_undergrupper!S204)</f>
        <v>32.96</v>
      </c>
      <c r="T197" s="314" t="str">
        <f>IF(P_Tab_undergrupper!T204=0," ",P_Tab_undergrupper!T204)</f>
        <v xml:space="preserve"> </v>
      </c>
      <c r="U197" s="304">
        <f>IF(P_Tab_undergrupper!U204=0," ",P_Tab_undergrupper!U204)</f>
        <v>812.48</v>
      </c>
    </row>
    <row r="198" spans="2:21" x14ac:dyDescent="0.2">
      <c r="B198" s="304" t="str">
        <f>IF(P_Tab_undergrupper!B205=0," ",P_Tab_undergrupper!B205)</f>
        <v>3806 Porsgrunn</v>
      </c>
      <c r="C198" s="313">
        <f>IF(P_Tab_undergrupper!C205=0," ",P_Tab_undergrupper!C205)</f>
        <v>3.57</v>
      </c>
      <c r="D198" s="308">
        <f>IF(P_Tab_undergrupper!D205=0," ",P_Tab_undergrupper!D205)</f>
        <v>0.6</v>
      </c>
      <c r="E198" s="308">
        <f>IF(P_Tab_undergrupper!E205=0," ",P_Tab_undergrupper!E205)</f>
        <v>0.49</v>
      </c>
      <c r="F198" s="309">
        <f>IF(P_Tab_undergrupper!F205=0," ",P_Tab_undergrupper!F205)</f>
        <v>2.61</v>
      </c>
      <c r="G198" s="307">
        <f>IF(P_Tab_undergrupper!G205=0," ",P_Tab_undergrupper!G205)</f>
        <v>5.01</v>
      </c>
      <c r="H198" s="308">
        <f>IF(P_Tab_undergrupper!H205=0," ",P_Tab_undergrupper!H205)</f>
        <v>9.48</v>
      </c>
      <c r="I198" s="308">
        <f>IF(P_Tab_undergrupper!I205=0," ",P_Tab_undergrupper!I205)</f>
        <v>0.69</v>
      </c>
      <c r="J198" s="308">
        <f>IF(P_Tab_undergrupper!J205=0," ",P_Tab_undergrupper!J205)</f>
        <v>2.36</v>
      </c>
      <c r="K198" s="309">
        <f>IF(P_Tab_undergrupper!K205=0," ",P_Tab_undergrupper!K205)</f>
        <v>1.18</v>
      </c>
      <c r="L198" s="304">
        <f>IF(P_Tab_undergrupper!L205=0," ",P_Tab_undergrupper!L205)</f>
        <v>7.31</v>
      </c>
      <c r="M198" s="304">
        <f>IF(P_Tab_undergrupper!M205=0," ",P_Tab_undergrupper!M205)</f>
        <v>0.86</v>
      </c>
      <c r="N198" s="307">
        <f>IF(P_Tab_undergrupper!N205=0," ",P_Tab_undergrupper!N205)</f>
        <v>0.3</v>
      </c>
      <c r="O198" s="308">
        <f>IF(P_Tab_undergrupper!O205=0," ",P_Tab_undergrupper!O205)</f>
        <v>0.18</v>
      </c>
      <c r="P198" s="309">
        <f>IF(P_Tab_undergrupper!P205=0," ",P_Tab_undergrupper!P205)</f>
        <v>6.18</v>
      </c>
      <c r="Q198" s="307">
        <f>IF(P_Tab_undergrupper!Q205=0," ",P_Tab_undergrupper!Q205)</f>
        <v>100.58</v>
      </c>
      <c r="R198" s="308">
        <f>IF(P_Tab_undergrupper!R205=0," ",P_Tab_undergrupper!R205)</f>
        <v>16.63</v>
      </c>
      <c r="S198" s="308">
        <f>IF(P_Tab_undergrupper!S205=0," ",P_Tab_undergrupper!S205)</f>
        <v>5.77</v>
      </c>
      <c r="T198" s="314" t="str">
        <f>IF(P_Tab_undergrupper!T205=0," ",P_Tab_undergrupper!T205)</f>
        <v xml:space="preserve"> </v>
      </c>
      <c r="U198" s="304">
        <f>IF(P_Tab_undergrupper!U205=0," ",P_Tab_undergrupper!U205)</f>
        <v>163.80000000000001</v>
      </c>
    </row>
    <row r="199" spans="2:21" x14ac:dyDescent="0.2">
      <c r="B199" s="304" t="str">
        <f>IF(P_Tab_undergrupper!B206=0," ",P_Tab_undergrupper!B206)</f>
        <v>3807 Skien</v>
      </c>
      <c r="C199" s="313">
        <f>IF(P_Tab_undergrupper!C206=0," ",P_Tab_undergrupper!C206)</f>
        <v>61</v>
      </c>
      <c r="D199" s="308">
        <f>IF(P_Tab_undergrupper!D206=0," ",P_Tab_undergrupper!D206)</f>
        <v>2.38</v>
      </c>
      <c r="E199" s="308">
        <f>IF(P_Tab_undergrupper!E206=0," ",P_Tab_undergrupper!E206)</f>
        <v>8.2200000000000006</v>
      </c>
      <c r="F199" s="309">
        <f>IF(P_Tab_undergrupper!F206=0," ",P_Tab_undergrupper!F206)</f>
        <v>16.45</v>
      </c>
      <c r="G199" s="307">
        <f>IF(P_Tab_undergrupper!G206=0," ",P_Tab_undergrupper!G206)</f>
        <v>5.1100000000000003</v>
      </c>
      <c r="H199" s="308">
        <f>IF(P_Tab_undergrupper!H206=0," ",P_Tab_undergrupper!H206)</f>
        <v>13.4</v>
      </c>
      <c r="I199" s="308">
        <f>IF(P_Tab_undergrupper!I206=0," ",P_Tab_undergrupper!I206)</f>
        <v>3.26</v>
      </c>
      <c r="J199" s="308">
        <f>IF(P_Tab_undergrupper!J206=0," ",P_Tab_undergrupper!J206)</f>
        <v>4.2699999999999996</v>
      </c>
      <c r="K199" s="309">
        <f>IF(P_Tab_undergrupper!K206=0," ",P_Tab_undergrupper!K206)</f>
        <v>0.77</v>
      </c>
      <c r="L199" s="304">
        <f>IF(P_Tab_undergrupper!L206=0," ",P_Tab_undergrupper!L206)</f>
        <v>38.659999999999997</v>
      </c>
      <c r="M199" s="304">
        <f>IF(P_Tab_undergrupper!M206=0," ",P_Tab_undergrupper!M206)</f>
        <v>6.87</v>
      </c>
      <c r="N199" s="307">
        <f>IF(P_Tab_undergrupper!N206=0," ",P_Tab_undergrupper!N206)</f>
        <v>0.52</v>
      </c>
      <c r="O199" s="308">
        <f>IF(P_Tab_undergrupper!O206=0," ",P_Tab_undergrupper!O206)</f>
        <v>0.2</v>
      </c>
      <c r="P199" s="309">
        <f>IF(P_Tab_undergrupper!P206=0," ",P_Tab_undergrupper!P206)</f>
        <v>12.76</v>
      </c>
      <c r="Q199" s="307">
        <f>IF(P_Tab_undergrupper!Q206=0," ",P_Tab_undergrupper!Q206)</f>
        <v>412.37</v>
      </c>
      <c r="R199" s="308">
        <f>IF(P_Tab_undergrupper!R206=0," ",P_Tab_undergrupper!R206)</f>
        <v>12.96</v>
      </c>
      <c r="S199" s="308">
        <f>IF(P_Tab_undergrupper!S206=0," ",P_Tab_undergrupper!S206)</f>
        <v>15.64</v>
      </c>
      <c r="T199" s="314">
        <f>IF(P_Tab_undergrupper!T206=0," ",P_Tab_undergrupper!T206)</f>
        <v>163.22999999999999</v>
      </c>
      <c r="U199" s="304">
        <f>IF(P_Tab_undergrupper!U206=0," ",P_Tab_undergrupper!U206)</f>
        <v>778.07</v>
      </c>
    </row>
    <row r="200" spans="2:21" x14ac:dyDescent="0.2">
      <c r="B200" s="304" t="str">
        <f>IF(P_Tab_undergrupper!B207=0," ",P_Tab_undergrupper!B207)</f>
        <v>3808 Notodden</v>
      </c>
      <c r="C200" s="313">
        <f>IF(P_Tab_undergrupper!C207=0," ",P_Tab_undergrupper!C207)</f>
        <v>75.36</v>
      </c>
      <c r="D200" s="308">
        <f>IF(P_Tab_undergrupper!D207=0," ",P_Tab_undergrupper!D207)</f>
        <v>7.72</v>
      </c>
      <c r="E200" s="308">
        <f>IF(P_Tab_undergrupper!E207=0," ",P_Tab_undergrupper!E207)</f>
        <v>31.98</v>
      </c>
      <c r="F200" s="309">
        <f>IF(P_Tab_undergrupper!F207=0," ",P_Tab_undergrupper!F207)</f>
        <v>123.88</v>
      </c>
      <c r="G200" s="307">
        <f>IF(P_Tab_undergrupper!G207=0," ",P_Tab_undergrupper!G207)</f>
        <v>1.94</v>
      </c>
      <c r="H200" s="308">
        <f>IF(P_Tab_undergrupper!H207=0," ",P_Tab_undergrupper!H207)</f>
        <v>4.58</v>
      </c>
      <c r="I200" s="308">
        <f>IF(P_Tab_undergrupper!I207=0," ",P_Tab_undergrupper!I207)</f>
        <v>1.88</v>
      </c>
      <c r="J200" s="308">
        <f>IF(P_Tab_undergrupper!J207=0," ",P_Tab_undergrupper!J207)</f>
        <v>1.57</v>
      </c>
      <c r="K200" s="309">
        <f>IF(P_Tab_undergrupper!K207=0," ",P_Tab_undergrupper!K207)</f>
        <v>1.45</v>
      </c>
      <c r="L200" s="304">
        <f>IF(P_Tab_undergrupper!L207=0," ",P_Tab_undergrupper!L207)</f>
        <v>20.36</v>
      </c>
      <c r="M200" s="304">
        <f>IF(P_Tab_undergrupper!M207=0," ",P_Tab_undergrupper!M207)</f>
        <v>2.5</v>
      </c>
      <c r="N200" s="307">
        <f>IF(P_Tab_undergrupper!N207=0," ",P_Tab_undergrupper!N207)</f>
        <v>0.38</v>
      </c>
      <c r="O200" s="308">
        <f>IF(P_Tab_undergrupper!O207=0," ",P_Tab_undergrupper!O207)</f>
        <v>0.06</v>
      </c>
      <c r="P200" s="309">
        <f>IF(P_Tab_undergrupper!P207=0," ",P_Tab_undergrupper!P207)</f>
        <v>9.0500000000000007</v>
      </c>
      <c r="Q200" s="307">
        <f>IF(P_Tab_undergrupper!Q207=0," ",P_Tab_undergrupper!Q207)</f>
        <v>673.57</v>
      </c>
      <c r="R200" s="308">
        <f>IF(P_Tab_undergrupper!R207=0," ",P_Tab_undergrupper!R207)</f>
        <v>18.510000000000002</v>
      </c>
      <c r="S200" s="308">
        <f>IF(P_Tab_undergrupper!S207=0," ",P_Tab_undergrupper!S207)</f>
        <v>9.11</v>
      </c>
      <c r="T200" s="314" t="str">
        <f>IF(P_Tab_undergrupper!T207=0," ",P_Tab_undergrupper!T207)</f>
        <v xml:space="preserve"> </v>
      </c>
      <c r="U200" s="304">
        <f>IF(P_Tab_undergrupper!U207=0," ",P_Tab_undergrupper!U207)</f>
        <v>983.9</v>
      </c>
    </row>
    <row r="201" spans="2:21" x14ac:dyDescent="0.2">
      <c r="B201" s="304" t="str">
        <f>IF(P_Tab_undergrupper!B208=0," ",P_Tab_undergrupper!B208)</f>
        <v>3811 Færder</v>
      </c>
      <c r="C201" s="313">
        <f>IF(P_Tab_undergrupper!C208=0," ",P_Tab_undergrupper!C208)</f>
        <v>0.43</v>
      </c>
      <c r="D201" s="308">
        <f>IF(P_Tab_undergrupper!D208=0," ",P_Tab_undergrupper!D208)</f>
        <v>15.4</v>
      </c>
      <c r="E201" s="308">
        <f>IF(P_Tab_undergrupper!E208=0," ",P_Tab_undergrupper!E208)</f>
        <v>0.02</v>
      </c>
      <c r="F201" s="309">
        <f>IF(P_Tab_undergrupper!F208=0," ",P_Tab_undergrupper!F208)</f>
        <v>3.92</v>
      </c>
      <c r="G201" s="307">
        <f>IF(P_Tab_undergrupper!G208=0," ",P_Tab_undergrupper!G208)</f>
        <v>1.22</v>
      </c>
      <c r="H201" s="308">
        <f>IF(P_Tab_undergrupper!H208=0," ",P_Tab_undergrupper!H208)</f>
        <v>9.17</v>
      </c>
      <c r="I201" s="308">
        <f>IF(P_Tab_undergrupper!I208=0," ",P_Tab_undergrupper!I208)</f>
        <v>0.82</v>
      </c>
      <c r="J201" s="308">
        <f>IF(P_Tab_undergrupper!J208=0," ",P_Tab_undergrupper!J208)</f>
        <v>2.67</v>
      </c>
      <c r="K201" s="309">
        <f>IF(P_Tab_undergrupper!K208=0," ",P_Tab_undergrupper!K208)</f>
        <v>4.25</v>
      </c>
      <c r="L201" s="304">
        <f>IF(P_Tab_undergrupper!L208=0," ",P_Tab_undergrupper!L208)</f>
        <v>12.6</v>
      </c>
      <c r="M201" s="304">
        <f>IF(P_Tab_undergrupper!M208=0," ",P_Tab_undergrupper!M208)</f>
        <v>0.41</v>
      </c>
      <c r="N201" s="307">
        <f>IF(P_Tab_undergrupper!N208=0," ",P_Tab_undergrupper!N208)</f>
        <v>0.22</v>
      </c>
      <c r="O201" s="308">
        <f>IF(P_Tab_undergrupper!O208=0," ",P_Tab_undergrupper!O208)</f>
        <v>0.05</v>
      </c>
      <c r="P201" s="309">
        <f>IF(P_Tab_undergrupper!P208=0," ",P_Tab_undergrupper!P208)</f>
        <v>4.55</v>
      </c>
      <c r="Q201" s="307">
        <f>IF(P_Tab_undergrupper!Q208=0," ",P_Tab_undergrupper!Q208)</f>
        <v>32.979999999999997</v>
      </c>
      <c r="R201" s="308">
        <f>IF(P_Tab_undergrupper!R208=0," ",P_Tab_undergrupper!R208)</f>
        <v>2.94</v>
      </c>
      <c r="S201" s="308">
        <f>IF(P_Tab_undergrupper!S208=0," ",P_Tab_undergrupper!S208)</f>
        <v>8.2100000000000009</v>
      </c>
      <c r="T201" s="314" t="str">
        <f>IF(P_Tab_undergrupper!T208=0," ",P_Tab_undergrupper!T208)</f>
        <v xml:space="preserve"> </v>
      </c>
      <c r="U201" s="304">
        <f>IF(P_Tab_undergrupper!U208=0," ",P_Tab_undergrupper!U208)</f>
        <v>99.86</v>
      </c>
    </row>
    <row r="202" spans="2:21" x14ac:dyDescent="0.2">
      <c r="B202" s="304" t="str">
        <f>IF(P_Tab_undergrupper!B209=0," ",P_Tab_undergrupper!B209)</f>
        <v>3812 Siljan</v>
      </c>
      <c r="C202" s="313">
        <f>IF(P_Tab_undergrupper!C209=0," ",P_Tab_undergrupper!C209)</f>
        <v>11.97</v>
      </c>
      <c r="D202" s="308">
        <f>IF(P_Tab_undergrupper!D209=0," ",P_Tab_undergrupper!D209)</f>
        <v>0.73</v>
      </c>
      <c r="E202" s="308">
        <f>IF(P_Tab_undergrupper!E209=0," ",P_Tab_undergrupper!E209)</f>
        <v>7.4</v>
      </c>
      <c r="F202" s="309">
        <f>IF(P_Tab_undergrupper!F209=0," ",P_Tab_undergrupper!F209)</f>
        <v>0.88</v>
      </c>
      <c r="G202" s="307">
        <f>IF(P_Tab_undergrupper!G209=0," ",P_Tab_undergrupper!G209)</f>
        <v>0.18</v>
      </c>
      <c r="H202" s="308">
        <f>IF(P_Tab_undergrupper!H209=0," ",P_Tab_undergrupper!H209)</f>
        <v>0.96</v>
      </c>
      <c r="I202" s="308">
        <f>IF(P_Tab_undergrupper!I209=0," ",P_Tab_undergrupper!I209)</f>
        <v>0.38</v>
      </c>
      <c r="J202" s="308">
        <f>IF(P_Tab_undergrupper!J209=0," ",P_Tab_undergrupper!J209)</f>
        <v>0.56000000000000005</v>
      </c>
      <c r="K202" s="309">
        <f>IF(P_Tab_undergrupper!K209=0," ",P_Tab_undergrupper!K209)</f>
        <v>0.19</v>
      </c>
      <c r="L202" s="304">
        <f>IF(P_Tab_undergrupper!L209=0," ",P_Tab_undergrupper!L209)</f>
        <v>6.65</v>
      </c>
      <c r="M202" s="304">
        <f>IF(P_Tab_undergrupper!M209=0," ",P_Tab_undergrupper!M209)</f>
        <v>0.36</v>
      </c>
      <c r="N202" s="307" t="str">
        <f>IF(P_Tab_undergrupper!N209=0," ",P_Tab_undergrupper!N209)</f>
        <v xml:space="preserve"> </v>
      </c>
      <c r="O202" s="308">
        <f>IF(P_Tab_undergrupper!O209=0," ",P_Tab_undergrupper!O209)</f>
        <v>0.02</v>
      </c>
      <c r="P202" s="309">
        <f>IF(P_Tab_undergrupper!P209=0," ",P_Tab_undergrupper!P209)</f>
        <v>2.2599999999999998</v>
      </c>
      <c r="Q202" s="307">
        <f>IF(P_Tab_undergrupper!Q209=0," ",P_Tab_undergrupper!Q209)</f>
        <v>166.61</v>
      </c>
      <c r="R202" s="308">
        <f>IF(P_Tab_undergrupper!R209=0," ",P_Tab_undergrupper!R209)</f>
        <v>4.4000000000000004</v>
      </c>
      <c r="S202" s="308">
        <f>IF(P_Tab_undergrupper!S209=0," ",P_Tab_undergrupper!S209)</f>
        <v>2.67</v>
      </c>
      <c r="T202" s="314">
        <f>IF(P_Tab_undergrupper!T209=0," ",P_Tab_undergrupper!T209)</f>
        <v>7.74</v>
      </c>
      <c r="U202" s="304">
        <f>IF(P_Tab_undergrupper!U209=0," ",P_Tab_undergrupper!U209)</f>
        <v>213.96</v>
      </c>
    </row>
    <row r="203" spans="2:21" x14ac:dyDescent="0.2">
      <c r="B203" s="304" t="str">
        <f>IF(P_Tab_undergrupper!B210=0," ",P_Tab_undergrupper!B210)</f>
        <v>3813 Bamble</v>
      </c>
      <c r="C203" s="313">
        <f>IF(P_Tab_undergrupper!C210=0," ",P_Tab_undergrupper!C210)</f>
        <v>22.97</v>
      </c>
      <c r="D203" s="308">
        <f>IF(P_Tab_undergrupper!D210=0," ",P_Tab_undergrupper!D210)</f>
        <v>2.91</v>
      </c>
      <c r="E203" s="308">
        <f>IF(P_Tab_undergrupper!E210=0," ",P_Tab_undergrupper!E210)</f>
        <v>3.83</v>
      </c>
      <c r="F203" s="309">
        <f>IF(P_Tab_undergrupper!F210=0," ",P_Tab_undergrupper!F210)</f>
        <v>2.15</v>
      </c>
      <c r="G203" s="307">
        <f>IF(P_Tab_undergrupper!G210=0," ",P_Tab_undergrupper!G210)</f>
        <v>2.15</v>
      </c>
      <c r="H203" s="308">
        <f>IF(P_Tab_undergrupper!H210=0," ",P_Tab_undergrupper!H210)</f>
        <v>4.41</v>
      </c>
      <c r="I203" s="308">
        <f>IF(P_Tab_undergrupper!I210=0," ",P_Tab_undergrupper!I210)</f>
        <v>0.85</v>
      </c>
      <c r="J203" s="308">
        <f>IF(P_Tab_undergrupper!J210=0," ",P_Tab_undergrupper!J210)</f>
        <v>1.77</v>
      </c>
      <c r="K203" s="309">
        <f>IF(P_Tab_undergrupper!K210=0," ",P_Tab_undergrupper!K210)</f>
        <v>2.36</v>
      </c>
      <c r="L203" s="304">
        <f>IF(P_Tab_undergrupper!L210=0," ",P_Tab_undergrupper!L210)</f>
        <v>8.3699999999999992</v>
      </c>
      <c r="M203" s="304">
        <f>IF(P_Tab_undergrupper!M210=0," ",P_Tab_undergrupper!M210)</f>
        <v>0.71</v>
      </c>
      <c r="N203" s="307">
        <f>IF(P_Tab_undergrupper!N210=0," ",P_Tab_undergrupper!N210)</f>
        <v>0.19</v>
      </c>
      <c r="O203" s="308">
        <f>IF(P_Tab_undergrupper!O210=0," ",P_Tab_undergrupper!O210)</f>
        <v>0.04</v>
      </c>
      <c r="P203" s="309">
        <f>IF(P_Tab_undergrupper!P210=0," ",P_Tab_undergrupper!P210)</f>
        <v>5.84</v>
      </c>
      <c r="Q203" s="307">
        <f>IF(P_Tab_undergrupper!Q210=0," ",P_Tab_undergrupper!Q210)</f>
        <v>210.75</v>
      </c>
      <c r="R203" s="308">
        <f>IF(P_Tab_undergrupper!R210=0," ",P_Tab_undergrupper!R210)</f>
        <v>24.77</v>
      </c>
      <c r="S203" s="308">
        <f>IF(P_Tab_undergrupper!S210=0," ",P_Tab_undergrupper!S210)</f>
        <v>10.11</v>
      </c>
      <c r="T203" s="314" t="str">
        <f>IF(P_Tab_undergrupper!T210=0," ",P_Tab_undergrupper!T210)</f>
        <v xml:space="preserve"> </v>
      </c>
      <c r="U203" s="304">
        <f>IF(P_Tab_undergrupper!U210=0," ",P_Tab_undergrupper!U210)</f>
        <v>304.18</v>
      </c>
    </row>
    <row r="204" spans="2:21" x14ac:dyDescent="0.2">
      <c r="B204" s="304" t="str">
        <f>IF(P_Tab_undergrupper!B211=0," ",P_Tab_undergrupper!B211)</f>
        <v>3814 Kragerø</v>
      </c>
      <c r="C204" s="313">
        <f>IF(P_Tab_undergrupper!C211=0," ",P_Tab_undergrupper!C211)</f>
        <v>17.899999999999999</v>
      </c>
      <c r="D204" s="308">
        <f>IF(P_Tab_undergrupper!D211=0," ",P_Tab_undergrupper!D211)</f>
        <v>12.86</v>
      </c>
      <c r="E204" s="308">
        <f>IF(P_Tab_undergrupper!E211=0," ",P_Tab_undergrupper!E211)</f>
        <v>4.6500000000000004</v>
      </c>
      <c r="F204" s="309">
        <f>IF(P_Tab_undergrupper!F211=0," ",P_Tab_undergrupper!F211)</f>
        <v>2.92</v>
      </c>
      <c r="G204" s="307">
        <f>IF(P_Tab_undergrupper!G211=0," ",P_Tab_undergrupper!G211)</f>
        <v>1.83</v>
      </c>
      <c r="H204" s="308">
        <f>IF(P_Tab_undergrupper!H211=0," ",P_Tab_undergrupper!H211)</f>
        <v>3.78</v>
      </c>
      <c r="I204" s="308">
        <f>IF(P_Tab_undergrupper!I211=0," ",P_Tab_undergrupper!I211)</f>
        <v>0.76</v>
      </c>
      <c r="J204" s="308">
        <f>IF(P_Tab_undergrupper!J211=0," ",P_Tab_undergrupper!J211)</f>
        <v>1.75</v>
      </c>
      <c r="K204" s="309">
        <f>IF(P_Tab_undergrupper!K211=0," ",P_Tab_undergrupper!K211)</f>
        <v>3.66</v>
      </c>
      <c r="L204" s="304">
        <f>IF(P_Tab_undergrupper!L211=0," ",P_Tab_undergrupper!L211)</f>
        <v>4.59</v>
      </c>
      <c r="M204" s="304">
        <f>IF(P_Tab_undergrupper!M211=0," ",P_Tab_undergrupper!M211)</f>
        <v>1.8</v>
      </c>
      <c r="N204" s="307">
        <f>IF(P_Tab_undergrupper!N211=0," ",P_Tab_undergrupper!N211)</f>
        <v>0.25</v>
      </c>
      <c r="O204" s="308">
        <f>IF(P_Tab_undergrupper!O211=0," ",P_Tab_undergrupper!O211)</f>
        <v>0.05</v>
      </c>
      <c r="P204" s="309">
        <f>IF(P_Tab_undergrupper!P211=0," ",P_Tab_undergrupper!P211)</f>
        <v>4.97</v>
      </c>
      <c r="Q204" s="307">
        <f>IF(P_Tab_undergrupper!Q211=0," ",P_Tab_undergrupper!Q211)</f>
        <v>203.81</v>
      </c>
      <c r="R204" s="308">
        <f>IF(P_Tab_undergrupper!R211=0," ",P_Tab_undergrupper!R211)</f>
        <v>30.2</v>
      </c>
      <c r="S204" s="308">
        <f>IF(P_Tab_undergrupper!S211=0," ",P_Tab_undergrupper!S211)</f>
        <v>9.48</v>
      </c>
      <c r="T204" s="314" t="str">
        <f>IF(P_Tab_undergrupper!T211=0," ",P_Tab_undergrupper!T211)</f>
        <v xml:space="preserve"> </v>
      </c>
      <c r="U204" s="304">
        <f>IF(P_Tab_undergrupper!U211=0," ",P_Tab_undergrupper!U211)</f>
        <v>305.26</v>
      </c>
    </row>
    <row r="205" spans="2:21" x14ac:dyDescent="0.2">
      <c r="B205" s="304" t="str">
        <f>IF(P_Tab_undergrupper!B212=0," ",P_Tab_undergrupper!B212)</f>
        <v>3815 Drangedal</v>
      </c>
      <c r="C205" s="313">
        <f>IF(P_Tab_undergrupper!C212=0," ",P_Tab_undergrupper!C212)</f>
        <v>72.260000000000005</v>
      </c>
      <c r="D205" s="308">
        <f>IF(P_Tab_undergrupper!D212=0," ",P_Tab_undergrupper!D212)</f>
        <v>28.1</v>
      </c>
      <c r="E205" s="308">
        <f>IF(P_Tab_undergrupper!E212=0," ",P_Tab_undergrupper!E212)</f>
        <v>27</v>
      </c>
      <c r="F205" s="309">
        <f>IF(P_Tab_undergrupper!F212=0," ",P_Tab_undergrupper!F212)</f>
        <v>37.24</v>
      </c>
      <c r="G205" s="307">
        <f>IF(P_Tab_undergrupper!G212=0," ",P_Tab_undergrupper!G212)</f>
        <v>0.59</v>
      </c>
      <c r="H205" s="308">
        <f>IF(P_Tab_undergrupper!H212=0," ",P_Tab_undergrupper!H212)</f>
        <v>1.81</v>
      </c>
      <c r="I205" s="308">
        <f>IF(P_Tab_undergrupper!I212=0," ",P_Tab_undergrupper!I212)</f>
        <v>1.23</v>
      </c>
      <c r="J205" s="308">
        <f>IF(P_Tab_undergrupper!J212=0," ",P_Tab_undergrupper!J212)</f>
        <v>1.08</v>
      </c>
      <c r="K205" s="309">
        <f>IF(P_Tab_undergrupper!K212=0," ",P_Tab_undergrupper!K212)</f>
        <v>1.48</v>
      </c>
      <c r="L205" s="304">
        <f>IF(P_Tab_undergrupper!L212=0," ",P_Tab_undergrupper!L212)</f>
        <v>11.35</v>
      </c>
      <c r="M205" s="304">
        <f>IF(P_Tab_undergrupper!M212=0," ",P_Tab_undergrupper!M212)</f>
        <v>1.91</v>
      </c>
      <c r="N205" s="307">
        <f>IF(P_Tab_undergrupper!N212=0," ",P_Tab_undergrupper!N212)</f>
        <v>0.02</v>
      </c>
      <c r="O205" s="308">
        <f>IF(P_Tab_undergrupper!O212=0," ",P_Tab_undergrupper!O212)</f>
        <v>0.04</v>
      </c>
      <c r="P205" s="309">
        <f>IF(P_Tab_undergrupper!P212=0," ",P_Tab_undergrupper!P212)</f>
        <v>8.0399999999999991</v>
      </c>
      <c r="Q205" s="307">
        <f>IF(P_Tab_undergrupper!Q212=0," ",P_Tab_undergrupper!Q212)</f>
        <v>832.81</v>
      </c>
      <c r="R205" s="308">
        <f>IF(P_Tab_undergrupper!R212=0," ",P_Tab_undergrupper!R212)</f>
        <v>30.31</v>
      </c>
      <c r="S205" s="308">
        <f>IF(P_Tab_undergrupper!S212=0," ",P_Tab_undergrupper!S212)</f>
        <v>7.48</v>
      </c>
      <c r="T205" s="314" t="str">
        <f>IF(P_Tab_undergrupper!T212=0," ",P_Tab_undergrupper!T212)</f>
        <v xml:space="preserve"> </v>
      </c>
      <c r="U205" s="304">
        <f>IF(P_Tab_undergrupper!U212=0," ",P_Tab_undergrupper!U212)</f>
        <v>1062.75</v>
      </c>
    </row>
    <row r="206" spans="2:21" x14ac:dyDescent="0.2">
      <c r="B206" s="304" t="str">
        <f>IF(P_Tab_undergrupper!B213=0," ",P_Tab_undergrupper!B213)</f>
        <v>3816 Nome</v>
      </c>
      <c r="C206" s="313">
        <f>IF(P_Tab_undergrupper!C213=0," ",P_Tab_undergrupper!C213)</f>
        <v>44.98</v>
      </c>
      <c r="D206" s="308">
        <f>IF(P_Tab_undergrupper!D213=0," ",P_Tab_undergrupper!D213)</f>
        <v>1.87</v>
      </c>
      <c r="E206" s="308">
        <f>IF(P_Tab_undergrupper!E213=0," ",P_Tab_undergrupper!E213)</f>
        <v>5.16</v>
      </c>
      <c r="F206" s="309">
        <f>IF(P_Tab_undergrupper!F213=0," ",P_Tab_undergrupper!F213)</f>
        <v>3.57</v>
      </c>
      <c r="G206" s="307">
        <f>IF(P_Tab_undergrupper!G213=0," ",P_Tab_undergrupper!G213)</f>
        <v>1.1599999999999999</v>
      </c>
      <c r="H206" s="308">
        <f>IF(P_Tab_undergrupper!H213=0," ",P_Tab_undergrupper!H213)</f>
        <v>2.67</v>
      </c>
      <c r="I206" s="308">
        <f>IF(P_Tab_undergrupper!I213=0," ",P_Tab_undergrupper!I213)</f>
        <v>1.54</v>
      </c>
      <c r="J206" s="308">
        <f>IF(P_Tab_undergrupper!J213=0," ",P_Tab_undergrupper!J213)</f>
        <v>1.1100000000000001</v>
      </c>
      <c r="K206" s="309">
        <f>IF(P_Tab_undergrupper!K213=0," ",P_Tab_undergrupper!K213)</f>
        <v>0.42</v>
      </c>
      <c r="L206" s="304">
        <f>IF(P_Tab_undergrupper!L213=0," ",P_Tab_undergrupper!L213)</f>
        <v>26.4</v>
      </c>
      <c r="M206" s="304">
        <f>IF(P_Tab_undergrupper!M213=0," ",P_Tab_undergrupper!M213)</f>
        <v>2.9</v>
      </c>
      <c r="N206" s="307">
        <f>IF(P_Tab_undergrupper!N213=0," ",P_Tab_undergrupper!N213)</f>
        <v>0.04</v>
      </c>
      <c r="O206" s="308">
        <f>IF(P_Tab_undergrupper!O213=0," ",P_Tab_undergrupper!O213)</f>
        <v>0.03</v>
      </c>
      <c r="P206" s="309">
        <f>IF(P_Tab_undergrupper!P213=0," ",P_Tab_undergrupper!P213)</f>
        <v>4.9400000000000004</v>
      </c>
      <c r="Q206" s="307">
        <f>IF(P_Tab_undergrupper!Q213=0," ",P_Tab_undergrupper!Q213)</f>
        <v>315.74</v>
      </c>
      <c r="R206" s="308">
        <f>IF(P_Tab_undergrupper!R213=0," ",P_Tab_undergrupper!R213)</f>
        <v>10.32</v>
      </c>
      <c r="S206" s="308">
        <f>IF(P_Tab_undergrupper!S213=0," ",P_Tab_undergrupper!S213)</f>
        <v>6.83</v>
      </c>
      <c r="T206" s="314" t="str">
        <f>IF(P_Tab_undergrupper!T213=0," ",P_Tab_undergrupper!T213)</f>
        <v xml:space="preserve"> </v>
      </c>
      <c r="U206" s="304">
        <f>IF(P_Tab_undergrupper!U213=0," ",P_Tab_undergrupper!U213)</f>
        <v>429.68</v>
      </c>
    </row>
    <row r="207" spans="2:21" x14ac:dyDescent="0.2">
      <c r="B207" s="304" t="str">
        <f>IF(P_Tab_undergrupper!B214=0," ",P_Tab_undergrupper!B214)</f>
        <v>3817 Midt-Telemark</v>
      </c>
      <c r="C207" s="313">
        <f>IF(P_Tab_undergrupper!C214=0," ",P_Tab_undergrupper!C214)</f>
        <v>32.47</v>
      </c>
      <c r="D207" s="308">
        <f>IF(P_Tab_undergrupper!D214=0," ",P_Tab_undergrupper!D214)</f>
        <v>5</v>
      </c>
      <c r="E207" s="308">
        <f>IF(P_Tab_undergrupper!E214=0," ",P_Tab_undergrupper!E214)</f>
        <v>5.62</v>
      </c>
      <c r="F207" s="309">
        <f>IF(P_Tab_undergrupper!F214=0," ",P_Tab_undergrupper!F214)</f>
        <v>31.14</v>
      </c>
      <c r="G207" s="307">
        <f>IF(P_Tab_undergrupper!G214=0," ",P_Tab_undergrupper!G214)</f>
        <v>1.82</v>
      </c>
      <c r="H207" s="308">
        <f>IF(P_Tab_undergrupper!H214=0," ",P_Tab_undergrupper!H214)</f>
        <v>3.85</v>
      </c>
      <c r="I207" s="308">
        <f>IF(P_Tab_undergrupper!I214=0," ",P_Tab_undergrupper!I214)</f>
        <v>3.05</v>
      </c>
      <c r="J207" s="308">
        <f>IF(P_Tab_undergrupper!J214=0," ",P_Tab_undergrupper!J214)</f>
        <v>1.38</v>
      </c>
      <c r="K207" s="309">
        <f>IF(P_Tab_undergrupper!K214=0," ",P_Tab_undergrupper!K214)</f>
        <v>1.28</v>
      </c>
      <c r="L207" s="304">
        <f>IF(P_Tab_undergrupper!L214=0," ",P_Tab_undergrupper!L214)</f>
        <v>46</v>
      </c>
      <c r="M207" s="304">
        <f>IF(P_Tab_undergrupper!M214=0," ",P_Tab_undergrupper!M214)</f>
        <v>2.0299999999999998</v>
      </c>
      <c r="N207" s="307">
        <f>IF(P_Tab_undergrupper!N214=0," ",P_Tab_undergrupper!N214)</f>
        <v>0.04</v>
      </c>
      <c r="O207" s="308">
        <f>IF(P_Tab_undergrupper!O214=0," ",P_Tab_undergrupper!O214)</f>
        <v>0.06</v>
      </c>
      <c r="P207" s="309">
        <f>IF(P_Tab_undergrupper!P214=0," ",P_Tab_undergrupper!P214)</f>
        <v>7.51</v>
      </c>
      <c r="Q207" s="307">
        <f>IF(P_Tab_undergrupper!Q214=0," ",P_Tab_undergrupper!Q214)</f>
        <v>356.51</v>
      </c>
      <c r="R207" s="308">
        <f>IF(P_Tab_undergrupper!R214=0," ",P_Tab_undergrupper!R214)</f>
        <v>10.93</v>
      </c>
      <c r="S207" s="308">
        <f>IF(P_Tab_undergrupper!S214=0," ",P_Tab_undergrupper!S214)</f>
        <v>9.65</v>
      </c>
      <c r="T207" s="314">
        <f>IF(P_Tab_undergrupper!T214=0," ",P_Tab_undergrupper!T214)</f>
        <v>0.12</v>
      </c>
      <c r="U207" s="304">
        <f>IF(P_Tab_undergrupper!U214=0," ",P_Tab_undergrupper!U214)</f>
        <v>518.46</v>
      </c>
    </row>
    <row r="208" spans="2:21" x14ac:dyDescent="0.2">
      <c r="B208" s="304" t="str">
        <f>IF(P_Tab_undergrupper!B215=0," ",P_Tab_undergrupper!B215)</f>
        <v>3818 Tinn</v>
      </c>
      <c r="C208" s="313">
        <f>IF(P_Tab_undergrupper!C215=0," ",P_Tab_undergrupper!C215)</f>
        <v>199.26</v>
      </c>
      <c r="D208" s="308">
        <f>IF(P_Tab_undergrupper!D215=0," ",P_Tab_undergrupper!D215)</f>
        <v>19.54</v>
      </c>
      <c r="E208" s="308">
        <f>IF(P_Tab_undergrupper!E215=0," ",P_Tab_undergrupper!E215)</f>
        <v>92.23</v>
      </c>
      <c r="F208" s="309">
        <f>IF(P_Tab_undergrupper!F215=0," ",P_Tab_undergrupper!F215)</f>
        <v>1092.33</v>
      </c>
      <c r="G208" s="307">
        <f>IF(P_Tab_undergrupper!G215=0," ",P_Tab_undergrupper!G215)</f>
        <v>1.37</v>
      </c>
      <c r="H208" s="308">
        <f>IF(P_Tab_undergrupper!H215=0," ",P_Tab_undergrupper!H215)</f>
        <v>1.98</v>
      </c>
      <c r="I208" s="308">
        <f>IF(P_Tab_undergrupper!I215=0," ",P_Tab_undergrupper!I215)</f>
        <v>1.29</v>
      </c>
      <c r="J208" s="308">
        <f>IF(P_Tab_undergrupper!J215=0," ",P_Tab_undergrupper!J215)</f>
        <v>1.21</v>
      </c>
      <c r="K208" s="309">
        <f>IF(P_Tab_undergrupper!K215=0," ",P_Tab_undergrupper!K215)</f>
        <v>3.19</v>
      </c>
      <c r="L208" s="304">
        <f>IF(P_Tab_undergrupper!L215=0," ",P_Tab_undergrupper!L215)</f>
        <v>9.76</v>
      </c>
      <c r="M208" s="304">
        <f>IF(P_Tab_undergrupper!M215=0," ",P_Tab_undergrupper!M215)</f>
        <v>3.73</v>
      </c>
      <c r="N208" s="307">
        <f>IF(P_Tab_undergrupper!N215=0," ",P_Tab_undergrupper!N215)</f>
        <v>0.02</v>
      </c>
      <c r="O208" s="308">
        <f>IF(P_Tab_undergrupper!O215=0," ",P_Tab_undergrupper!O215)</f>
        <v>0.04</v>
      </c>
      <c r="P208" s="309">
        <f>IF(P_Tab_undergrupper!P215=0," ",P_Tab_undergrupper!P215)</f>
        <v>7.75</v>
      </c>
      <c r="Q208" s="307">
        <f>IF(P_Tab_undergrupper!Q215=0," ",P_Tab_undergrupper!Q215)</f>
        <v>437.94</v>
      </c>
      <c r="R208" s="308">
        <f>IF(P_Tab_undergrupper!R215=0," ",P_Tab_undergrupper!R215)</f>
        <v>61.48</v>
      </c>
      <c r="S208" s="308">
        <f>IF(P_Tab_undergrupper!S215=0," ",P_Tab_undergrupper!S215)</f>
        <v>111.03</v>
      </c>
      <c r="T208" s="314">
        <f>IF(P_Tab_undergrupper!T215=0," ",P_Tab_undergrupper!T215)</f>
        <v>0.96</v>
      </c>
      <c r="U208" s="304">
        <f>IF(P_Tab_undergrupper!U215=0," ",P_Tab_undergrupper!U215)</f>
        <v>2045.11</v>
      </c>
    </row>
    <row r="209" spans="2:21" x14ac:dyDescent="0.2">
      <c r="B209" s="304" t="str">
        <f>IF(P_Tab_undergrupper!B216=0," ",P_Tab_undergrupper!B216)</f>
        <v>3819 Hjartdal</v>
      </c>
      <c r="C209" s="313">
        <f>IF(P_Tab_undergrupper!C216=0," ",P_Tab_undergrupper!C216)</f>
        <v>56.85</v>
      </c>
      <c r="D209" s="308">
        <f>IF(P_Tab_undergrupper!D216=0," ",P_Tab_undergrupper!D216)</f>
        <v>10.38</v>
      </c>
      <c r="E209" s="308">
        <f>IF(P_Tab_undergrupper!E216=0," ",P_Tab_undergrupper!E216)</f>
        <v>31.97</v>
      </c>
      <c r="F209" s="309">
        <f>IF(P_Tab_undergrupper!F216=0," ",P_Tab_undergrupper!F216)</f>
        <v>234.6</v>
      </c>
      <c r="G209" s="307">
        <f>IF(P_Tab_undergrupper!G216=0," ",P_Tab_undergrupper!G216)</f>
        <v>0.51</v>
      </c>
      <c r="H209" s="308">
        <f>IF(P_Tab_undergrupper!H216=0," ",P_Tab_undergrupper!H216)</f>
        <v>0.48</v>
      </c>
      <c r="I209" s="308">
        <f>IF(P_Tab_undergrupper!I216=0," ",P_Tab_undergrupper!I216)</f>
        <v>1.0900000000000001</v>
      </c>
      <c r="J209" s="308">
        <f>IF(P_Tab_undergrupper!J216=0," ",P_Tab_undergrupper!J216)</f>
        <v>0.39</v>
      </c>
      <c r="K209" s="309">
        <f>IF(P_Tab_undergrupper!K216=0," ",P_Tab_undergrupper!K216)</f>
        <v>2.09</v>
      </c>
      <c r="L209" s="304">
        <f>IF(P_Tab_undergrupper!L216=0," ",P_Tab_undergrupper!L216)</f>
        <v>8.59</v>
      </c>
      <c r="M209" s="304">
        <f>IF(P_Tab_undergrupper!M216=0," ",P_Tab_undergrupper!M216)</f>
        <v>5.01</v>
      </c>
      <c r="N209" s="307">
        <f>IF(P_Tab_undergrupper!N216=0," ",P_Tab_undergrupper!N216)</f>
        <v>0.02</v>
      </c>
      <c r="O209" s="308">
        <f>IF(P_Tab_undergrupper!O216=0," ",P_Tab_undergrupper!O216)</f>
        <v>0.02</v>
      </c>
      <c r="P209" s="309">
        <f>IF(P_Tab_undergrupper!P216=0," ",P_Tab_undergrupper!P216)</f>
        <v>4.29</v>
      </c>
      <c r="Q209" s="307">
        <f>IF(P_Tab_undergrupper!Q216=0," ",P_Tab_undergrupper!Q216)</f>
        <v>341.33</v>
      </c>
      <c r="R209" s="308">
        <f>IF(P_Tab_undergrupper!R216=0," ",P_Tab_undergrupper!R216)</f>
        <v>37.22</v>
      </c>
      <c r="S209" s="308">
        <f>IF(P_Tab_undergrupper!S216=0," ",P_Tab_undergrupper!S216)</f>
        <v>56.76</v>
      </c>
      <c r="T209" s="314" t="str">
        <f>IF(P_Tab_undergrupper!T216=0," ",P_Tab_undergrupper!T216)</f>
        <v xml:space="preserve"> </v>
      </c>
      <c r="U209" s="304">
        <f>IF(P_Tab_undergrupper!U216=0," ",P_Tab_undergrupper!U216)</f>
        <v>791.6</v>
      </c>
    </row>
    <row r="210" spans="2:21" x14ac:dyDescent="0.2">
      <c r="B210" s="304" t="str">
        <f>IF(P_Tab_undergrupper!B217=0," ",P_Tab_undergrupper!B217)</f>
        <v>3820 Seljord</v>
      </c>
      <c r="C210" s="313">
        <f>IF(P_Tab_undergrupper!C217=0," ",P_Tab_undergrupper!C217)</f>
        <v>47</v>
      </c>
      <c r="D210" s="308">
        <f>IF(P_Tab_undergrupper!D217=0," ",P_Tab_undergrupper!D217)</f>
        <v>21.36</v>
      </c>
      <c r="E210" s="308">
        <f>IF(P_Tab_undergrupper!E217=0," ",P_Tab_undergrupper!E217)</f>
        <v>22.59</v>
      </c>
      <c r="F210" s="309">
        <f>IF(P_Tab_undergrupper!F217=0," ",P_Tab_undergrupper!F217)</f>
        <v>194.56</v>
      </c>
      <c r="G210" s="307">
        <f>IF(P_Tab_undergrupper!G217=0," ",P_Tab_undergrupper!G217)</f>
        <v>0.85</v>
      </c>
      <c r="H210" s="308">
        <f>IF(P_Tab_undergrupper!H217=0," ",P_Tab_undergrupper!H217)</f>
        <v>1.21</v>
      </c>
      <c r="I210" s="308">
        <f>IF(P_Tab_undergrupper!I217=0," ",P_Tab_undergrupper!I217)</f>
        <v>1.17</v>
      </c>
      <c r="J210" s="308">
        <f>IF(P_Tab_undergrupper!J217=0," ",P_Tab_undergrupper!J217)</f>
        <v>0.45</v>
      </c>
      <c r="K210" s="309">
        <f>IF(P_Tab_undergrupper!K217=0," ",P_Tab_undergrupper!K217)</f>
        <v>1.27</v>
      </c>
      <c r="L210" s="304">
        <f>IF(P_Tab_undergrupper!L217=0," ",P_Tab_undergrupper!L217)</f>
        <v>10.39</v>
      </c>
      <c r="M210" s="304">
        <f>IF(P_Tab_undergrupper!M217=0," ",P_Tab_undergrupper!M217)</f>
        <v>4.3099999999999996</v>
      </c>
      <c r="N210" s="307" t="str">
        <f>IF(P_Tab_undergrupper!N217=0," ",P_Tab_undergrupper!N217)</f>
        <v xml:space="preserve"> </v>
      </c>
      <c r="O210" s="308">
        <f>IF(P_Tab_undergrupper!O217=0," ",P_Tab_undergrupper!O217)</f>
        <v>0.02</v>
      </c>
      <c r="P210" s="309">
        <f>IF(P_Tab_undergrupper!P217=0," ",P_Tab_undergrupper!P217)</f>
        <v>4.5999999999999996</v>
      </c>
      <c r="Q210" s="307">
        <f>IF(P_Tab_undergrupper!Q217=0," ",P_Tab_undergrupper!Q217)</f>
        <v>312.58</v>
      </c>
      <c r="R210" s="308">
        <f>IF(P_Tab_undergrupper!R217=0," ",P_Tab_undergrupper!R217)</f>
        <v>41.59</v>
      </c>
      <c r="S210" s="308">
        <f>IF(P_Tab_undergrupper!S217=0," ",P_Tab_undergrupper!S217)</f>
        <v>51.15</v>
      </c>
      <c r="T210" s="314" t="str">
        <f>IF(P_Tab_undergrupper!T217=0," ",P_Tab_undergrupper!T217)</f>
        <v xml:space="preserve"> </v>
      </c>
      <c r="U210" s="304">
        <f>IF(P_Tab_undergrupper!U217=0," ",P_Tab_undergrupper!U217)</f>
        <v>715.1</v>
      </c>
    </row>
    <row r="211" spans="2:21" x14ac:dyDescent="0.2">
      <c r="B211" s="304" t="str">
        <f>IF(P_Tab_undergrupper!B218=0," ",P_Tab_undergrupper!B218)</f>
        <v>3821 Kviteseid</v>
      </c>
      <c r="C211" s="313">
        <f>IF(P_Tab_undergrupper!C218=0," ",P_Tab_undergrupper!C218)</f>
        <v>86.1</v>
      </c>
      <c r="D211" s="308">
        <f>IF(P_Tab_undergrupper!D218=0," ",P_Tab_undergrupper!D218)</f>
        <v>28.18</v>
      </c>
      <c r="E211" s="308">
        <f>IF(P_Tab_undergrupper!E218=0," ",P_Tab_undergrupper!E218)</f>
        <v>12.15</v>
      </c>
      <c r="F211" s="309">
        <f>IF(P_Tab_undergrupper!F218=0," ",P_Tab_undergrupper!F218)</f>
        <v>63.42</v>
      </c>
      <c r="G211" s="307">
        <f>IF(P_Tab_undergrupper!G218=0," ",P_Tab_undergrupper!G218)</f>
        <v>0.8</v>
      </c>
      <c r="H211" s="308">
        <f>IF(P_Tab_undergrupper!H218=0," ",P_Tab_undergrupper!H218)</f>
        <v>1.29</v>
      </c>
      <c r="I211" s="308">
        <f>IF(P_Tab_undergrupper!I218=0," ",P_Tab_undergrupper!I218)</f>
        <v>1.1200000000000001</v>
      </c>
      <c r="J211" s="308">
        <f>IF(P_Tab_undergrupper!J218=0," ",P_Tab_undergrupper!J218)</f>
        <v>1.48</v>
      </c>
      <c r="K211" s="309">
        <f>IF(P_Tab_undergrupper!K218=0," ",P_Tab_undergrupper!K218)</f>
        <v>1.04</v>
      </c>
      <c r="L211" s="304">
        <f>IF(P_Tab_undergrupper!L218=0," ",P_Tab_undergrupper!L218)</f>
        <v>9.08</v>
      </c>
      <c r="M211" s="304">
        <f>IF(P_Tab_undergrupper!M218=0," ",P_Tab_undergrupper!M218)</f>
        <v>2.57</v>
      </c>
      <c r="N211" s="307">
        <f>IF(P_Tab_undergrupper!N218=0," ",P_Tab_undergrupper!N218)</f>
        <v>0.04</v>
      </c>
      <c r="O211" s="308">
        <f>IF(P_Tab_undergrupper!O218=0," ",P_Tab_undergrupper!O218)</f>
        <v>0.02</v>
      </c>
      <c r="P211" s="309">
        <f>IF(P_Tab_undergrupper!P218=0," ",P_Tab_undergrupper!P218)</f>
        <v>5.94</v>
      </c>
      <c r="Q211" s="307">
        <f>IF(P_Tab_undergrupper!Q218=0," ",P_Tab_undergrupper!Q218)</f>
        <v>475.18</v>
      </c>
      <c r="R211" s="308">
        <f>IF(P_Tab_undergrupper!R218=0," ",P_Tab_undergrupper!R218)</f>
        <v>15.53</v>
      </c>
      <c r="S211" s="308">
        <f>IF(P_Tab_undergrupper!S218=0," ",P_Tab_undergrupper!S218)</f>
        <v>4.55</v>
      </c>
      <c r="T211" s="314" t="str">
        <f>IF(P_Tab_undergrupper!T218=0," ",P_Tab_undergrupper!T218)</f>
        <v xml:space="preserve"> </v>
      </c>
      <c r="U211" s="304">
        <f>IF(P_Tab_undergrupper!U218=0," ",P_Tab_undergrupper!U218)</f>
        <v>708.49</v>
      </c>
    </row>
    <row r="212" spans="2:21" x14ac:dyDescent="0.2">
      <c r="B212" s="304" t="str">
        <f>IF(P_Tab_undergrupper!B219=0," ",P_Tab_undergrupper!B219)</f>
        <v>3822 Nissedal</v>
      </c>
      <c r="C212" s="313">
        <f>IF(P_Tab_undergrupper!C219=0," ",P_Tab_undergrupper!C219)</f>
        <v>120.5</v>
      </c>
      <c r="D212" s="308">
        <f>IF(P_Tab_undergrupper!D219=0," ",P_Tab_undergrupper!D219)</f>
        <v>34.11</v>
      </c>
      <c r="E212" s="308">
        <f>IF(P_Tab_undergrupper!E219=0," ",P_Tab_undergrupper!E219)</f>
        <v>24.94</v>
      </c>
      <c r="F212" s="309">
        <f>IF(P_Tab_undergrupper!F219=0," ",P_Tab_undergrupper!F219)</f>
        <v>118.95</v>
      </c>
      <c r="G212" s="307">
        <f>IF(P_Tab_undergrupper!G219=0," ",P_Tab_undergrupper!G219)</f>
        <v>0.71</v>
      </c>
      <c r="H212" s="308">
        <f>IF(P_Tab_undergrupper!H219=0," ",P_Tab_undergrupper!H219)</f>
        <v>0.69</v>
      </c>
      <c r="I212" s="308">
        <f>IF(P_Tab_undergrupper!I219=0," ",P_Tab_undergrupper!I219)</f>
        <v>0.71</v>
      </c>
      <c r="J212" s="308">
        <f>IF(P_Tab_undergrupper!J219=0," ",P_Tab_undergrupper!J219)</f>
        <v>0.7</v>
      </c>
      <c r="K212" s="309">
        <f>IF(P_Tab_undergrupper!K219=0," ",P_Tab_undergrupper!K219)</f>
        <v>2.1</v>
      </c>
      <c r="L212" s="304">
        <f>IF(P_Tab_undergrupper!L219=0," ",P_Tab_undergrupper!L219)</f>
        <v>3.6</v>
      </c>
      <c r="M212" s="304">
        <f>IF(P_Tab_undergrupper!M219=0," ",P_Tab_undergrupper!M219)</f>
        <v>1.38</v>
      </c>
      <c r="N212" s="307">
        <f>IF(P_Tab_undergrupper!N219=0," ",P_Tab_undergrupper!N219)</f>
        <v>0.02</v>
      </c>
      <c r="O212" s="308">
        <f>IF(P_Tab_undergrupper!O219=0," ",P_Tab_undergrupper!O219)</f>
        <v>0.03</v>
      </c>
      <c r="P212" s="309">
        <f>IF(P_Tab_undergrupper!P219=0," ",P_Tab_undergrupper!P219)</f>
        <v>5.09</v>
      </c>
      <c r="Q212" s="307">
        <f>IF(P_Tab_undergrupper!Q219=0," ",P_Tab_undergrupper!Q219)</f>
        <v>583.88</v>
      </c>
      <c r="R212" s="308">
        <f>IF(P_Tab_undergrupper!R219=0," ",P_Tab_undergrupper!R219)</f>
        <v>5.7</v>
      </c>
      <c r="S212" s="308">
        <f>IF(P_Tab_undergrupper!S219=0," ",P_Tab_undergrupper!S219)</f>
        <v>2.06</v>
      </c>
      <c r="T212" s="314" t="str">
        <f>IF(P_Tab_undergrupper!T219=0," ",P_Tab_undergrupper!T219)</f>
        <v xml:space="preserve"> </v>
      </c>
      <c r="U212" s="304">
        <f>IF(P_Tab_undergrupper!U219=0," ",P_Tab_undergrupper!U219)</f>
        <v>905.17</v>
      </c>
    </row>
    <row r="213" spans="2:21" x14ac:dyDescent="0.2">
      <c r="B213" s="304" t="str">
        <f>IF(P_Tab_undergrupper!B220=0," ",P_Tab_undergrupper!B220)</f>
        <v>3823 Fyresdal</v>
      </c>
      <c r="C213" s="313">
        <f>IF(P_Tab_undergrupper!C220=0," ",P_Tab_undergrupper!C220)</f>
        <v>176.02</v>
      </c>
      <c r="D213" s="308">
        <f>IF(P_Tab_undergrupper!D220=0," ",P_Tab_undergrupper!D220)</f>
        <v>24.56</v>
      </c>
      <c r="E213" s="308">
        <f>IF(P_Tab_undergrupper!E220=0," ",P_Tab_undergrupper!E220)</f>
        <v>44.47</v>
      </c>
      <c r="F213" s="309">
        <f>IF(P_Tab_undergrupper!F220=0," ",P_Tab_undergrupper!F220)</f>
        <v>298.31</v>
      </c>
      <c r="G213" s="307">
        <f>IF(P_Tab_undergrupper!G220=0," ",P_Tab_undergrupper!G220)</f>
        <v>0.48</v>
      </c>
      <c r="H213" s="308">
        <f>IF(P_Tab_undergrupper!H220=0," ",P_Tab_undergrupper!H220)</f>
        <v>0.61</v>
      </c>
      <c r="I213" s="308">
        <f>IF(P_Tab_undergrupper!I220=0," ",P_Tab_undergrupper!I220)</f>
        <v>0.62</v>
      </c>
      <c r="J213" s="308">
        <f>IF(P_Tab_undergrupper!J220=0," ",P_Tab_undergrupper!J220)</f>
        <v>0.32</v>
      </c>
      <c r="K213" s="309">
        <f>IF(P_Tab_undergrupper!K220=0," ",P_Tab_undergrupper!K220)</f>
        <v>1.19</v>
      </c>
      <c r="L213" s="304">
        <f>IF(P_Tab_undergrupper!L220=0," ",P_Tab_undergrupper!L220)</f>
        <v>6.01</v>
      </c>
      <c r="M213" s="304">
        <f>IF(P_Tab_undergrupper!M220=0," ",P_Tab_undergrupper!M220)</f>
        <v>2.78</v>
      </c>
      <c r="N213" s="307">
        <f>IF(P_Tab_undergrupper!N220=0," ",P_Tab_undergrupper!N220)</f>
        <v>0.05</v>
      </c>
      <c r="O213" s="308">
        <f>IF(P_Tab_undergrupper!O220=0," ",P_Tab_undergrupper!O220)</f>
        <v>0.03</v>
      </c>
      <c r="P213" s="309">
        <f>IF(P_Tab_undergrupper!P220=0," ",P_Tab_undergrupper!P220)</f>
        <v>4.83</v>
      </c>
      <c r="Q213" s="307">
        <f>IF(P_Tab_undergrupper!Q220=0," ",P_Tab_undergrupper!Q220)</f>
        <v>616.23</v>
      </c>
      <c r="R213" s="308">
        <f>IF(P_Tab_undergrupper!R220=0," ",P_Tab_undergrupper!R220)</f>
        <v>70.849999999999994</v>
      </c>
      <c r="S213" s="308">
        <f>IF(P_Tab_undergrupper!S220=0," ",P_Tab_undergrupper!S220)</f>
        <v>32.659999999999997</v>
      </c>
      <c r="T213" s="314" t="str">
        <f>IF(P_Tab_undergrupper!T220=0," ",P_Tab_undergrupper!T220)</f>
        <v xml:space="preserve"> </v>
      </c>
      <c r="U213" s="304">
        <f>IF(P_Tab_undergrupper!U220=0," ",P_Tab_undergrupper!U220)</f>
        <v>1280.02</v>
      </c>
    </row>
    <row r="214" spans="2:21" x14ac:dyDescent="0.2">
      <c r="B214" s="304" t="str">
        <f>IF(P_Tab_undergrupper!B221=0," ",P_Tab_undergrupper!B221)</f>
        <v>3824 Tokke</v>
      </c>
      <c r="C214" s="313">
        <f>IF(P_Tab_undergrupper!C221=0," ",P_Tab_undergrupper!C221)</f>
        <v>83.52</v>
      </c>
      <c r="D214" s="308">
        <f>IF(P_Tab_undergrupper!D221=0," ",P_Tab_undergrupper!D221)</f>
        <v>11.85</v>
      </c>
      <c r="E214" s="308">
        <f>IF(P_Tab_undergrupper!E221=0," ",P_Tab_undergrupper!E221)</f>
        <v>34.43</v>
      </c>
      <c r="F214" s="309">
        <f>IF(P_Tab_undergrupper!F221=0," ",P_Tab_undergrupper!F221)</f>
        <v>278.57</v>
      </c>
      <c r="G214" s="307">
        <f>IF(P_Tab_undergrupper!G221=0," ",P_Tab_undergrupper!G221)</f>
        <v>0.66</v>
      </c>
      <c r="H214" s="308">
        <f>IF(P_Tab_undergrupper!H221=0," ",P_Tab_undergrupper!H221)</f>
        <v>0.93</v>
      </c>
      <c r="I214" s="308">
        <f>IF(P_Tab_undergrupper!I221=0," ",P_Tab_undergrupper!I221)</f>
        <v>1.02</v>
      </c>
      <c r="J214" s="308">
        <f>IF(P_Tab_undergrupper!J221=0," ",P_Tab_undergrupper!J221)</f>
        <v>0.74</v>
      </c>
      <c r="K214" s="309">
        <f>IF(P_Tab_undergrupper!K221=0," ",P_Tab_undergrupper!K221)</f>
        <v>1.1399999999999999</v>
      </c>
      <c r="L214" s="304">
        <f>IF(P_Tab_undergrupper!L221=0," ",P_Tab_undergrupper!L221)</f>
        <v>7.65</v>
      </c>
      <c r="M214" s="304">
        <f>IF(P_Tab_undergrupper!M221=0," ",P_Tab_undergrupper!M221)</f>
        <v>5.39</v>
      </c>
      <c r="N214" s="307">
        <f>IF(P_Tab_undergrupper!N221=0," ",P_Tab_undergrupper!N221)</f>
        <v>0.02</v>
      </c>
      <c r="O214" s="308">
        <f>IF(P_Tab_undergrupper!O221=0," ",P_Tab_undergrupper!O221)</f>
        <v>0.03</v>
      </c>
      <c r="P214" s="309">
        <f>IF(P_Tab_undergrupper!P221=0," ",P_Tab_undergrupper!P221)</f>
        <v>6.03</v>
      </c>
      <c r="Q214" s="307">
        <f>IF(P_Tab_undergrupper!Q221=0," ",P_Tab_undergrupper!Q221)</f>
        <v>451.67</v>
      </c>
      <c r="R214" s="308">
        <f>IF(P_Tab_undergrupper!R221=0," ",P_Tab_undergrupper!R221)</f>
        <v>44.54</v>
      </c>
      <c r="S214" s="308">
        <f>IF(P_Tab_undergrupper!S221=0," ",P_Tab_undergrupper!S221)</f>
        <v>31.25</v>
      </c>
      <c r="T214" s="314">
        <f>IF(P_Tab_undergrupper!T221=0," ",P_Tab_undergrupper!T221)</f>
        <v>25.14</v>
      </c>
      <c r="U214" s="304">
        <f>IF(P_Tab_undergrupper!U221=0," ",P_Tab_undergrupper!U221)</f>
        <v>984.58</v>
      </c>
    </row>
    <row r="215" spans="2:21" x14ac:dyDescent="0.2">
      <c r="B215" s="304" t="str">
        <f>IF(P_Tab_undergrupper!B222=0," ",P_Tab_undergrupper!B222)</f>
        <v>3825 Vinje</v>
      </c>
      <c r="C215" s="313">
        <f>IF(P_Tab_undergrupper!C222=0," ",P_Tab_undergrupper!C222)</f>
        <v>383.32</v>
      </c>
      <c r="D215" s="308">
        <f>IF(P_Tab_undergrupper!D222=0," ",P_Tab_undergrupper!D222)</f>
        <v>57.06</v>
      </c>
      <c r="E215" s="308">
        <f>IF(P_Tab_undergrupper!E222=0," ",P_Tab_undergrupper!E222)</f>
        <v>137.63</v>
      </c>
      <c r="F215" s="309">
        <f>IF(P_Tab_undergrupper!F222=0," ",P_Tab_undergrupper!F222)</f>
        <v>1836.37</v>
      </c>
      <c r="G215" s="307">
        <f>IF(P_Tab_undergrupper!G222=0," ",P_Tab_undergrupper!G222)</f>
        <v>1.98</v>
      </c>
      <c r="H215" s="308">
        <f>IF(P_Tab_undergrupper!H222=0," ",P_Tab_undergrupper!H222)</f>
        <v>1.59</v>
      </c>
      <c r="I215" s="308">
        <f>IF(P_Tab_undergrupper!I222=0," ",P_Tab_undergrupper!I222)</f>
        <v>1.39</v>
      </c>
      <c r="J215" s="308">
        <f>IF(P_Tab_undergrupper!J222=0," ",P_Tab_undergrupper!J222)</f>
        <v>2.36</v>
      </c>
      <c r="K215" s="309">
        <f>IF(P_Tab_undergrupper!K222=0," ",P_Tab_undergrupper!K222)</f>
        <v>4.57</v>
      </c>
      <c r="L215" s="304">
        <f>IF(P_Tab_undergrupper!L222=0," ",P_Tab_undergrupper!L222)</f>
        <v>12.17</v>
      </c>
      <c r="M215" s="304">
        <f>IF(P_Tab_undergrupper!M222=0," ",P_Tab_undergrupper!M222)</f>
        <v>7.23</v>
      </c>
      <c r="N215" s="307">
        <f>IF(P_Tab_undergrupper!N222=0," ",P_Tab_undergrupper!N222)</f>
        <v>0.04</v>
      </c>
      <c r="O215" s="308">
        <f>IF(P_Tab_undergrupper!O222=0," ",P_Tab_undergrupper!O222)</f>
        <v>0.1</v>
      </c>
      <c r="P215" s="309">
        <f>IF(P_Tab_undergrupper!P222=0," ",P_Tab_undergrupper!P222)</f>
        <v>8.9</v>
      </c>
      <c r="Q215" s="307">
        <f>IF(P_Tab_undergrupper!Q222=0," ",P_Tab_undergrupper!Q222)</f>
        <v>262.10000000000002</v>
      </c>
      <c r="R215" s="308">
        <f>IF(P_Tab_undergrupper!R222=0," ",P_Tab_undergrupper!R222)</f>
        <v>69.59</v>
      </c>
      <c r="S215" s="308">
        <f>IF(P_Tab_undergrupper!S222=0," ",P_Tab_undergrupper!S222)</f>
        <v>202.34</v>
      </c>
      <c r="T215" s="314">
        <f>IF(P_Tab_undergrupper!T222=0," ",P_Tab_undergrupper!T222)</f>
        <v>117.08</v>
      </c>
      <c r="U215" s="304">
        <f>IF(P_Tab_undergrupper!U222=0," ",P_Tab_undergrupper!U222)</f>
        <v>3105.82</v>
      </c>
    </row>
    <row r="216" spans="2:21" x14ac:dyDescent="0.2">
      <c r="B216" s="304" t="str">
        <f>IF(P_Tab_undergrupper!B223=0," ",P_Tab_undergrupper!B223)</f>
        <v>4201 Risør</v>
      </c>
      <c r="C216" s="313">
        <f>IF(P_Tab_undergrupper!C223=0," ",P_Tab_undergrupper!C223)</f>
        <v>15.09</v>
      </c>
      <c r="D216" s="308">
        <f>IF(P_Tab_undergrupper!D223=0," ",P_Tab_undergrupper!D223)</f>
        <v>5.44</v>
      </c>
      <c r="E216" s="308">
        <f>IF(P_Tab_undergrupper!E223=0," ",P_Tab_undergrupper!E223)</f>
        <v>2.0499999999999998</v>
      </c>
      <c r="F216" s="309">
        <f>IF(P_Tab_undergrupper!F223=0," ",P_Tab_undergrupper!F223)</f>
        <v>2.2400000000000002</v>
      </c>
      <c r="G216" s="307">
        <f>IF(P_Tab_undergrupper!G223=0," ",P_Tab_undergrupper!G223)</f>
        <v>0.79</v>
      </c>
      <c r="H216" s="308">
        <f>IF(P_Tab_undergrupper!H223=0," ",P_Tab_undergrupper!H223)</f>
        <v>2.33</v>
      </c>
      <c r="I216" s="308">
        <f>IF(P_Tab_undergrupper!I223=0," ",P_Tab_undergrupper!I223)</f>
        <v>0.8</v>
      </c>
      <c r="J216" s="308">
        <f>IF(P_Tab_undergrupper!J223=0," ",P_Tab_undergrupper!J223)</f>
        <v>0.44</v>
      </c>
      <c r="K216" s="309">
        <f>IF(P_Tab_undergrupper!K223=0," ",P_Tab_undergrupper!K223)</f>
        <v>1.85</v>
      </c>
      <c r="L216" s="304">
        <f>IF(P_Tab_undergrupper!L223=0," ",P_Tab_undergrupper!L223)</f>
        <v>4.09</v>
      </c>
      <c r="M216" s="304">
        <f>IF(P_Tab_undergrupper!M223=0," ",P_Tab_undergrupper!M223)</f>
        <v>0.45</v>
      </c>
      <c r="N216" s="307">
        <f>IF(P_Tab_undergrupper!N223=0," ",P_Tab_undergrupper!N223)</f>
        <v>0.08</v>
      </c>
      <c r="O216" s="308">
        <f>IF(P_Tab_undergrupper!O223=0," ",P_Tab_undergrupper!O223)</f>
        <v>0.05</v>
      </c>
      <c r="P216" s="309">
        <f>IF(P_Tab_undergrupper!P223=0," ",P_Tab_undergrupper!P223)</f>
        <v>3.61</v>
      </c>
      <c r="Q216" s="307">
        <f>IF(P_Tab_undergrupper!Q223=0," ",P_Tab_undergrupper!Q223)</f>
        <v>109.71</v>
      </c>
      <c r="R216" s="308">
        <f>IF(P_Tab_undergrupper!R223=0," ",P_Tab_undergrupper!R223)</f>
        <v>35.9</v>
      </c>
      <c r="S216" s="308">
        <f>IF(P_Tab_undergrupper!S223=0," ",P_Tab_undergrupper!S223)</f>
        <v>7.93</v>
      </c>
      <c r="T216" s="314" t="str">
        <f>IF(P_Tab_undergrupper!T223=0," ",P_Tab_undergrupper!T223)</f>
        <v xml:space="preserve"> </v>
      </c>
      <c r="U216" s="304">
        <f>IF(P_Tab_undergrupper!U223=0," ",P_Tab_undergrupper!U223)</f>
        <v>192.85</v>
      </c>
    </row>
    <row r="217" spans="2:21" x14ac:dyDescent="0.2">
      <c r="B217" s="304" t="str">
        <f>IF(P_Tab_undergrupper!B224=0," ",P_Tab_undergrupper!B224)</f>
        <v>4202 Grimstad</v>
      </c>
      <c r="C217" s="313">
        <f>IF(P_Tab_undergrupper!C224=0," ",P_Tab_undergrupper!C224)</f>
        <v>31.72</v>
      </c>
      <c r="D217" s="308">
        <f>IF(P_Tab_undergrupper!D224=0," ",P_Tab_undergrupper!D224)</f>
        <v>3.4</v>
      </c>
      <c r="E217" s="308">
        <f>IF(P_Tab_undergrupper!E224=0," ",P_Tab_undergrupper!E224)</f>
        <v>7.7</v>
      </c>
      <c r="F217" s="309">
        <f>IF(P_Tab_undergrupper!F224=0," ",P_Tab_undergrupper!F224)</f>
        <v>8.09</v>
      </c>
      <c r="G217" s="307">
        <f>IF(P_Tab_undergrupper!G224=0," ",P_Tab_undergrupper!G224)</f>
        <v>2.06</v>
      </c>
      <c r="H217" s="308">
        <f>IF(P_Tab_undergrupper!H224=0," ",P_Tab_undergrupper!H224)</f>
        <v>7.55</v>
      </c>
      <c r="I217" s="308">
        <f>IF(P_Tab_undergrupper!I224=0," ",P_Tab_undergrupper!I224)</f>
        <v>1.17</v>
      </c>
      <c r="J217" s="308">
        <f>IF(P_Tab_undergrupper!J224=0," ",P_Tab_undergrupper!J224)</f>
        <v>1.26</v>
      </c>
      <c r="K217" s="309">
        <f>IF(P_Tab_undergrupper!K224=0," ",P_Tab_undergrupper!K224)</f>
        <v>1.66</v>
      </c>
      <c r="L217" s="304">
        <f>IF(P_Tab_undergrupper!L224=0," ",P_Tab_undergrupper!L224)</f>
        <v>18.48</v>
      </c>
      <c r="M217" s="304">
        <f>IF(P_Tab_undergrupper!M224=0," ",P_Tab_undergrupper!M224)</f>
        <v>1.1200000000000001</v>
      </c>
      <c r="N217" s="307">
        <f>IF(P_Tab_undergrupper!N224=0," ",P_Tab_undergrupper!N224)</f>
        <v>0.17</v>
      </c>
      <c r="O217" s="308">
        <f>IF(P_Tab_undergrupper!O224=0," ",P_Tab_undergrupper!O224)</f>
        <v>0.04</v>
      </c>
      <c r="P217" s="309">
        <f>IF(P_Tab_undergrupper!P224=0," ",P_Tab_undergrupper!P224)</f>
        <v>6.54</v>
      </c>
      <c r="Q217" s="307">
        <f>IF(P_Tab_undergrupper!Q224=0," ",P_Tab_undergrupper!Q224)</f>
        <v>165.82</v>
      </c>
      <c r="R217" s="308">
        <f>IF(P_Tab_undergrupper!R224=0," ",P_Tab_undergrupper!R224)</f>
        <v>31.83</v>
      </c>
      <c r="S217" s="308">
        <f>IF(P_Tab_undergrupper!S224=0," ",P_Tab_undergrupper!S224)</f>
        <v>14.86</v>
      </c>
      <c r="T217" s="314" t="str">
        <f>IF(P_Tab_undergrupper!T224=0," ",P_Tab_undergrupper!T224)</f>
        <v xml:space="preserve"> </v>
      </c>
      <c r="U217" s="304">
        <f>IF(P_Tab_undergrupper!U224=0," ",P_Tab_undergrupper!U224)</f>
        <v>303.47000000000003</v>
      </c>
    </row>
    <row r="218" spans="2:21" x14ac:dyDescent="0.2">
      <c r="B218" s="304" t="str">
        <f>IF(P_Tab_undergrupper!B225=0," ",P_Tab_undergrupper!B225)</f>
        <v>4203 Arendal</v>
      </c>
      <c r="C218" s="313">
        <f>IF(P_Tab_undergrupper!C225=0," ",P_Tab_undergrupper!C225)</f>
        <v>18.03</v>
      </c>
      <c r="D218" s="308">
        <f>IF(P_Tab_undergrupper!D225=0," ",P_Tab_undergrupper!D225)</f>
        <v>2.54</v>
      </c>
      <c r="E218" s="308">
        <f>IF(P_Tab_undergrupper!E225=0," ",P_Tab_undergrupper!E225)</f>
        <v>3.82</v>
      </c>
      <c r="F218" s="309">
        <f>IF(P_Tab_undergrupper!F225=0," ",P_Tab_undergrupper!F225)</f>
        <v>5.25</v>
      </c>
      <c r="G218" s="307">
        <f>IF(P_Tab_undergrupper!G225=0," ",P_Tab_undergrupper!G225)</f>
        <v>3.4</v>
      </c>
      <c r="H218" s="308">
        <f>IF(P_Tab_undergrupper!H225=0," ",P_Tab_undergrupper!H225)</f>
        <v>13.25</v>
      </c>
      <c r="I218" s="308">
        <f>IF(P_Tab_undergrupper!I225=0," ",P_Tab_undergrupper!I225)</f>
        <v>1.79</v>
      </c>
      <c r="J218" s="308">
        <f>IF(P_Tab_undergrupper!J225=0," ",P_Tab_undergrupper!J225)</f>
        <v>2.71</v>
      </c>
      <c r="K218" s="309">
        <f>IF(P_Tab_undergrupper!K225=0," ",P_Tab_undergrupper!K225)</f>
        <v>2.19</v>
      </c>
      <c r="L218" s="304">
        <f>IF(P_Tab_undergrupper!L225=0," ",P_Tab_undergrupper!L225)</f>
        <v>17.47</v>
      </c>
      <c r="M218" s="304">
        <f>IF(P_Tab_undergrupper!M225=0," ",P_Tab_undergrupper!M225)</f>
        <v>1.48</v>
      </c>
      <c r="N218" s="307">
        <f>IF(P_Tab_undergrupper!N225=0," ",P_Tab_undergrupper!N225)</f>
        <v>0.56000000000000005</v>
      </c>
      <c r="O218" s="308">
        <f>IF(P_Tab_undergrupper!O225=0," ",P_Tab_undergrupper!O225)</f>
        <v>7.0000000000000007E-2</v>
      </c>
      <c r="P218" s="309">
        <f>IF(P_Tab_undergrupper!P225=0," ",P_Tab_undergrupper!P225)</f>
        <v>9.9700000000000006</v>
      </c>
      <c r="Q218" s="307">
        <f>IF(P_Tab_undergrupper!Q225=0," ",P_Tab_undergrupper!Q225)</f>
        <v>139.76</v>
      </c>
      <c r="R218" s="308">
        <f>IF(P_Tab_undergrupper!R225=0," ",P_Tab_undergrupper!R225)</f>
        <v>29.52</v>
      </c>
      <c r="S218" s="308">
        <f>IF(P_Tab_undergrupper!S225=0," ",P_Tab_undergrupper!S225)</f>
        <v>19.940000000000001</v>
      </c>
      <c r="T218" s="314" t="str">
        <f>IF(P_Tab_undergrupper!T225=0," ",P_Tab_undergrupper!T225)</f>
        <v xml:space="preserve"> </v>
      </c>
      <c r="U218" s="304">
        <f>IF(P_Tab_undergrupper!U225=0," ",P_Tab_undergrupper!U225)</f>
        <v>271.75</v>
      </c>
    </row>
    <row r="219" spans="2:21" x14ac:dyDescent="0.2">
      <c r="B219" s="304" t="str">
        <f>IF(P_Tab_undergrupper!B226=0," ",P_Tab_undergrupper!B226)</f>
        <v>4204 Kristiansand</v>
      </c>
      <c r="C219" s="313">
        <f>IF(P_Tab_undergrupper!C226=0," ",P_Tab_undergrupper!C226)</f>
        <v>34.76</v>
      </c>
      <c r="D219" s="308">
        <f>IF(P_Tab_undergrupper!D226=0," ",P_Tab_undergrupper!D226)</f>
        <v>2.65</v>
      </c>
      <c r="E219" s="308">
        <f>IF(P_Tab_undergrupper!E226=0," ",P_Tab_undergrupper!E226)</f>
        <v>23.2</v>
      </c>
      <c r="F219" s="309">
        <f>IF(P_Tab_undergrupper!F226=0," ",P_Tab_undergrupper!F226)</f>
        <v>17.87</v>
      </c>
      <c r="G219" s="307">
        <f>IF(P_Tab_undergrupper!G226=0," ",P_Tab_undergrupper!G226)</f>
        <v>7.86</v>
      </c>
      <c r="H219" s="308">
        <f>IF(P_Tab_undergrupper!H226=0," ",P_Tab_undergrupper!H226)</f>
        <v>19.98</v>
      </c>
      <c r="I219" s="308">
        <f>IF(P_Tab_undergrupper!I226=0," ",P_Tab_undergrupper!I226)</f>
        <v>2.02</v>
      </c>
      <c r="J219" s="308">
        <f>IF(P_Tab_undergrupper!J226=0," ",P_Tab_undergrupper!J226)</f>
        <v>6.84</v>
      </c>
      <c r="K219" s="309">
        <f>IF(P_Tab_undergrupper!K226=0," ",P_Tab_undergrupper!K226)</f>
        <v>3.28</v>
      </c>
      <c r="L219" s="304">
        <f>IF(P_Tab_undergrupper!L226=0," ",P_Tab_undergrupper!L226)</f>
        <v>20.75</v>
      </c>
      <c r="M219" s="304">
        <f>IF(P_Tab_undergrupper!M226=0," ",P_Tab_undergrupper!M226)</f>
        <v>4.25</v>
      </c>
      <c r="N219" s="307">
        <f>IF(P_Tab_undergrupper!N226=0," ",P_Tab_undergrupper!N226)</f>
        <v>2.21</v>
      </c>
      <c r="O219" s="308">
        <f>IF(P_Tab_undergrupper!O226=0," ",P_Tab_undergrupper!O226)</f>
        <v>0.31</v>
      </c>
      <c r="P219" s="309">
        <f>IF(P_Tab_undergrupper!P226=0," ",P_Tab_undergrupper!P226)</f>
        <v>16.399999999999999</v>
      </c>
      <c r="Q219" s="307">
        <f>IF(P_Tab_undergrupper!Q226=0," ",P_Tab_undergrupper!Q226)</f>
        <v>322.55</v>
      </c>
      <c r="R219" s="308">
        <f>IF(P_Tab_undergrupper!R226=0," ",P_Tab_undergrupper!R226)</f>
        <v>81.47</v>
      </c>
      <c r="S219" s="308">
        <f>IF(P_Tab_undergrupper!S226=0," ",P_Tab_undergrupper!S226)</f>
        <v>77.64</v>
      </c>
      <c r="T219" s="314" t="str">
        <f>IF(P_Tab_undergrupper!T226=0," ",P_Tab_undergrupper!T226)</f>
        <v xml:space="preserve"> </v>
      </c>
      <c r="U219" s="304">
        <f>IF(P_Tab_undergrupper!U226=0," ",P_Tab_undergrupper!U226)</f>
        <v>644.04</v>
      </c>
    </row>
    <row r="220" spans="2:21" x14ac:dyDescent="0.2">
      <c r="B220" s="304" t="str">
        <f>IF(P_Tab_undergrupper!B227=0," ",P_Tab_undergrupper!B227)</f>
        <v>4205 Lindesnes</v>
      </c>
      <c r="C220" s="313">
        <f>IF(P_Tab_undergrupper!C227=0," ",P_Tab_undergrupper!C227)</f>
        <v>48.66</v>
      </c>
      <c r="D220" s="308">
        <f>IF(P_Tab_undergrupper!D227=0," ",P_Tab_undergrupper!D227)</f>
        <v>6.67</v>
      </c>
      <c r="E220" s="308">
        <f>IF(P_Tab_undergrupper!E227=0," ",P_Tab_undergrupper!E227)</f>
        <v>45.69</v>
      </c>
      <c r="F220" s="309">
        <f>IF(P_Tab_undergrupper!F227=0," ",P_Tab_undergrupper!F227)</f>
        <v>50.12</v>
      </c>
      <c r="G220" s="307">
        <f>IF(P_Tab_undergrupper!G227=0," ",P_Tab_undergrupper!G227)</f>
        <v>2.2999999999999998</v>
      </c>
      <c r="H220" s="308">
        <f>IF(P_Tab_undergrupper!H227=0," ",P_Tab_undergrupper!H227)</f>
        <v>6.49</v>
      </c>
      <c r="I220" s="308">
        <f>IF(P_Tab_undergrupper!I227=0," ",P_Tab_undergrupper!I227)</f>
        <v>3.14</v>
      </c>
      <c r="J220" s="308">
        <f>IF(P_Tab_undergrupper!J227=0," ",P_Tab_undergrupper!J227)</f>
        <v>1.93</v>
      </c>
      <c r="K220" s="309">
        <f>IF(P_Tab_undergrupper!K227=0," ",P_Tab_undergrupper!K227)</f>
        <v>3.88</v>
      </c>
      <c r="L220" s="304">
        <f>IF(P_Tab_undergrupper!L227=0," ",P_Tab_undergrupper!L227)</f>
        <v>31.2</v>
      </c>
      <c r="M220" s="304">
        <f>IF(P_Tab_undergrupper!M227=0," ",P_Tab_undergrupper!M227)</f>
        <v>12.72</v>
      </c>
      <c r="N220" s="307">
        <f>IF(P_Tab_undergrupper!N227=0," ",P_Tab_undergrupper!N227)</f>
        <v>0.28000000000000003</v>
      </c>
      <c r="O220" s="308">
        <f>IF(P_Tab_undergrupper!O227=0," ",P_Tab_undergrupper!O227)</f>
        <v>7.0000000000000007E-2</v>
      </c>
      <c r="P220" s="309">
        <f>IF(P_Tab_undergrupper!P227=0," ",P_Tab_undergrupper!P227)</f>
        <v>12.72</v>
      </c>
      <c r="Q220" s="307">
        <f>IF(P_Tab_undergrupper!Q227=0," ",P_Tab_undergrupper!Q227)</f>
        <v>480.21</v>
      </c>
      <c r="R220" s="308">
        <f>IF(P_Tab_undergrupper!R227=0," ",P_Tab_undergrupper!R227)</f>
        <v>90.34</v>
      </c>
      <c r="S220" s="308">
        <f>IF(P_Tab_undergrupper!S227=0," ",P_Tab_undergrupper!S227)</f>
        <v>134.41</v>
      </c>
      <c r="T220" s="314" t="str">
        <f>IF(P_Tab_undergrupper!T227=0," ",P_Tab_undergrupper!T227)</f>
        <v xml:space="preserve"> </v>
      </c>
      <c r="U220" s="304">
        <f>IF(P_Tab_undergrupper!U227=0," ",P_Tab_undergrupper!U227)</f>
        <v>930.83</v>
      </c>
    </row>
    <row r="221" spans="2:21" x14ac:dyDescent="0.2">
      <c r="B221" s="304" t="str">
        <f>IF(P_Tab_undergrupper!B228=0," ",P_Tab_undergrupper!B228)</f>
        <v>4206 Farsund</v>
      </c>
      <c r="C221" s="313">
        <f>IF(P_Tab_undergrupper!C228=0," ",P_Tab_undergrupper!C228)</f>
        <v>11.32</v>
      </c>
      <c r="D221" s="308">
        <f>IF(P_Tab_undergrupper!D228=0," ",P_Tab_undergrupper!D228)</f>
        <v>3.46</v>
      </c>
      <c r="E221" s="308">
        <f>IF(P_Tab_undergrupper!E228=0," ",P_Tab_undergrupper!E228)</f>
        <v>6.49</v>
      </c>
      <c r="F221" s="309">
        <f>IF(P_Tab_undergrupper!F228=0," ",P_Tab_undergrupper!F228)</f>
        <v>54.61</v>
      </c>
      <c r="G221" s="307">
        <f>IF(P_Tab_undergrupper!G228=0," ",P_Tab_undergrupper!G228)</f>
        <v>1.2</v>
      </c>
      <c r="H221" s="308">
        <f>IF(P_Tab_undergrupper!H228=0," ",P_Tab_undergrupper!H228)</f>
        <v>3.56</v>
      </c>
      <c r="I221" s="308">
        <f>IF(P_Tab_undergrupper!I228=0," ",P_Tab_undergrupper!I228)</f>
        <v>1.23</v>
      </c>
      <c r="J221" s="308">
        <f>IF(P_Tab_undergrupper!J228=0," ",P_Tab_undergrupper!J228)</f>
        <v>1.22</v>
      </c>
      <c r="K221" s="309">
        <f>IF(P_Tab_undergrupper!K228=0," ",P_Tab_undergrupper!K228)</f>
        <v>1.5</v>
      </c>
      <c r="L221" s="304">
        <f>IF(P_Tab_undergrupper!L228=0," ",P_Tab_undergrupper!L228)</f>
        <v>23.31</v>
      </c>
      <c r="M221" s="304">
        <f>IF(P_Tab_undergrupper!M228=0," ",P_Tab_undergrupper!M228)</f>
        <v>8.82</v>
      </c>
      <c r="N221" s="307">
        <f>IF(P_Tab_undergrupper!N228=0," ",P_Tab_undergrupper!N228)</f>
        <v>2.4900000000000002</v>
      </c>
      <c r="O221" s="308">
        <f>IF(P_Tab_undergrupper!O228=0," ",P_Tab_undergrupper!O228)</f>
        <v>0.04</v>
      </c>
      <c r="P221" s="309">
        <f>IF(P_Tab_undergrupper!P228=0," ",P_Tab_undergrupper!P228)</f>
        <v>4.97</v>
      </c>
      <c r="Q221" s="307">
        <f>IF(P_Tab_undergrupper!Q228=0," ",P_Tab_undergrupper!Q228)</f>
        <v>25.48</v>
      </c>
      <c r="R221" s="308">
        <f>IF(P_Tab_undergrupper!R228=0," ",P_Tab_undergrupper!R228)</f>
        <v>9.0299999999999994</v>
      </c>
      <c r="S221" s="308">
        <f>IF(P_Tab_undergrupper!S228=0," ",P_Tab_undergrupper!S228)</f>
        <v>103.57</v>
      </c>
      <c r="T221" s="314" t="str">
        <f>IF(P_Tab_undergrupper!T228=0," ",P_Tab_undergrupper!T228)</f>
        <v xml:space="preserve"> </v>
      </c>
      <c r="U221" s="304">
        <f>IF(P_Tab_undergrupper!U228=0," ",P_Tab_undergrupper!U228)</f>
        <v>262.3</v>
      </c>
    </row>
    <row r="222" spans="2:21" x14ac:dyDescent="0.2">
      <c r="B222" s="304" t="str">
        <f>IF(P_Tab_undergrupper!B229=0," ",P_Tab_undergrupper!B229)</f>
        <v>4207 Flekkefjord</v>
      </c>
      <c r="C222" s="313">
        <f>IF(P_Tab_undergrupper!C229=0," ",P_Tab_undergrupper!C229)</f>
        <v>63.26</v>
      </c>
      <c r="D222" s="308">
        <f>IF(P_Tab_undergrupper!D229=0," ",P_Tab_undergrupper!D229)</f>
        <v>5.28</v>
      </c>
      <c r="E222" s="308">
        <f>IF(P_Tab_undergrupper!E229=0," ",P_Tab_undergrupper!E229)</f>
        <v>17.55</v>
      </c>
      <c r="F222" s="309">
        <f>IF(P_Tab_undergrupper!F229=0," ",P_Tab_undergrupper!F229)</f>
        <v>97</v>
      </c>
      <c r="G222" s="307">
        <f>IF(P_Tab_undergrupper!G229=0," ",P_Tab_undergrupper!G229)</f>
        <v>0.94</v>
      </c>
      <c r="H222" s="308">
        <f>IF(P_Tab_undergrupper!H229=0," ",P_Tab_undergrupper!H229)</f>
        <v>2.58</v>
      </c>
      <c r="I222" s="308">
        <f>IF(P_Tab_undergrupper!I229=0," ",P_Tab_undergrupper!I229)</f>
        <v>0.85</v>
      </c>
      <c r="J222" s="308">
        <f>IF(P_Tab_undergrupper!J229=0," ",P_Tab_undergrupper!J229)</f>
        <v>0.64</v>
      </c>
      <c r="K222" s="309">
        <f>IF(P_Tab_undergrupper!K229=0," ",P_Tab_undergrupper!K229)</f>
        <v>1.43</v>
      </c>
      <c r="L222" s="304">
        <f>IF(P_Tab_undergrupper!L229=0," ",P_Tab_undergrupper!L229)</f>
        <v>8.61</v>
      </c>
      <c r="M222" s="304">
        <f>IF(P_Tab_undergrupper!M229=0," ",P_Tab_undergrupper!M229)</f>
        <v>8.32</v>
      </c>
      <c r="N222" s="307">
        <f>IF(P_Tab_undergrupper!N229=0," ",P_Tab_undergrupper!N229)</f>
        <v>0.12</v>
      </c>
      <c r="O222" s="308">
        <f>IF(P_Tab_undergrupper!O229=0," ",P_Tab_undergrupper!O229)</f>
        <v>0.03</v>
      </c>
      <c r="P222" s="309">
        <f>IF(P_Tab_undergrupper!P229=0," ",P_Tab_undergrupper!P229)</f>
        <v>4.92</v>
      </c>
      <c r="Q222" s="307">
        <f>IF(P_Tab_undergrupper!Q229=0," ",P_Tab_undergrupper!Q229)</f>
        <v>208.13</v>
      </c>
      <c r="R222" s="308">
        <f>IF(P_Tab_undergrupper!R229=0," ",P_Tab_undergrupper!R229)</f>
        <v>43.7</v>
      </c>
      <c r="S222" s="308">
        <f>IF(P_Tab_undergrupper!S229=0," ",P_Tab_undergrupper!S229)</f>
        <v>80.599999999999994</v>
      </c>
      <c r="T222" s="314" t="str">
        <f>IF(P_Tab_undergrupper!T229=0," ",P_Tab_undergrupper!T229)</f>
        <v xml:space="preserve"> </v>
      </c>
      <c r="U222" s="304">
        <f>IF(P_Tab_undergrupper!U229=0," ",P_Tab_undergrupper!U229)</f>
        <v>543.96</v>
      </c>
    </row>
    <row r="223" spans="2:21" x14ac:dyDescent="0.2">
      <c r="B223" s="304" t="str">
        <f>IF(P_Tab_undergrupper!B230=0," ",P_Tab_undergrupper!B230)</f>
        <v>4211 Gjerstad</v>
      </c>
      <c r="C223" s="313">
        <f>IF(P_Tab_undergrupper!C230=0," ",P_Tab_undergrupper!C230)</f>
        <v>16.21</v>
      </c>
      <c r="D223" s="308">
        <f>IF(P_Tab_undergrupper!D230=0," ",P_Tab_undergrupper!D230)</f>
        <v>2.77</v>
      </c>
      <c r="E223" s="308">
        <f>IF(P_Tab_undergrupper!E230=0," ",P_Tab_undergrupper!E230)</f>
        <v>14.41</v>
      </c>
      <c r="F223" s="309">
        <f>IF(P_Tab_undergrupper!F230=0," ",P_Tab_undergrupper!F230)</f>
        <v>4.9400000000000004</v>
      </c>
      <c r="G223" s="307">
        <f>IF(P_Tab_undergrupper!G230=0," ",P_Tab_undergrupper!G230)</f>
        <v>0.43</v>
      </c>
      <c r="H223" s="308">
        <f>IF(P_Tab_undergrupper!H230=0," ",P_Tab_undergrupper!H230)</f>
        <v>1.2</v>
      </c>
      <c r="I223" s="308">
        <f>IF(P_Tab_undergrupper!I230=0," ",P_Tab_undergrupper!I230)</f>
        <v>0.7</v>
      </c>
      <c r="J223" s="308">
        <f>IF(P_Tab_undergrupper!J230=0," ",P_Tab_undergrupper!J230)</f>
        <v>0.45</v>
      </c>
      <c r="K223" s="309">
        <f>IF(P_Tab_undergrupper!K230=0," ",P_Tab_undergrupper!K230)</f>
        <v>0.33</v>
      </c>
      <c r="L223" s="304">
        <f>IF(P_Tab_undergrupper!L230=0," ",P_Tab_undergrupper!L230)</f>
        <v>4.57</v>
      </c>
      <c r="M223" s="304">
        <f>IF(P_Tab_undergrupper!M230=0," ",P_Tab_undergrupper!M230)</f>
        <v>1.31</v>
      </c>
      <c r="N223" s="307">
        <f>IF(P_Tab_undergrupper!N230=0," ",P_Tab_undergrupper!N230)</f>
        <v>0.01</v>
      </c>
      <c r="O223" s="308">
        <f>IF(P_Tab_undergrupper!O230=0," ",P_Tab_undergrupper!O230)</f>
        <v>0.02</v>
      </c>
      <c r="P223" s="309">
        <f>IF(P_Tab_undergrupper!P230=0," ",P_Tab_undergrupper!P230)</f>
        <v>3.22</v>
      </c>
      <c r="Q223" s="307">
        <f>IF(P_Tab_undergrupper!Q230=0," ",P_Tab_undergrupper!Q230)</f>
        <v>249.66</v>
      </c>
      <c r="R223" s="308">
        <f>IF(P_Tab_undergrupper!R230=0," ",P_Tab_undergrupper!R230)</f>
        <v>18.09</v>
      </c>
      <c r="S223" s="308">
        <f>IF(P_Tab_undergrupper!S230=0," ",P_Tab_undergrupper!S230)</f>
        <v>3.8</v>
      </c>
      <c r="T223" s="314" t="str">
        <f>IF(P_Tab_undergrupper!T230=0," ",P_Tab_undergrupper!T230)</f>
        <v xml:space="preserve"> </v>
      </c>
      <c r="U223" s="304">
        <f>IF(P_Tab_undergrupper!U230=0," ",P_Tab_undergrupper!U230)</f>
        <v>322.12</v>
      </c>
    </row>
    <row r="224" spans="2:21" x14ac:dyDescent="0.2">
      <c r="B224" s="304" t="str">
        <f>IF(P_Tab_undergrupper!B231=0," ",P_Tab_undergrupper!B231)</f>
        <v>4212 Vegårshei</v>
      </c>
      <c r="C224" s="313">
        <f>IF(P_Tab_undergrupper!C231=0," ",P_Tab_undergrupper!C231)</f>
        <v>36.11</v>
      </c>
      <c r="D224" s="308">
        <f>IF(P_Tab_undergrupper!D231=0," ",P_Tab_undergrupper!D231)</f>
        <v>0.86</v>
      </c>
      <c r="E224" s="308">
        <f>IF(P_Tab_undergrupper!E231=0," ",P_Tab_undergrupper!E231)</f>
        <v>16.690000000000001</v>
      </c>
      <c r="F224" s="309">
        <f>IF(P_Tab_undergrupper!F231=0," ",P_Tab_undergrupper!F231)</f>
        <v>0.8</v>
      </c>
      <c r="G224" s="307">
        <f>IF(P_Tab_undergrupper!G231=0," ",P_Tab_undergrupper!G231)</f>
        <v>0.3</v>
      </c>
      <c r="H224" s="308">
        <f>IF(P_Tab_undergrupper!H231=0," ",P_Tab_undergrupper!H231)</f>
        <v>0.87</v>
      </c>
      <c r="I224" s="308">
        <f>IF(P_Tab_undergrupper!I231=0," ",P_Tab_undergrupper!I231)</f>
        <v>0.62</v>
      </c>
      <c r="J224" s="308">
        <f>IF(P_Tab_undergrupper!J231=0," ",P_Tab_undergrupper!J231)</f>
        <v>0.31</v>
      </c>
      <c r="K224" s="309">
        <f>IF(P_Tab_undergrupper!K231=0," ",P_Tab_undergrupper!K231)</f>
        <v>0.82</v>
      </c>
      <c r="L224" s="304">
        <f>IF(P_Tab_undergrupper!L231=0," ",P_Tab_undergrupper!L231)</f>
        <v>2.46</v>
      </c>
      <c r="M224" s="304">
        <f>IF(P_Tab_undergrupper!M231=0," ",P_Tab_undergrupper!M231)</f>
        <v>1.88</v>
      </c>
      <c r="N224" s="307" t="str">
        <f>IF(P_Tab_undergrupper!N231=0," ",P_Tab_undergrupper!N231)</f>
        <v xml:space="preserve"> </v>
      </c>
      <c r="O224" s="308">
        <f>IF(P_Tab_undergrupper!O231=0," ",P_Tab_undergrupper!O231)</f>
        <v>0.03</v>
      </c>
      <c r="P224" s="309">
        <f>IF(P_Tab_undergrupper!P231=0," ",P_Tab_undergrupper!P231)</f>
        <v>3.57</v>
      </c>
      <c r="Q224" s="307">
        <f>IF(P_Tab_undergrupper!Q231=0," ",P_Tab_undergrupper!Q231)</f>
        <v>265.49</v>
      </c>
      <c r="R224" s="308">
        <f>IF(P_Tab_undergrupper!R231=0," ",P_Tab_undergrupper!R231)</f>
        <v>22.49</v>
      </c>
      <c r="S224" s="308">
        <f>IF(P_Tab_undergrupper!S231=0," ",P_Tab_undergrupper!S231)</f>
        <v>2.37</v>
      </c>
      <c r="T224" s="314" t="str">
        <f>IF(P_Tab_undergrupper!T231=0," ",P_Tab_undergrupper!T231)</f>
        <v xml:space="preserve"> </v>
      </c>
      <c r="U224" s="304">
        <f>IF(P_Tab_undergrupper!U231=0," ",P_Tab_undergrupper!U231)</f>
        <v>355.67</v>
      </c>
    </row>
    <row r="225" spans="2:21" x14ac:dyDescent="0.2">
      <c r="B225" s="304" t="str">
        <f>IF(P_Tab_undergrupper!B232=0," ",P_Tab_undergrupper!B232)</f>
        <v>4213 Tvedestrand</v>
      </c>
      <c r="C225" s="313">
        <f>IF(P_Tab_undergrupper!C232=0," ",P_Tab_undergrupper!C232)</f>
        <v>11.57</v>
      </c>
      <c r="D225" s="308">
        <f>IF(P_Tab_undergrupper!D232=0," ",P_Tab_undergrupper!D232)</f>
        <v>3.53</v>
      </c>
      <c r="E225" s="308">
        <f>IF(P_Tab_undergrupper!E232=0," ",P_Tab_undergrupper!E232)</f>
        <v>3.93</v>
      </c>
      <c r="F225" s="309">
        <f>IF(P_Tab_undergrupper!F232=0," ",P_Tab_undergrupper!F232)</f>
        <v>2.19</v>
      </c>
      <c r="G225" s="307">
        <f>IF(P_Tab_undergrupper!G232=0," ",P_Tab_undergrupper!G232)</f>
        <v>0.62</v>
      </c>
      <c r="H225" s="308">
        <f>IF(P_Tab_undergrupper!H232=0," ",P_Tab_undergrupper!H232)</f>
        <v>2.7</v>
      </c>
      <c r="I225" s="308">
        <f>IF(P_Tab_undergrupper!I232=0," ",P_Tab_undergrupper!I232)</f>
        <v>0.68</v>
      </c>
      <c r="J225" s="308">
        <f>IF(P_Tab_undergrupper!J232=0," ",P_Tab_undergrupper!J232)</f>
        <v>0.74</v>
      </c>
      <c r="K225" s="309">
        <f>IF(P_Tab_undergrupper!K232=0," ",P_Tab_undergrupper!K232)</f>
        <v>2</v>
      </c>
      <c r="L225" s="304">
        <f>IF(P_Tab_undergrupper!L232=0," ",P_Tab_undergrupper!L232)</f>
        <v>6.23</v>
      </c>
      <c r="M225" s="304">
        <f>IF(P_Tab_undergrupper!M232=0," ",P_Tab_undergrupper!M232)</f>
        <v>1.1499999999999999</v>
      </c>
      <c r="N225" s="307">
        <f>IF(P_Tab_undergrupper!N232=0," ",P_Tab_undergrupper!N232)</f>
        <v>0.09</v>
      </c>
      <c r="O225" s="308">
        <f>IF(P_Tab_undergrupper!O232=0," ",P_Tab_undergrupper!O232)</f>
        <v>0.02</v>
      </c>
      <c r="P225" s="309">
        <f>IF(P_Tab_undergrupper!P232=0," ",P_Tab_undergrupper!P232)</f>
        <v>4.0199999999999996</v>
      </c>
      <c r="Q225" s="307">
        <f>IF(P_Tab_undergrupper!Q232=0," ",P_Tab_undergrupper!Q232)</f>
        <v>117.91</v>
      </c>
      <c r="R225" s="308">
        <f>IF(P_Tab_undergrupper!R232=0," ",P_Tab_undergrupper!R232)</f>
        <v>44.52</v>
      </c>
      <c r="S225" s="308">
        <f>IF(P_Tab_undergrupper!S232=0," ",P_Tab_undergrupper!S232)</f>
        <v>13.16</v>
      </c>
      <c r="T225" s="314" t="str">
        <f>IF(P_Tab_undergrupper!T232=0," ",P_Tab_undergrupper!T232)</f>
        <v xml:space="preserve"> </v>
      </c>
      <c r="U225" s="304">
        <f>IF(P_Tab_undergrupper!U232=0," ",P_Tab_undergrupper!U232)</f>
        <v>215.06</v>
      </c>
    </row>
    <row r="226" spans="2:21" x14ac:dyDescent="0.2">
      <c r="B226" s="304" t="str">
        <f>IF(P_Tab_undergrupper!B233=0," ",P_Tab_undergrupper!B233)</f>
        <v>4214 Froland</v>
      </c>
      <c r="C226" s="313">
        <f>IF(P_Tab_undergrupper!C233=0," ",P_Tab_undergrupper!C233)</f>
        <v>43.18</v>
      </c>
      <c r="D226" s="308">
        <f>IF(P_Tab_undergrupper!D233=0," ",P_Tab_undergrupper!D233)</f>
        <v>5.07</v>
      </c>
      <c r="E226" s="308">
        <f>IF(P_Tab_undergrupper!E233=0," ",P_Tab_undergrupper!E233)</f>
        <v>36.630000000000003</v>
      </c>
      <c r="F226" s="309">
        <f>IF(P_Tab_undergrupper!F233=0," ",P_Tab_undergrupper!F233)</f>
        <v>15.73</v>
      </c>
      <c r="G226" s="307">
        <f>IF(P_Tab_undergrupper!G233=0," ",P_Tab_undergrupper!G233)</f>
        <v>0.79</v>
      </c>
      <c r="H226" s="308">
        <f>IF(P_Tab_undergrupper!H233=0," ",P_Tab_undergrupper!H233)</f>
        <v>2.34</v>
      </c>
      <c r="I226" s="308">
        <f>IF(P_Tab_undergrupper!I233=0," ",P_Tab_undergrupper!I233)</f>
        <v>1.1100000000000001</v>
      </c>
      <c r="J226" s="308">
        <f>IF(P_Tab_undergrupper!J233=0," ",P_Tab_undergrupper!J233)</f>
        <v>0.39</v>
      </c>
      <c r="K226" s="309">
        <f>IF(P_Tab_undergrupper!K233=0," ",P_Tab_undergrupper!K233)</f>
        <v>0.83</v>
      </c>
      <c r="L226" s="304">
        <f>IF(P_Tab_undergrupper!L233=0," ",P_Tab_undergrupper!L233)</f>
        <v>7.54</v>
      </c>
      <c r="M226" s="304">
        <f>IF(P_Tab_undergrupper!M233=0," ",P_Tab_undergrupper!M233)</f>
        <v>1.83</v>
      </c>
      <c r="N226" s="307">
        <f>IF(P_Tab_undergrupper!N233=0," ",P_Tab_undergrupper!N233)</f>
        <v>0.14000000000000001</v>
      </c>
      <c r="O226" s="308">
        <f>IF(P_Tab_undergrupper!O233=0," ",P_Tab_undergrupper!O233)</f>
        <v>0.06</v>
      </c>
      <c r="P226" s="309">
        <f>IF(P_Tab_undergrupper!P233=0," ",P_Tab_undergrupper!P233)</f>
        <v>7.09</v>
      </c>
      <c r="Q226" s="307">
        <f>IF(P_Tab_undergrupper!Q233=0," ",P_Tab_undergrupper!Q233)</f>
        <v>474.11</v>
      </c>
      <c r="R226" s="308">
        <f>IF(P_Tab_undergrupper!R233=0," ",P_Tab_undergrupper!R233)</f>
        <v>36.799999999999997</v>
      </c>
      <c r="S226" s="308">
        <f>IF(P_Tab_undergrupper!S233=0," ",P_Tab_undergrupper!S233)</f>
        <v>10.89</v>
      </c>
      <c r="T226" s="314" t="str">
        <f>IF(P_Tab_undergrupper!T233=0," ",P_Tab_undergrupper!T233)</f>
        <v xml:space="preserve"> </v>
      </c>
      <c r="U226" s="304">
        <f>IF(P_Tab_undergrupper!U233=0," ",P_Tab_undergrupper!U233)</f>
        <v>644.53</v>
      </c>
    </row>
    <row r="227" spans="2:21" x14ac:dyDescent="0.2">
      <c r="B227" s="304" t="str">
        <f>IF(P_Tab_undergrupper!B234=0," ",P_Tab_undergrupper!B234)</f>
        <v>4215 Lillesand</v>
      </c>
      <c r="C227" s="313">
        <f>IF(P_Tab_undergrupper!C234=0," ",P_Tab_undergrupper!C234)</f>
        <v>10.59</v>
      </c>
      <c r="D227" s="308">
        <f>IF(P_Tab_undergrupper!D234=0," ",P_Tab_undergrupper!D234)</f>
        <v>2.42</v>
      </c>
      <c r="E227" s="308">
        <f>IF(P_Tab_undergrupper!E234=0," ",P_Tab_undergrupper!E234)</f>
        <v>3.89</v>
      </c>
      <c r="F227" s="309">
        <f>IF(P_Tab_undergrupper!F234=0," ",P_Tab_undergrupper!F234)</f>
        <v>8.0299999999999994</v>
      </c>
      <c r="G227" s="307">
        <f>IF(P_Tab_undergrupper!G234=0," ",P_Tab_undergrupper!G234)</f>
        <v>1.94</v>
      </c>
      <c r="H227" s="308">
        <f>IF(P_Tab_undergrupper!H234=0," ",P_Tab_undergrupper!H234)</f>
        <v>3.48</v>
      </c>
      <c r="I227" s="308">
        <f>IF(P_Tab_undergrupper!I234=0," ",P_Tab_undergrupper!I234)</f>
        <v>0.76</v>
      </c>
      <c r="J227" s="308">
        <f>IF(P_Tab_undergrupper!J234=0," ",P_Tab_undergrupper!J234)</f>
        <v>1.33</v>
      </c>
      <c r="K227" s="309">
        <f>IF(P_Tab_undergrupper!K234=0," ",P_Tab_undergrupper!K234)</f>
        <v>2.12</v>
      </c>
      <c r="L227" s="304">
        <f>IF(P_Tab_undergrupper!L234=0," ",P_Tab_undergrupper!L234)</f>
        <v>5.74</v>
      </c>
      <c r="M227" s="304">
        <f>IF(P_Tab_undergrupper!M234=0," ",P_Tab_undergrupper!M234)</f>
        <v>0.43</v>
      </c>
      <c r="N227" s="307">
        <f>IF(P_Tab_undergrupper!N234=0," ",P_Tab_undergrupper!N234)</f>
        <v>0.15</v>
      </c>
      <c r="O227" s="308">
        <f>IF(P_Tab_undergrupper!O234=0," ",P_Tab_undergrupper!O234)</f>
        <v>0.06</v>
      </c>
      <c r="P227" s="309">
        <f>IF(P_Tab_undergrupper!P234=0," ",P_Tab_undergrupper!P234)</f>
        <v>4.3</v>
      </c>
      <c r="Q227" s="307">
        <f>IF(P_Tab_undergrupper!Q234=0," ",P_Tab_undergrupper!Q234)</f>
        <v>99.99</v>
      </c>
      <c r="R227" s="308">
        <f>IF(P_Tab_undergrupper!R234=0," ",P_Tab_undergrupper!R234)</f>
        <v>25.47</v>
      </c>
      <c r="S227" s="308">
        <f>IF(P_Tab_undergrupper!S234=0," ",P_Tab_undergrupper!S234)</f>
        <v>19.34</v>
      </c>
      <c r="T227" s="314" t="str">
        <f>IF(P_Tab_undergrupper!T234=0," ",P_Tab_undergrupper!T234)</f>
        <v xml:space="preserve"> </v>
      </c>
      <c r="U227" s="304">
        <f>IF(P_Tab_undergrupper!U234=0," ",P_Tab_undergrupper!U234)</f>
        <v>190.04</v>
      </c>
    </row>
    <row r="228" spans="2:21" x14ac:dyDescent="0.2">
      <c r="B228" s="304" t="str">
        <f>IF(P_Tab_undergrupper!B235=0," ",P_Tab_undergrupper!B235)</f>
        <v>4216 Birkenes</v>
      </c>
      <c r="C228" s="313">
        <f>IF(P_Tab_undergrupper!C235=0," ",P_Tab_undergrupper!C235)</f>
        <v>42.6</v>
      </c>
      <c r="D228" s="308">
        <f>IF(P_Tab_undergrupper!D235=0," ",P_Tab_undergrupper!D235)</f>
        <v>5.54</v>
      </c>
      <c r="E228" s="308">
        <f>IF(P_Tab_undergrupper!E235=0," ",P_Tab_undergrupper!E235)</f>
        <v>43.36</v>
      </c>
      <c r="F228" s="309">
        <f>IF(P_Tab_undergrupper!F235=0," ",P_Tab_undergrupper!F235)</f>
        <v>4.71</v>
      </c>
      <c r="G228" s="307">
        <f>IF(P_Tab_undergrupper!G235=0," ",P_Tab_undergrupper!G235)</f>
        <v>1.1499999999999999</v>
      </c>
      <c r="H228" s="308">
        <f>IF(P_Tab_undergrupper!H235=0," ",P_Tab_undergrupper!H235)</f>
        <v>1.71</v>
      </c>
      <c r="I228" s="308">
        <f>IF(P_Tab_undergrupper!I235=0," ",P_Tab_undergrupper!I235)</f>
        <v>0.91</v>
      </c>
      <c r="J228" s="308">
        <f>IF(P_Tab_undergrupper!J235=0," ",P_Tab_undergrupper!J235)</f>
        <v>0.55000000000000004</v>
      </c>
      <c r="K228" s="309">
        <f>IF(P_Tab_undergrupper!K235=0," ",P_Tab_undergrupper!K235)</f>
        <v>0.78</v>
      </c>
      <c r="L228" s="304">
        <f>IF(P_Tab_undergrupper!L235=0," ",P_Tab_undergrupper!L235)</f>
        <v>8.31</v>
      </c>
      <c r="M228" s="304">
        <f>IF(P_Tab_undergrupper!M235=0," ",P_Tab_undergrupper!M235)</f>
        <v>4.08</v>
      </c>
      <c r="N228" s="307">
        <f>IF(P_Tab_undergrupper!N235=0," ",P_Tab_undergrupper!N235)</f>
        <v>0.02</v>
      </c>
      <c r="O228" s="308">
        <f>IF(P_Tab_undergrupper!O235=0," ",P_Tab_undergrupper!O235)</f>
        <v>0.02</v>
      </c>
      <c r="P228" s="309">
        <f>IF(P_Tab_undergrupper!P235=0," ",P_Tab_undergrupper!P235)</f>
        <v>6.24</v>
      </c>
      <c r="Q228" s="307">
        <f>IF(P_Tab_undergrupper!Q235=0," ",P_Tab_undergrupper!Q235)</f>
        <v>480.97</v>
      </c>
      <c r="R228" s="308">
        <f>IF(P_Tab_undergrupper!R235=0," ",P_Tab_undergrupper!R235)</f>
        <v>28.22</v>
      </c>
      <c r="S228" s="308">
        <f>IF(P_Tab_undergrupper!S235=0," ",P_Tab_undergrupper!S235)</f>
        <v>8.18</v>
      </c>
      <c r="T228" s="314" t="str">
        <f>IF(P_Tab_undergrupper!T235=0," ",P_Tab_undergrupper!T235)</f>
        <v xml:space="preserve"> </v>
      </c>
      <c r="U228" s="304">
        <f>IF(P_Tab_undergrupper!U235=0," ",P_Tab_undergrupper!U235)</f>
        <v>637.35</v>
      </c>
    </row>
    <row r="229" spans="2:21" x14ac:dyDescent="0.2">
      <c r="B229" s="304" t="str">
        <f>IF(P_Tab_undergrupper!B236=0," ",P_Tab_undergrupper!B236)</f>
        <v>4217 Åmli</v>
      </c>
      <c r="C229" s="313">
        <f>IF(P_Tab_undergrupper!C236=0," ",P_Tab_undergrupper!C236)</f>
        <v>77.760000000000005</v>
      </c>
      <c r="D229" s="308">
        <f>IF(P_Tab_undergrupper!D236=0," ",P_Tab_undergrupper!D236)</f>
        <v>31.87</v>
      </c>
      <c r="E229" s="308">
        <f>IF(P_Tab_undergrupper!E236=0," ",P_Tab_undergrupper!E236)</f>
        <v>61.91</v>
      </c>
      <c r="F229" s="309">
        <f>IF(P_Tab_undergrupper!F236=0," ",P_Tab_undergrupper!F236)</f>
        <v>119.42</v>
      </c>
      <c r="G229" s="307">
        <f>IF(P_Tab_undergrupper!G236=0," ",P_Tab_undergrupper!G236)</f>
        <v>0.78</v>
      </c>
      <c r="H229" s="308">
        <f>IF(P_Tab_undergrupper!H236=0," ",P_Tab_undergrupper!H236)</f>
        <v>0.85</v>
      </c>
      <c r="I229" s="308">
        <f>IF(P_Tab_undergrupper!I236=0," ",P_Tab_undergrupper!I236)</f>
        <v>0.81</v>
      </c>
      <c r="J229" s="308">
        <f>IF(P_Tab_undergrupper!J236=0," ",P_Tab_undergrupper!J236)</f>
        <v>0.28000000000000003</v>
      </c>
      <c r="K229" s="309">
        <f>IF(P_Tab_undergrupper!K236=0," ",P_Tab_undergrupper!K236)</f>
        <v>0.79</v>
      </c>
      <c r="L229" s="304">
        <f>IF(P_Tab_undergrupper!L236=0," ",P_Tab_undergrupper!L236)</f>
        <v>12.21</v>
      </c>
      <c r="M229" s="304">
        <f>IF(P_Tab_undergrupper!M236=0," ",P_Tab_undergrupper!M236)</f>
        <v>1.56</v>
      </c>
      <c r="N229" s="307">
        <f>IF(P_Tab_undergrupper!N236=0," ",P_Tab_undergrupper!N236)</f>
        <v>0.01</v>
      </c>
      <c r="O229" s="308">
        <f>IF(P_Tab_undergrupper!O236=0," ",P_Tab_undergrupper!O236)</f>
        <v>0.03</v>
      </c>
      <c r="P229" s="309">
        <f>IF(P_Tab_undergrupper!P236=0," ",P_Tab_undergrupper!P236)</f>
        <v>6.72</v>
      </c>
      <c r="Q229" s="307">
        <f>IF(P_Tab_undergrupper!Q236=0," ",P_Tab_undergrupper!Q236)</f>
        <v>768.6</v>
      </c>
      <c r="R229" s="308">
        <f>IF(P_Tab_undergrupper!R236=0," ",P_Tab_undergrupper!R236)</f>
        <v>38.69</v>
      </c>
      <c r="S229" s="308">
        <f>IF(P_Tab_undergrupper!S236=0," ",P_Tab_undergrupper!S236)</f>
        <v>5.58</v>
      </c>
      <c r="T229" s="314">
        <f>IF(P_Tab_undergrupper!T236=0," ",P_Tab_undergrupper!T236)</f>
        <v>2.74</v>
      </c>
      <c r="U229" s="304">
        <f>IF(P_Tab_undergrupper!U236=0," ",P_Tab_undergrupper!U236)</f>
        <v>1130.6099999999999</v>
      </c>
    </row>
    <row r="230" spans="2:21" x14ac:dyDescent="0.2">
      <c r="B230" s="304" t="str">
        <f>IF(P_Tab_undergrupper!B237=0," ",P_Tab_undergrupper!B237)</f>
        <v>4218 Iveland</v>
      </c>
      <c r="C230" s="313">
        <f>IF(P_Tab_undergrupper!C237=0," ",P_Tab_undergrupper!C237)</f>
        <v>15.86</v>
      </c>
      <c r="D230" s="308">
        <f>IF(P_Tab_undergrupper!D237=0," ",P_Tab_undergrupper!D237)</f>
        <v>0.72</v>
      </c>
      <c r="E230" s="308">
        <f>IF(P_Tab_undergrupper!E237=0," ",P_Tab_undergrupper!E237)</f>
        <v>24.76</v>
      </c>
      <c r="F230" s="309">
        <f>IF(P_Tab_undergrupper!F237=0," ",P_Tab_undergrupper!F237)</f>
        <v>0.77</v>
      </c>
      <c r="G230" s="307">
        <f>IF(P_Tab_undergrupper!G237=0," ",P_Tab_undergrupper!G237)</f>
        <v>0.19</v>
      </c>
      <c r="H230" s="308">
        <f>IF(P_Tab_undergrupper!H237=0," ",P_Tab_undergrupper!H237)</f>
        <v>0.56999999999999995</v>
      </c>
      <c r="I230" s="308">
        <f>IF(P_Tab_undergrupper!I237=0," ",P_Tab_undergrupper!I237)</f>
        <v>0.39</v>
      </c>
      <c r="J230" s="308">
        <f>IF(P_Tab_undergrupper!J237=0," ",P_Tab_undergrupper!J237)</f>
        <v>0.19</v>
      </c>
      <c r="K230" s="309">
        <f>IF(P_Tab_undergrupper!K237=0," ",P_Tab_undergrupper!K237)</f>
        <v>0.27</v>
      </c>
      <c r="L230" s="304">
        <f>IF(P_Tab_undergrupper!L237=0," ",P_Tab_undergrupper!L237)</f>
        <v>3.4</v>
      </c>
      <c r="M230" s="304">
        <f>IF(P_Tab_undergrupper!M237=0," ",P_Tab_undergrupper!M237)</f>
        <v>1.98</v>
      </c>
      <c r="N230" s="307">
        <f>IF(P_Tab_undergrupper!N237=0," ",P_Tab_undergrupper!N237)</f>
        <v>0.01</v>
      </c>
      <c r="O230" s="308">
        <f>IF(P_Tab_undergrupper!O237=0," ",P_Tab_undergrupper!O237)</f>
        <v>0.02</v>
      </c>
      <c r="P230" s="309">
        <f>IF(P_Tab_undergrupper!P237=0," ",P_Tab_undergrupper!P237)</f>
        <v>2.23</v>
      </c>
      <c r="Q230" s="307">
        <f>IF(P_Tab_undergrupper!Q237=0," ",P_Tab_undergrupper!Q237)</f>
        <v>201.14</v>
      </c>
      <c r="R230" s="308">
        <f>IF(P_Tab_undergrupper!R237=0," ",P_Tab_undergrupper!R237)</f>
        <v>6.91</v>
      </c>
      <c r="S230" s="308">
        <f>IF(P_Tab_undergrupper!S237=0," ",P_Tab_undergrupper!S237)</f>
        <v>2.2599999999999998</v>
      </c>
      <c r="T230" s="314" t="str">
        <f>IF(P_Tab_undergrupper!T237=0," ",P_Tab_undergrupper!T237)</f>
        <v xml:space="preserve"> </v>
      </c>
      <c r="U230" s="304">
        <f>IF(P_Tab_undergrupper!U237=0," ",P_Tab_undergrupper!U237)</f>
        <v>261.67</v>
      </c>
    </row>
    <row r="231" spans="2:21" x14ac:dyDescent="0.2">
      <c r="B231" s="304" t="str">
        <f>IF(P_Tab_undergrupper!B238=0," ",P_Tab_undergrupper!B238)</f>
        <v>4219 Evje og Hornnes</v>
      </c>
      <c r="C231" s="313">
        <f>IF(P_Tab_undergrupper!C238=0," ",P_Tab_undergrupper!C238)</f>
        <v>39.200000000000003</v>
      </c>
      <c r="D231" s="308">
        <f>IF(P_Tab_undergrupper!D238=0," ",P_Tab_undergrupper!D238)</f>
        <v>7.57</v>
      </c>
      <c r="E231" s="308">
        <f>IF(P_Tab_undergrupper!E238=0," ",P_Tab_undergrupper!E238)</f>
        <v>49.93</v>
      </c>
      <c r="F231" s="309">
        <f>IF(P_Tab_undergrupper!F238=0," ",P_Tab_undergrupper!F238)</f>
        <v>41.93</v>
      </c>
      <c r="G231" s="307">
        <f>IF(P_Tab_undergrupper!G238=0," ",P_Tab_undergrupper!G238)</f>
        <v>1.06</v>
      </c>
      <c r="H231" s="308">
        <f>IF(P_Tab_undergrupper!H238=0," ",P_Tab_undergrupper!H238)</f>
        <v>1.45</v>
      </c>
      <c r="I231" s="308">
        <f>IF(P_Tab_undergrupper!I238=0," ",P_Tab_undergrupper!I238)</f>
        <v>0.59</v>
      </c>
      <c r="J231" s="308">
        <f>IF(P_Tab_undergrupper!J238=0," ",P_Tab_undergrupper!J238)</f>
        <v>1.0900000000000001</v>
      </c>
      <c r="K231" s="309">
        <f>IF(P_Tab_undergrupper!K238=0," ",P_Tab_undergrupper!K238)</f>
        <v>1.51</v>
      </c>
      <c r="L231" s="304">
        <f>IF(P_Tab_undergrupper!L238=0," ",P_Tab_undergrupper!L238)</f>
        <v>8.7799999999999994</v>
      </c>
      <c r="M231" s="304">
        <f>IF(P_Tab_undergrupper!M238=0," ",P_Tab_undergrupper!M238)</f>
        <v>3.17</v>
      </c>
      <c r="N231" s="307">
        <f>IF(P_Tab_undergrupper!N238=0," ",P_Tab_undergrupper!N238)</f>
        <v>0.03</v>
      </c>
      <c r="O231" s="308">
        <f>IF(P_Tab_undergrupper!O238=0," ",P_Tab_undergrupper!O238)</f>
        <v>0.03</v>
      </c>
      <c r="P231" s="309">
        <f>IF(P_Tab_undergrupper!P238=0," ",P_Tab_undergrupper!P238)</f>
        <v>4.93</v>
      </c>
      <c r="Q231" s="307">
        <f>IF(P_Tab_undergrupper!Q238=0," ",P_Tab_undergrupper!Q238)</f>
        <v>371.7</v>
      </c>
      <c r="R231" s="308">
        <f>IF(P_Tab_undergrupper!R238=0," ",P_Tab_undergrupper!R238)</f>
        <v>39.36</v>
      </c>
      <c r="S231" s="308">
        <f>IF(P_Tab_undergrupper!S238=0," ",P_Tab_undergrupper!S238)</f>
        <v>14.79</v>
      </c>
      <c r="T231" s="314" t="str">
        <f>IF(P_Tab_undergrupper!T238=0," ",P_Tab_undergrupper!T238)</f>
        <v xml:space="preserve"> </v>
      </c>
      <c r="U231" s="304">
        <f>IF(P_Tab_undergrupper!U238=0," ",P_Tab_undergrupper!U238)</f>
        <v>587.12</v>
      </c>
    </row>
    <row r="232" spans="2:21" x14ac:dyDescent="0.2">
      <c r="B232" s="304" t="str">
        <f>IF(P_Tab_undergrupper!B239=0," ",P_Tab_undergrupper!B239)</f>
        <v>4220 Bygland</v>
      </c>
      <c r="C232" s="313">
        <f>IF(P_Tab_undergrupper!C239=0," ",P_Tab_undergrupper!C239)</f>
        <v>169.11</v>
      </c>
      <c r="D232" s="308">
        <f>IF(P_Tab_undergrupper!D239=0," ",P_Tab_undergrupper!D239)</f>
        <v>26.44</v>
      </c>
      <c r="E232" s="308">
        <f>IF(P_Tab_undergrupper!E239=0," ",P_Tab_undergrupper!E239)</f>
        <v>49.32</v>
      </c>
      <c r="F232" s="309">
        <f>IF(P_Tab_undergrupper!F239=0," ",P_Tab_undergrupper!F239)</f>
        <v>576.96</v>
      </c>
      <c r="G232" s="307">
        <f>IF(P_Tab_undergrupper!G239=0," ",P_Tab_undergrupper!G239)</f>
        <v>0.64</v>
      </c>
      <c r="H232" s="308">
        <f>IF(P_Tab_undergrupper!H239=0," ",P_Tab_undergrupper!H239)</f>
        <v>0.55000000000000004</v>
      </c>
      <c r="I232" s="308">
        <f>IF(P_Tab_undergrupper!I239=0," ",P_Tab_undergrupper!I239)</f>
        <v>0.59</v>
      </c>
      <c r="J232" s="308">
        <f>IF(P_Tab_undergrupper!J239=0," ",P_Tab_undergrupper!J239)</f>
        <v>0.21</v>
      </c>
      <c r="K232" s="309">
        <f>IF(P_Tab_undergrupper!K239=0," ",P_Tab_undergrupper!K239)</f>
        <v>0.68</v>
      </c>
      <c r="L232" s="304">
        <f>IF(P_Tab_undergrupper!L239=0," ",P_Tab_undergrupper!L239)</f>
        <v>7.34</v>
      </c>
      <c r="M232" s="304">
        <f>IF(P_Tab_undergrupper!M239=0," ",P_Tab_undergrupper!M239)</f>
        <v>1.78</v>
      </c>
      <c r="N232" s="307" t="str">
        <f>IF(P_Tab_undergrupper!N239=0," ",P_Tab_undergrupper!N239)</f>
        <v xml:space="preserve"> </v>
      </c>
      <c r="O232" s="308">
        <f>IF(P_Tab_undergrupper!O239=0," ",P_Tab_undergrupper!O239)</f>
        <v>0.03</v>
      </c>
      <c r="P232" s="309">
        <f>IF(P_Tab_undergrupper!P239=0," ",P_Tab_undergrupper!P239)</f>
        <v>3.88</v>
      </c>
      <c r="Q232" s="307">
        <f>IF(P_Tab_undergrupper!Q239=0," ",P_Tab_undergrupper!Q239)</f>
        <v>317.70999999999998</v>
      </c>
      <c r="R232" s="308">
        <f>IF(P_Tab_undergrupper!R239=0," ",P_Tab_undergrupper!R239)</f>
        <v>62.14</v>
      </c>
      <c r="S232" s="308">
        <f>IF(P_Tab_undergrupper!S239=0," ",P_Tab_undergrupper!S239)</f>
        <v>34.630000000000003</v>
      </c>
      <c r="T232" s="314">
        <f>IF(P_Tab_undergrupper!T239=0," ",P_Tab_undergrupper!T239)</f>
        <v>59.77</v>
      </c>
      <c r="U232" s="304">
        <f>IF(P_Tab_undergrupper!U239=0," ",P_Tab_undergrupper!U239)</f>
        <v>1311.78</v>
      </c>
    </row>
    <row r="233" spans="2:21" x14ac:dyDescent="0.2">
      <c r="B233" s="304" t="str">
        <f>IF(P_Tab_undergrupper!B240=0," ",P_Tab_undergrupper!B240)</f>
        <v>4221 Valle</v>
      </c>
      <c r="C233" s="313">
        <f>IF(P_Tab_undergrupper!C240=0," ",P_Tab_undergrupper!C240)</f>
        <v>140.30000000000001</v>
      </c>
      <c r="D233" s="308">
        <f>IF(P_Tab_undergrupper!D240=0," ",P_Tab_undergrupper!D240)</f>
        <v>19.5</v>
      </c>
      <c r="E233" s="308">
        <f>IF(P_Tab_undergrupper!E240=0," ",P_Tab_undergrupper!E240)</f>
        <v>51.14</v>
      </c>
      <c r="F233" s="309">
        <f>IF(P_Tab_undergrupper!F240=0," ",P_Tab_undergrupper!F240)</f>
        <v>685.71</v>
      </c>
      <c r="G233" s="307">
        <f>IF(P_Tab_undergrupper!G240=0," ",P_Tab_undergrupper!G240)</f>
        <v>0.63</v>
      </c>
      <c r="H233" s="308">
        <f>IF(P_Tab_undergrupper!H240=0," ",P_Tab_undergrupper!H240)</f>
        <v>0.55000000000000004</v>
      </c>
      <c r="I233" s="308">
        <f>IF(P_Tab_undergrupper!I240=0," ",P_Tab_undergrupper!I240)</f>
        <v>0.68</v>
      </c>
      <c r="J233" s="308">
        <f>IF(P_Tab_undergrupper!J240=0," ",P_Tab_undergrupper!J240)</f>
        <v>0.37</v>
      </c>
      <c r="K233" s="309">
        <f>IF(P_Tab_undergrupper!K240=0," ",P_Tab_undergrupper!K240)</f>
        <v>1.31</v>
      </c>
      <c r="L233" s="304">
        <f>IF(P_Tab_undergrupper!L240=0," ",P_Tab_undergrupper!L240)</f>
        <v>7.13</v>
      </c>
      <c r="M233" s="304">
        <f>IF(P_Tab_undergrupper!M240=0," ",P_Tab_undergrupper!M240)</f>
        <v>3.28</v>
      </c>
      <c r="N233" s="307">
        <f>IF(P_Tab_undergrupper!N240=0," ",P_Tab_undergrupper!N240)</f>
        <v>0.05</v>
      </c>
      <c r="O233" s="308">
        <f>IF(P_Tab_undergrupper!O240=0," ",P_Tab_undergrupper!O240)</f>
        <v>0.02</v>
      </c>
      <c r="P233" s="309">
        <f>IF(P_Tab_undergrupper!P240=0," ",P_Tab_undergrupper!P240)</f>
        <v>3.12</v>
      </c>
      <c r="Q233" s="307">
        <f>IF(P_Tab_undergrupper!Q240=0," ",P_Tab_undergrupper!Q240)</f>
        <v>103.47</v>
      </c>
      <c r="R233" s="308">
        <f>IF(P_Tab_undergrupper!R240=0," ",P_Tab_undergrupper!R240)</f>
        <v>59.79</v>
      </c>
      <c r="S233" s="308">
        <f>IF(P_Tab_undergrupper!S240=0," ",P_Tab_undergrupper!S240)</f>
        <v>85.71</v>
      </c>
      <c r="T233" s="314">
        <f>IF(P_Tab_undergrupper!T240=0," ",P_Tab_undergrupper!T240)</f>
        <v>102.48</v>
      </c>
      <c r="U233" s="304">
        <f>IF(P_Tab_undergrupper!U240=0," ",P_Tab_undergrupper!U240)</f>
        <v>1265.24</v>
      </c>
    </row>
    <row r="234" spans="2:21" x14ac:dyDescent="0.2">
      <c r="B234" s="304" t="str">
        <f>IF(P_Tab_undergrupper!B241=0," ",P_Tab_undergrupper!B241)</f>
        <v>4222 Bykle</v>
      </c>
      <c r="C234" s="313">
        <f>IF(P_Tab_undergrupper!C241=0," ",P_Tab_undergrupper!C241)</f>
        <v>218.7</v>
      </c>
      <c r="D234" s="308">
        <f>IF(P_Tab_undergrupper!D241=0," ",P_Tab_undergrupper!D241)</f>
        <v>44.22</v>
      </c>
      <c r="E234" s="308">
        <f>IF(P_Tab_undergrupper!E241=0," ",P_Tab_undergrupper!E241)</f>
        <v>29.56</v>
      </c>
      <c r="F234" s="309">
        <f>IF(P_Tab_undergrupper!F241=0," ",P_Tab_undergrupper!F241)</f>
        <v>910.62</v>
      </c>
      <c r="G234" s="307">
        <f>IF(P_Tab_undergrupper!G241=0," ",P_Tab_undergrupper!G241)</f>
        <v>1.24</v>
      </c>
      <c r="H234" s="308">
        <f>IF(P_Tab_undergrupper!H241=0," ",P_Tab_undergrupper!H241)</f>
        <v>0.46</v>
      </c>
      <c r="I234" s="308">
        <f>IF(P_Tab_undergrupper!I241=0," ",P_Tab_undergrupper!I241)</f>
        <v>0.18</v>
      </c>
      <c r="J234" s="308">
        <f>IF(P_Tab_undergrupper!J241=0," ",P_Tab_undergrupper!J241)</f>
        <v>2.8</v>
      </c>
      <c r="K234" s="309">
        <f>IF(P_Tab_undergrupper!K241=0," ",P_Tab_undergrupper!K241)</f>
        <v>2.4700000000000002</v>
      </c>
      <c r="L234" s="304">
        <f>IF(P_Tab_undergrupper!L241=0," ",P_Tab_undergrupper!L241)</f>
        <v>1.96</v>
      </c>
      <c r="M234" s="304">
        <f>IF(P_Tab_undergrupper!M241=0," ",P_Tab_undergrupper!M241)</f>
        <v>1.18</v>
      </c>
      <c r="N234" s="307">
        <f>IF(P_Tab_undergrupper!N241=0," ",P_Tab_undergrupper!N241)</f>
        <v>0.02</v>
      </c>
      <c r="O234" s="308">
        <f>IF(P_Tab_undergrupper!O241=0," ",P_Tab_undergrupper!O241)</f>
        <v>0.08</v>
      </c>
      <c r="P234" s="309">
        <f>IF(P_Tab_undergrupper!P241=0," ",P_Tab_undergrupper!P241)</f>
        <v>2.83</v>
      </c>
      <c r="Q234" s="307">
        <f>IF(P_Tab_undergrupper!Q241=0," ",P_Tab_undergrupper!Q241)</f>
        <v>40.229999999999997</v>
      </c>
      <c r="R234" s="308">
        <f>IF(P_Tab_undergrupper!R241=0," ",P_Tab_undergrupper!R241)</f>
        <v>31.87</v>
      </c>
      <c r="S234" s="308">
        <f>IF(P_Tab_undergrupper!S241=0," ",P_Tab_undergrupper!S241)</f>
        <v>104.74</v>
      </c>
      <c r="T234" s="314">
        <f>IF(P_Tab_undergrupper!T241=0," ",P_Tab_undergrupper!T241)</f>
        <v>73.959999999999994</v>
      </c>
      <c r="U234" s="304">
        <f>IF(P_Tab_undergrupper!U241=0," ",P_Tab_undergrupper!U241)</f>
        <v>1467.12</v>
      </c>
    </row>
    <row r="235" spans="2:21" x14ac:dyDescent="0.2">
      <c r="B235" s="304" t="str">
        <f>IF(P_Tab_undergrupper!B242=0," ",P_Tab_undergrupper!B242)</f>
        <v>4223 Vennesla</v>
      </c>
      <c r="C235" s="313">
        <f>IF(P_Tab_undergrupper!C242=0," ",P_Tab_undergrupper!C242)</f>
        <v>22.89</v>
      </c>
      <c r="D235" s="308">
        <f>IF(P_Tab_undergrupper!D242=0," ",P_Tab_undergrupper!D242)</f>
        <v>0.75</v>
      </c>
      <c r="E235" s="308">
        <f>IF(P_Tab_undergrupper!E242=0," ",P_Tab_undergrupper!E242)</f>
        <v>27.71</v>
      </c>
      <c r="F235" s="309">
        <f>IF(P_Tab_undergrupper!F242=0," ",P_Tab_undergrupper!F242)</f>
        <v>4.6900000000000004</v>
      </c>
      <c r="G235" s="307">
        <f>IF(P_Tab_undergrupper!G242=0," ",P_Tab_undergrupper!G242)</f>
        <v>1.1000000000000001</v>
      </c>
      <c r="H235" s="308">
        <f>IF(P_Tab_undergrupper!H242=0," ",P_Tab_undergrupper!H242)</f>
        <v>4.01</v>
      </c>
      <c r="I235" s="308">
        <f>IF(P_Tab_undergrupper!I242=0," ",P_Tab_undergrupper!I242)</f>
        <v>0.69</v>
      </c>
      <c r="J235" s="308">
        <f>IF(P_Tab_undergrupper!J242=0," ",P_Tab_undergrupper!J242)</f>
        <v>1.08</v>
      </c>
      <c r="K235" s="309">
        <f>IF(P_Tab_undergrupper!K242=0," ",P_Tab_undergrupper!K242)</f>
        <v>0.34</v>
      </c>
      <c r="L235" s="304">
        <f>IF(P_Tab_undergrupper!L242=0," ",P_Tab_undergrupper!L242)</f>
        <v>9.6</v>
      </c>
      <c r="M235" s="304">
        <f>IF(P_Tab_undergrupper!M242=0," ",P_Tab_undergrupper!M242)</f>
        <v>4.01</v>
      </c>
      <c r="N235" s="307">
        <f>IF(P_Tab_undergrupper!N242=0," ",P_Tab_undergrupper!N242)</f>
        <v>0.04</v>
      </c>
      <c r="O235" s="308">
        <f>IF(P_Tab_undergrupper!O242=0," ",P_Tab_undergrupper!O242)</f>
        <v>0.06</v>
      </c>
      <c r="P235" s="309">
        <f>IF(P_Tab_undergrupper!P242=0," ",P_Tab_undergrupper!P242)</f>
        <v>5.09</v>
      </c>
      <c r="Q235" s="307">
        <f>IF(P_Tab_undergrupper!Q242=0," ",P_Tab_undergrupper!Q242)</f>
        <v>256.86</v>
      </c>
      <c r="R235" s="308">
        <f>IF(P_Tab_undergrupper!R242=0," ",P_Tab_undergrupper!R242)</f>
        <v>30.79</v>
      </c>
      <c r="S235" s="308">
        <f>IF(P_Tab_undergrupper!S242=0," ",P_Tab_undergrupper!S242)</f>
        <v>14.74</v>
      </c>
      <c r="T235" s="314" t="str">
        <f>IF(P_Tab_undergrupper!T242=0," ",P_Tab_undergrupper!T242)</f>
        <v xml:space="preserve"> </v>
      </c>
      <c r="U235" s="304">
        <f>IF(P_Tab_undergrupper!U242=0," ",P_Tab_undergrupper!U242)</f>
        <v>384.45</v>
      </c>
    </row>
    <row r="236" spans="2:21" x14ac:dyDescent="0.2">
      <c r="B236" s="304" t="str">
        <f>IF(P_Tab_undergrupper!B243=0," ",P_Tab_undergrupper!B243)</f>
        <v>4224 Åseral</v>
      </c>
      <c r="C236" s="313">
        <f>IF(P_Tab_undergrupper!C243=0," ",P_Tab_undergrupper!C243)</f>
        <v>92.89</v>
      </c>
      <c r="D236" s="308">
        <f>IF(P_Tab_undergrupper!D243=0," ",P_Tab_undergrupper!D243)</f>
        <v>11.46</v>
      </c>
      <c r="E236" s="308">
        <f>IF(P_Tab_undergrupper!E243=0," ",P_Tab_undergrupper!E243)</f>
        <v>26.79</v>
      </c>
      <c r="F236" s="309">
        <f>IF(P_Tab_undergrupper!F243=0," ",P_Tab_undergrupper!F243)</f>
        <v>489.09</v>
      </c>
      <c r="G236" s="307">
        <f>IF(P_Tab_undergrupper!G243=0," ",P_Tab_undergrupper!G243)</f>
        <v>0.5</v>
      </c>
      <c r="H236" s="308">
        <f>IF(P_Tab_undergrupper!H243=0," ",P_Tab_undergrupper!H243)</f>
        <v>0.41</v>
      </c>
      <c r="I236" s="308">
        <f>IF(P_Tab_undergrupper!I243=0," ",P_Tab_undergrupper!I243)</f>
        <v>0.35</v>
      </c>
      <c r="J236" s="308">
        <f>IF(P_Tab_undergrupper!J243=0," ",P_Tab_undergrupper!J243)</f>
        <v>0.82</v>
      </c>
      <c r="K236" s="309">
        <f>IF(P_Tab_undergrupper!K243=0," ",P_Tab_undergrupper!K243)</f>
        <v>1.79</v>
      </c>
      <c r="L236" s="304">
        <f>IF(P_Tab_undergrupper!L243=0," ",P_Tab_undergrupper!L243)</f>
        <v>6.29</v>
      </c>
      <c r="M236" s="304">
        <f>IF(P_Tab_undergrupper!M243=0," ",P_Tab_undergrupper!M243)</f>
        <v>3.33</v>
      </c>
      <c r="N236" s="307">
        <f>IF(P_Tab_undergrupper!N243=0," ",P_Tab_undergrupper!N243)</f>
        <v>0.01</v>
      </c>
      <c r="O236" s="308">
        <f>IF(P_Tab_undergrupper!O243=0," ",P_Tab_undergrupper!O243)</f>
        <v>0.05</v>
      </c>
      <c r="P236" s="309">
        <f>IF(P_Tab_undergrupper!P243=0," ",P_Tab_undergrupper!P243)</f>
        <v>3.09</v>
      </c>
      <c r="Q236" s="307">
        <f>IF(P_Tab_undergrupper!Q243=0," ",P_Tab_undergrupper!Q243)</f>
        <v>138.37</v>
      </c>
      <c r="R236" s="308">
        <f>IF(P_Tab_undergrupper!R243=0," ",P_Tab_undergrupper!R243)</f>
        <v>35.479999999999997</v>
      </c>
      <c r="S236" s="308">
        <f>IF(P_Tab_undergrupper!S243=0," ",P_Tab_undergrupper!S243)</f>
        <v>76.790000000000006</v>
      </c>
      <c r="T236" s="314" t="str">
        <f>IF(P_Tab_undergrupper!T243=0," ",P_Tab_undergrupper!T243)</f>
        <v xml:space="preserve"> </v>
      </c>
      <c r="U236" s="304">
        <f>IF(P_Tab_undergrupper!U243=0," ",P_Tab_undergrupper!U243)</f>
        <v>887.51</v>
      </c>
    </row>
    <row r="237" spans="2:21" x14ac:dyDescent="0.2">
      <c r="B237" s="304" t="str">
        <f>IF(P_Tab_undergrupper!B244=0," ",P_Tab_undergrupper!B244)</f>
        <v>4225 Lyngdal</v>
      </c>
      <c r="C237" s="313">
        <f>IF(P_Tab_undergrupper!C244=0," ",P_Tab_undergrupper!C244)</f>
        <v>37.630000000000003</v>
      </c>
      <c r="D237" s="308">
        <f>IF(P_Tab_undergrupper!D244=0," ",P_Tab_undergrupper!D244)</f>
        <v>6.41</v>
      </c>
      <c r="E237" s="308">
        <f>IF(P_Tab_undergrupper!E244=0," ",P_Tab_undergrupper!E244)</f>
        <v>34.450000000000003</v>
      </c>
      <c r="F237" s="309">
        <f>IF(P_Tab_undergrupper!F244=0," ",P_Tab_undergrupper!F244)</f>
        <v>89.47</v>
      </c>
      <c r="G237" s="307">
        <f>IF(P_Tab_undergrupper!G244=0," ",P_Tab_undergrupper!G244)</f>
        <v>1.66</v>
      </c>
      <c r="H237" s="308">
        <f>IF(P_Tab_undergrupper!H244=0," ",P_Tab_undergrupper!H244)</f>
        <v>3.26</v>
      </c>
      <c r="I237" s="308">
        <f>IF(P_Tab_undergrupper!I244=0," ",P_Tab_undergrupper!I244)</f>
        <v>1.87</v>
      </c>
      <c r="J237" s="308">
        <f>IF(P_Tab_undergrupper!J244=0," ",P_Tab_undergrupper!J244)</f>
        <v>2.11</v>
      </c>
      <c r="K237" s="309">
        <f>IF(P_Tab_undergrupper!K244=0," ",P_Tab_undergrupper!K244)</f>
        <v>1.86</v>
      </c>
      <c r="L237" s="304">
        <f>IF(P_Tab_undergrupper!L244=0," ",P_Tab_undergrupper!L244)</f>
        <v>20.13</v>
      </c>
      <c r="M237" s="304">
        <f>IF(P_Tab_undergrupper!M244=0," ",P_Tab_undergrupper!M244)</f>
        <v>10.71</v>
      </c>
      <c r="N237" s="307">
        <f>IF(P_Tab_undergrupper!N244=0," ",P_Tab_undergrupper!N244)</f>
        <v>0.14000000000000001</v>
      </c>
      <c r="O237" s="308">
        <f>IF(P_Tab_undergrupper!O244=0," ",P_Tab_undergrupper!O244)</f>
        <v>0.02</v>
      </c>
      <c r="P237" s="309">
        <f>IF(P_Tab_undergrupper!P244=0," ",P_Tab_undergrupper!P244)</f>
        <v>8.14</v>
      </c>
      <c r="Q237" s="307">
        <f>IF(P_Tab_undergrupper!Q244=0," ",P_Tab_undergrupper!Q244)</f>
        <v>214.62</v>
      </c>
      <c r="R237" s="308">
        <f>IF(P_Tab_undergrupper!R244=0," ",P_Tab_undergrupper!R244)</f>
        <v>66.19</v>
      </c>
      <c r="S237" s="308">
        <f>IF(P_Tab_undergrupper!S244=0," ",P_Tab_undergrupper!S244)</f>
        <v>143.84</v>
      </c>
      <c r="T237" s="314" t="str">
        <f>IF(P_Tab_undergrupper!T244=0," ",P_Tab_undergrupper!T244)</f>
        <v xml:space="preserve"> </v>
      </c>
      <c r="U237" s="304">
        <f>IF(P_Tab_undergrupper!U244=0," ",P_Tab_undergrupper!U244)</f>
        <v>642.51</v>
      </c>
    </row>
    <row r="238" spans="2:21" x14ac:dyDescent="0.2">
      <c r="B238" s="304" t="str">
        <f>IF(P_Tab_undergrupper!B245=0," ",P_Tab_undergrupper!B245)</f>
        <v>4226 Hægebostad</v>
      </c>
      <c r="C238" s="313">
        <f>IF(P_Tab_undergrupper!C245=0," ",P_Tab_undergrupper!C245)</f>
        <v>38.659999999999997</v>
      </c>
      <c r="D238" s="308">
        <f>IF(P_Tab_undergrupper!D245=0," ",P_Tab_undergrupper!D245)</f>
        <v>5.18</v>
      </c>
      <c r="E238" s="308">
        <f>IF(P_Tab_undergrupper!E245=0," ",P_Tab_undergrupper!E245)</f>
        <v>28.67</v>
      </c>
      <c r="F238" s="309">
        <f>IF(P_Tab_undergrupper!F245=0," ",P_Tab_undergrupper!F245)</f>
        <v>148.88</v>
      </c>
      <c r="G238" s="307">
        <f>IF(P_Tab_undergrupper!G245=0," ",P_Tab_undergrupper!G245)</f>
        <v>0.35</v>
      </c>
      <c r="H238" s="308">
        <f>IF(P_Tab_undergrupper!H245=0," ",P_Tab_undergrupper!H245)</f>
        <v>0.59</v>
      </c>
      <c r="I238" s="308">
        <f>IF(P_Tab_undergrupper!I245=0," ",P_Tab_undergrupper!I245)</f>
        <v>0.81</v>
      </c>
      <c r="J238" s="308">
        <f>IF(P_Tab_undergrupper!J245=0," ",P_Tab_undergrupper!J245)</f>
        <v>0.28999999999999998</v>
      </c>
      <c r="K238" s="309">
        <f>IF(P_Tab_undergrupper!K245=0," ",P_Tab_undergrupper!K245)</f>
        <v>0.72</v>
      </c>
      <c r="L238" s="304">
        <f>IF(P_Tab_undergrupper!L245=0," ",P_Tab_undergrupper!L245)</f>
        <v>9.44</v>
      </c>
      <c r="M238" s="304">
        <f>IF(P_Tab_undergrupper!M245=0," ",P_Tab_undergrupper!M245)</f>
        <v>5.84</v>
      </c>
      <c r="N238" s="307">
        <f>IF(P_Tab_undergrupper!N245=0," ",P_Tab_undergrupper!N245)</f>
        <v>0.01</v>
      </c>
      <c r="O238" s="308" t="str">
        <f>IF(P_Tab_undergrupper!O245=0," ",P_Tab_undergrupper!O245)</f>
        <v xml:space="preserve"> </v>
      </c>
      <c r="P238" s="309">
        <f>IF(P_Tab_undergrupper!P245=0," ",P_Tab_undergrupper!P245)</f>
        <v>2.9</v>
      </c>
      <c r="Q238" s="307">
        <f>IF(P_Tab_undergrupper!Q245=0," ",P_Tab_undergrupper!Q245)</f>
        <v>89.18</v>
      </c>
      <c r="R238" s="308">
        <f>IF(P_Tab_undergrupper!R245=0," ",P_Tab_undergrupper!R245)</f>
        <v>36.61</v>
      </c>
      <c r="S238" s="308">
        <f>IF(P_Tab_undergrupper!S245=0," ",P_Tab_undergrupper!S245)</f>
        <v>93.18</v>
      </c>
      <c r="T238" s="314" t="str">
        <f>IF(P_Tab_undergrupper!T245=0," ",P_Tab_undergrupper!T245)</f>
        <v xml:space="preserve"> </v>
      </c>
      <c r="U238" s="304">
        <f>IF(P_Tab_undergrupper!U245=0," ",P_Tab_undergrupper!U245)</f>
        <v>461.31</v>
      </c>
    </row>
    <row r="239" spans="2:21" x14ac:dyDescent="0.2">
      <c r="B239" s="304" t="str">
        <f>IF(P_Tab_undergrupper!B246=0," ",P_Tab_undergrupper!B246)</f>
        <v>4227 Kvinesdal</v>
      </c>
      <c r="C239" s="313">
        <f>IF(P_Tab_undergrupper!C246=0," ",P_Tab_undergrupper!C246)</f>
        <v>78.67</v>
      </c>
      <c r="D239" s="308">
        <f>IF(P_Tab_undergrupper!D246=0," ",P_Tab_undergrupper!D246)</f>
        <v>14.03</v>
      </c>
      <c r="E239" s="308">
        <f>IF(P_Tab_undergrupper!E246=0," ",P_Tab_undergrupper!E246)</f>
        <v>47.24</v>
      </c>
      <c r="F239" s="309">
        <f>IF(P_Tab_undergrupper!F246=0," ",P_Tab_undergrupper!F246)</f>
        <v>351.38</v>
      </c>
      <c r="G239" s="307">
        <f>IF(P_Tab_undergrupper!G246=0," ",P_Tab_undergrupper!G246)</f>
        <v>1.04</v>
      </c>
      <c r="H239" s="308">
        <f>IF(P_Tab_undergrupper!H246=0," ",P_Tab_undergrupper!H246)</f>
        <v>2.4500000000000002</v>
      </c>
      <c r="I239" s="308">
        <f>IF(P_Tab_undergrupper!I246=0," ",P_Tab_undergrupper!I246)</f>
        <v>1.1499999999999999</v>
      </c>
      <c r="J239" s="308">
        <f>IF(P_Tab_undergrupper!J246=0," ",P_Tab_undergrupper!J246)</f>
        <v>1.24</v>
      </c>
      <c r="K239" s="309">
        <f>IF(P_Tab_undergrupper!K246=0," ",P_Tab_undergrupper!K246)</f>
        <v>1.29</v>
      </c>
      <c r="L239" s="304">
        <f>IF(P_Tab_undergrupper!L246=0," ",P_Tab_undergrupper!L246)</f>
        <v>19.239999999999998</v>
      </c>
      <c r="M239" s="304">
        <f>IF(P_Tab_undergrupper!M246=0," ",P_Tab_undergrupper!M246)</f>
        <v>7.81</v>
      </c>
      <c r="N239" s="307">
        <f>IF(P_Tab_undergrupper!N246=0," ",P_Tab_undergrupper!N246)</f>
        <v>0.05</v>
      </c>
      <c r="O239" s="308">
        <f>IF(P_Tab_undergrupper!O246=0," ",P_Tab_undergrupper!O246)</f>
        <v>7.0000000000000007E-2</v>
      </c>
      <c r="P239" s="309">
        <f>IF(P_Tab_undergrupper!P246=0," ",P_Tab_undergrupper!P246)</f>
        <v>6.45</v>
      </c>
      <c r="Q239" s="307">
        <f>IF(P_Tab_undergrupper!Q246=0," ",P_Tab_undergrupper!Q246)</f>
        <v>215.51</v>
      </c>
      <c r="R239" s="308">
        <f>IF(P_Tab_undergrupper!R246=0," ",P_Tab_undergrupper!R246)</f>
        <v>67.739999999999995</v>
      </c>
      <c r="S239" s="308">
        <f>IF(P_Tab_undergrupper!S246=0," ",P_Tab_undergrupper!S246)</f>
        <v>147.07</v>
      </c>
      <c r="T239" s="314" t="str">
        <f>IF(P_Tab_undergrupper!T246=0," ",P_Tab_undergrupper!T246)</f>
        <v xml:space="preserve"> </v>
      </c>
      <c r="U239" s="304">
        <f>IF(P_Tab_undergrupper!U246=0," ",P_Tab_undergrupper!U246)</f>
        <v>962.43</v>
      </c>
    </row>
    <row r="240" spans="2:21" x14ac:dyDescent="0.2">
      <c r="B240" s="304" t="str">
        <f>IF(P_Tab_undergrupper!B247=0," ",P_Tab_undergrupper!B247)</f>
        <v>4228 Sirdal</v>
      </c>
      <c r="C240" s="313">
        <f>IF(P_Tab_undergrupper!C247=0," ",P_Tab_undergrupper!C247)</f>
        <v>192.63</v>
      </c>
      <c r="D240" s="308">
        <f>IF(P_Tab_undergrupper!D247=0," ",P_Tab_undergrupper!D247)</f>
        <v>14.37</v>
      </c>
      <c r="E240" s="308">
        <f>IF(P_Tab_undergrupper!E247=0," ",P_Tab_undergrupper!E247)</f>
        <v>27.4</v>
      </c>
      <c r="F240" s="309">
        <f>IF(P_Tab_undergrupper!F247=0," ",P_Tab_undergrupper!F247)</f>
        <v>1073.8599999999999</v>
      </c>
      <c r="G240" s="307">
        <f>IF(P_Tab_undergrupper!G247=0," ",P_Tab_undergrupper!G247)</f>
        <v>0.92</v>
      </c>
      <c r="H240" s="308">
        <f>IF(P_Tab_undergrupper!H247=0," ",P_Tab_undergrupper!H247)</f>
        <v>0.67</v>
      </c>
      <c r="I240" s="308">
        <f>IF(P_Tab_undergrupper!I247=0," ",P_Tab_undergrupper!I247)</f>
        <v>0.71</v>
      </c>
      <c r="J240" s="308">
        <f>IF(P_Tab_undergrupper!J247=0," ",P_Tab_undergrupper!J247)</f>
        <v>1.74</v>
      </c>
      <c r="K240" s="309">
        <f>IF(P_Tab_undergrupper!K247=0," ",P_Tab_undergrupper!K247)</f>
        <v>3.77</v>
      </c>
      <c r="L240" s="304">
        <f>IF(P_Tab_undergrupper!L247=0," ",P_Tab_undergrupper!L247)</f>
        <v>7.92</v>
      </c>
      <c r="M240" s="304">
        <f>IF(P_Tab_undergrupper!M247=0," ",P_Tab_undergrupper!M247)</f>
        <v>5.22</v>
      </c>
      <c r="N240" s="307">
        <f>IF(P_Tab_undergrupper!N247=0," ",P_Tab_undergrupper!N247)</f>
        <v>0.01</v>
      </c>
      <c r="O240" s="308">
        <f>IF(P_Tab_undergrupper!O247=0," ",P_Tab_undergrupper!O247)</f>
        <v>0.08</v>
      </c>
      <c r="P240" s="309">
        <f>IF(P_Tab_undergrupper!P247=0," ",P_Tab_undergrupper!P247)</f>
        <v>4.5999999999999996</v>
      </c>
      <c r="Q240" s="307">
        <f>IF(P_Tab_undergrupper!Q247=0," ",P_Tab_undergrupper!Q247)</f>
        <v>77.680000000000007</v>
      </c>
      <c r="R240" s="308">
        <f>IF(P_Tab_undergrupper!R247=0," ",P_Tab_undergrupper!R247)</f>
        <v>16.059999999999999</v>
      </c>
      <c r="S240" s="308">
        <f>IF(P_Tab_undergrupper!S247=0," ",P_Tab_undergrupper!S247)</f>
        <v>126.66</v>
      </c>
      <c r="T240" s="314" t="str">
        <f>IF(P_Tab_undergrupper!T247=0," ",P_Tab_undergrupper!T247)</f>
        <v xml:space="preserve"> </v>
      </c>
      <c r="U240" s="304">
        <f>IF(P_Tab_undergrupper!U247=0," ",P_Tab_undergrupper!U247)</f>
        <v>1554.3</v>
      </c>
    </row>
    <row r="241" spans="2:21" x14ac:dyDescent="0.2">
      <c r="B241" s="304" t="str">
        <f>IF(P_Tab_undergrupper!B248=0," ",P_Tab_undergrupper!B248)</f>
        <v>4601 Bergen</v>
      </c>
      <c r="C241" s="313">
        <f>IF(P_Tab_undergrupper!C248=0," ",P_Tab_undergrupper!C248)</f>
        <v>21.2</v>
      </c>
      <c r="D241" s="308">
        <f>IF(P_Tab_undergrupper!D248=0," ",P_Tab_undergrupper!D248)</f>
        <v>1.81</v>
      </c>
      <c r="E241" s="308">
        <f>IF(P_Tab_undergrupper!E248=0," ",P_Tab_undergrupper!E248)</f>
        <v>9.8800000000000008</v>
      </c>
      <c r="F241" s="309">
        <f>IF(P_Tab_undergrupper!F248=0," ",P_Tab_undergrupper!F248)</f>
        <v>102.65</v>
      </c>
      <c r="G241" s="307">
        <f>IF(P_Tab_undergrupper!G248=0," ",P_Tab_undergrupper!G248)</f>
        <v>11.33</v>
      </c>
      <c r="H241" s="308">
        <f>IF(P_Tab_undergrupper!H248=0," ",P_Tab_undergrupper!H248)</f>
        <v>41.81</v>
      </c>
      <c r="I241" s="308">
        <f>IF(P_Tab_undergrupper!I248=0," ",P_Tab_undergrupper!I248)</f>
        <v>1.55</v>
      </c>
      <c r="J241" s="308">
        <f>IF(P_Tab_undergrupper!J248=0," ",P_Tab_undergrupper!J248)</f>
        <v>10.77</v>
      </c>
      <c r="K241" s="309">
        <f>IF(P_Tab_undergrupper!K248=0," ",P_Tab_undergrupper!K248)</f>
        <v>1.46</v>
      </c>
      <c r="L241" s="304">
        <f>IF(P_Tab_undergrupper!L248=0," ",P_Tab_undergrupper!L248)</f>
        <v>11.78</v>
      </c>
      <c r="M241" s="304">
        <f>IF(P_Tab_undergrupper!M248=0," ",P_Tab_undergrupper!M248)</f>
        <v>18.43</v>
      </c>
      <c r="N241" s="307">
        <f>IF(P_Tab_undergrupper!N248=0," ",P_Tab_undergrupper!N248)</f>
        <v>4.34</v>
      </c>
      <c r="O241" s="308">
        <f>IF(P_Tab_undergrupper!O248=0," ",P_Tab_undergrupper!O248)</f>
        <v>0.37</v>
      </c>
      <c r="P241" s="309">
        <f>IF(P_Tab_undergrupper!P248=0," ",P_Tab_undergrupper!P248)</f>
        <v>22.91</v>
      </c>
      <c r="Q241" s="307">
        <f>IF(P_Tab_undergrupper!Q248=0," ",P_Tab_undergrupper!Q248)</f>
        <v>99.53</v>
      </c>
      <c r="R241" s="308">
        <f>IF(P_Tab_undergrupper!R248=0," ",P_Tab_undergrupper!R248)</f>
        <v>14.1</v>
      </c>
      <c r="S241" s="308">
        <f>IF(P_Tab_undergrupper!S248=0," ",P_Tab_undergrupper!S248)</f>
        <v>90.87</v>
      </c>
      <c r="T241" s="314" t="str">
        <f>IF(P_Tab_undergrupper!T248=0," ",P_Tab_undergrupper!T248)</f>
        <v xml:space="preserve"> </v>
      </c>
      <c r="U241" s="304">
        <f>IF(P_Tab_undergrupper!U248=0," ",P_Tab_undergrupper!U248)</f>
        <v>464.79</v>
      </c>
    </row>
    <row r="242" spans="2:21" x14ac:dyDescent="0.2">
      <c r="B242" s="304" t="str">
        <f>IF(P_Tab_undergrupper!B249=0," ",P_Tab_undergrupper!B249)</f>
        <v>4602 Kinn</v>
      </c>
      <c r="C242" s="313">
        <f>IF(P_Tab_undergrupper!C249=0," ",P_Tab_undergrupper!C249)</f>
        <v>89.66</v>
      </c>
      <c r="D242" s="308">
        <f>IF(P_Tab_undergrupper!D249=0," ",P_Tab_undergrupper!D249)</f>
        <v>109.44</v>
      </c>
      <c r="E242" s="308">
        <f>IF(P_Tab_undergrupper!E249=0," ",P_Tab_undergrupper!E249)</f>
        <v>14.51</v>
      </c>
      <c r="F242" s="309">
        <f>IF(P_Tab_undergrupper!F249=0," ",P_Tab_undergrupper!F249)</f>
        <v>301.81</v>
      </c>
      <c r="G242" s="307">
        <f>IF(P_Tab_undergrupper!G249=0," ",P_Tab_undergrupper!G249)</f>
        <v>2.29</v>
      </c>
      <c r="H242" s="308">
        <f>IF(P_Tab_undergrupper!H249=0," ",P_Tab_undergrupper!H249)</f>
        <v>4.4000000000000004</v>
      </c>
      <c r="I242" s="308">
        <f>IF(P_Tab_undergrupper!I249=0," ",P_Tab_undergrupper!I249)</f>
        <v>1.44</v>
      </c>
      <c r="J242" s="308">
        <f>IF(P_Tab_undergrupper!J249=0," ",P_Tab_undergrupper!J249)</f>
        <v>1.45</v>
      </c>
      <c r="K242" s="309">
        <f>IF(P_Tab_undergrupper!K249=0," ",P_Tab_undergrupper!K249)</f>
        <v>1.22</v>
      </c>
      <c r="L242" s="304">
        <f>IF(P_Tab_undergrupper!L249=0," ",P_Tab_undergrupper!L249)</f>
        <v>10.29</v>
      </c>
      <c r="M242" s="304">
        <f>IF(P_Tab_undergrupper!M249=0," ",P_Tab_undergrupper!M249)</f>
        <v>19.46</v>
      </c>
      <c r="N242" s="307">
        <f>IF(P_Tab_undergrupper!N249=0," ",P_Tab_undergrupper!N249)</f>
        <v>0.74</v>
      </c>
      <c r="O242" s="308">
        <f>IF(P_Tab_undergrupper!O249=0," ",P_Tab_undergrupper!O249)</f>
        <v>0.08</v>
      </c>
      <c r="P242" s="309">
        <f>IF(P_Tab_undergrupper!P249=0," ",P_Tab_undergrupper!P249)</f>
        <v>6.68</v>
      </c>
      <c r="Q242" s="307">
        <f>IF(P_Tab_undergrupper!Q249=0," ",P_Tab_undergrupper!Q249)</f>
        <v>192.43</v>
      </c>
      <c r="R242" s="308">
        <f>IF(P_Tab_undergrupper!R249=0," ",P_Tab_undergrupper!R249)</f>
        <v>12.54</v>
      </c>
      <c r="S242" s="308">
        <f>IF(P_Tab_undergrupper!S249=0," ",P_Tab_undergrupper!S249)</f>
        <v>59.37</v>
      </c>
      <c r="T242" s="314">
        <f>IF(P_Tab_undergrupper!T249=0," ",P_Tab_undergrupper!T249)</f>
        <v>22.6</v>
      </c>
      <c r="U242" s="304">
        <f>IF(P_Tab_undergrupper!U249=0," ",P_Tab_undergrupper!U249)</f>
        <v>850.41</v>
      </c>
    </row>
    <row r="243" spans="2:21" x14ac:dyDescent="0.2">
      <c r="B243" s="304" t="str">
        <f>IF(P_Tab_undergrupper!B250=0," ",P_Tab_undergrupper!B250)</f>
        <v>4611 Etne</v>
      </c>
      <c r="C243" s="313">
        <f>IF(P_Tab_undergrupper!C250=0," ",P_Tab_undergrupper!C250)</f>
        <v>46.49</v>
      </c>
      <c r="D243" s="308">
        <f>IF(P_Tab_undergrupper!D250=0," ",P_Tab_undergrupper!D250)</f>
        <v>81.739999999999995</v>
      </c>
      <c r="E243" s="308">
        <f>IF(P_Tab_undergrupper!E250=0," ",P_Tab_undergrupper!E250)</f>
        <v>16.27</v>
      </c>
      <c r="F243" s="309">
        <f>IF(P_Tab_undergrupper!F250=0," ",P_Tab_undergrupper!F250)</f>
        <v>367.66</v>
      </c>
      <c r="G243" s="307">
        <f>IF(P_Tab_undergrupper!G250=0," ",P_Tab_undergrupper!G250)</f>
        <v>0.98</v>
      </c>
      <c r="H243" s="308">
        <f>IF(P_Tab_undergrupper!H250=0," ",P_Tab_undergrupper!H250)</f>
        <v>1.48</v>
      </c>
      <c r="I243" s="308">
        <f>IF(P_Tab_undergrupper!I250=0," ",P_Tab_undergrupper!I250)</f>
        <v>1.33</v>
      </c>
      <c r="J243" s="308">
        <f>IF(P_Tab_undergrupper!J250=0," ",P_Tab_undergrupper!J250)</f>
        <v>0.35</v>
      </c>
      <c r="K243" s="309">
        <f>IF(P_Tab_undergrupper!K250=0," ",P_Tab_undergrupper!K250)</f>
        <v>0.9</v>
      </c>
      <c r="L243" s="304">
        <f>IF(P_Tab_undergrupper!L250=0," ",P_Tab_undergrupper!L250)</f>
        <v>15.97</v>
      </c>
      <c r="M243" s="304">
        <f>IF(P_Tab_undergrupper!M250=0," ",P_Tab_undergrupper!M250)</f>
        <v>14.12</v>
      </c>
      <c r="N243" s="307">
        <f>IF(P_Tab_undergrupper!N250=0," ",P_Tab_undergrupper!N250)</f>
        <v>0.03</v>
      </c>
      <c r="O243" s="308">
        <f>IF(P_Tab_undergrupper!O250=0," ",P_Tab_undergrupper!O250)</f>
        <v>0.02</v>
      </c>
      <c r="P243" s="309">
        <f>IF(P_Tab_undergrupper!P250=0," ",P_Tab_undergrupper!P250)</f>
        <v>3.68</v>
      </c>
      <c r="Q243" s="307">
        <f>IF(P_Tab_undergrupper!Q250=0," ",P_Tab_undergrupper!Q250)</f>
        <v>52.09</v>
      </c>
      <c r="R243" s="308">
        <f>IF(P_Tab_undergrupper!R250=0," ",P_Tab_undergrupper!R250)</f>
        <v>15.2</v>
      </c>
      <c r="S243" s="308">
        <f>IF(P_Tab_undergrupper!S250=0," ",P_Tab_undergrupper!S250)</f>
        <v>103.87</v>
      </c>
      <c r="T243" s="314">
        <f>IF(P_Tab_undergrupper!T250=0," ",P_Tab_undergrupper!T250)</f>
        <v>13.06</v>
      </c>
      <c r="U243" s="304">
        <f>IF(P_Tab_undergrupper!U250=0," ",P_Tab_undergrupper!U250)</f>
        <v>735.24</v>
      </c>
    </row>
    <row r="244" spans="2:21" x14ac:dyDescent="0.2">
      <c r="B244" s="304" t="str">
        <f>IF(P_Tab_undergrupper!B251=0," ",P_Tab_undergrupper!B251)</f>
        <v>4612 Sveio</v>
      </c>
      <c r="C244" s="313">
        <f>IF(P_Tab_undergrupper!C251=0," ",P_Tab_undergrupper!C251)</f>
        <v>21.68</v>
      </c>
      <c r="D244" s="308">
        <f>IF(P_Tab_undergrupper!D251=0," ",P_Tab_undergrupper!D251)</f>
        <v>0.34</v>
      </c>
      <c r="E244" s="308">
        <f>IF(P_Tab_undergrupper!E251=0," ",P_Tab_undergrupper!E251)</f>
        <v>9.23</v>
      </c>
      <c r="F244" s="309">
        <f>IF(P_Tab_undergrupper!F251=0," ",P_Tab_undergrupper!F251)</f>
        <v>67.73</v>
      </c>
      <c r="G244" s="307">
        <f>IF(P_Tab_undergrupper!G251=0," ",P_Tab_undergrupper!G251)</f>
        <v>0.7</v>
      </c>
      <c r="H244" s="308">
        <f>IF(P_Tab_undergrupper!H251=0," ",P_Tab_undergrupper!H251)</f>
        <v>2.23</v>
      </c>
      <c r="I244" s="308">
        <f>IF(P_Tab_undergrupper!I251=0," ",P_Tab_undergrupper!I251)</f>
        <v>1.0900000000000001</v>
      </c>
      <c r="J244" s="308">
        <f>IF(P_Tab_undergrupper!J251=0," ",P_Tab_undergrupper!J251)</f>
        <v>1.67</v>
      </c>
      <c r="K244" s="309">
        <f>IF(P_Tab_undergrupper!K251=0," ",P_Tab_undergrupper!K251)</f>
        <v>1.42</v>
      </c>
      <c r="L244" s="304">
        <f>IF(P_Tab_undergrupper!L251=0," ",P_Tab_undergrupper!L251)</f>
        <v>8.52</v>
      </c>
      <c r="M244" s="304">
        <f>IF(P_Tab_undergrupper!M251=0," ",P_Tab_undergrupper!M251)</f>
        <v>20.97</v>
      </c>
      <c r="N244" s="307">
        <f>IF(P_Tab_undergrupper!N251=0," ",P_Tab_undergrupper!N251)</f>
        <v>0.04</v>
      </c>
      <c r="O244" s="308">
        <f>IF(P_Tab_undergrupper!O251=0," ",P_Tab_undergrupper!O251)</f>
        <v>0.02</v>
      </c>
      <c r="P244" s="309">
        <f>IF(P_Tab_undergrupper!P251=0," ",P_Tab_undergrupper!P251)</f>
        <v>4.12</v>
      </c>
      <c r="Q244" s="307">
        <f>IF(P_Tab_undergrupper!Q251=0," ",P_Tab_undergrupper!Q251)</f>
        <v>89.63</v>
      </c>
      <c r="R244" s="308">
        <f>IF(P_Tab_undergrupper!R251=0," ",P_Tab_undergrupper!R251)</f>
        <v>2.63</v>
      </c>
      <c r="S244" s="308">
        <f>IF(P_Tab_undergrupper!S251=0," ",P_Tab_undergrupper!S251)</f>
        <v>13.96</v>
      </c>
      <c r="T244" s="314" t="str">
        <f>IF(P_Tab_undergrupper!T251=0," ",P_Tab_undergrupper!T251)</f>
        <v xml:space="preserve"> </v>
      </c>
      <c r="U244" s="304">
        <f>IF(P_Tab_undergrupper!U251=0," ",P_Tab_undergrupper!U251)</f>
        <v>245.98</v>
      </c>
    </row>
    <row r="245" spans="2:21" x14ac:dyDescent="0.2">
      <c r="B245" s="304" t="str">
        <f>IF(P_Tab_undergrupper!B252=0," ",P_Tab_undergrupper!B252)</f>
        <v>4613 Bømlo</v>
      </c>
      <c r="C245" s="313">
        <f>IF(P_Tab_undergrupper!C252=0," ",P_Tab_undergrupper!C252)</f>
        <v>11.61</v>
      </c>
      <c r="D245" s="308">
        <f>IF(P_Tab_undergrupper!D252=0," ",P_Tab_undergrupper!D252)</f>
        <v>3.98</v>
      </c>
      <c r="E245" s="308">
        <f>IF(P_Tab_undergrupper!E252=0," ",P_Tab_undergrupper!E252)</f>
        <v>4.45</v>
      </c>
      <c r="F245" s="309">
        <f>IF(P_Tab_undergrupper!F252=0," ",P_Tab_undergrupper!F252)</f>
        <v>118.27</v>
      </c>
      <c r="G245" s="307">
        <f>IF(P_Tab_undergrupper!G252=0," ",P_Tab_undergrupper!G252)</f>
        <v>1.07</v>
      </c>
      <c r="H245" s="308">
        <f>IF(P_Tab_undergrupper!H252=0," ",P_Tab_undergrupper!H252)</f>
        <v>4.88</v>
      </c>
      <c r="I245" s="308">
        <f>IF(P_Tab_undergrupper!I252=0," ",P_Tab_undergrupper!I252)</f>
        <v>0.54</v>
      </c>
      <c r="J245" s="308">
        <f>IF(P_Tab_undergrupper!J252=0," ",P_Tab_undergrupper!J252)</f>
        <v>1.41</v>
      </c>
      <c r="K245" s="309">
        <f>IF(P_Tab_undergrupper!K252=0," ",P_Tab_undergrupper!K252)</f>
        <v>0.99</v>
      </c>
      <c r="L245" s="304">
        <f>IF(P_Tab_undergrupper!L252=0," ",P_Tab_undergrupper!L252)</f>
        <v>3.93</v>
      </c>
      <c r="M245" s="304">
        <f>IF(P_Tab_undergrupper!M252=0," ",P_Tab_undergrupper!M252)</f>
        <v>12.17</v>
      </c>
      <c r="N245" s="307">
        <f>IF(P_Tab_undergrupper!N252=0," ",P_Tab_undergrupper!N252)</f>
        <v>0.15</v>
      </c>
      <c r="O245" s="308">
        <f>IF(P_Tab_undergrupper!O252=0," ",P_Tab_undergrupper!O252)</f>
        <v>0.02</v>
      </c>
      <c r="P245" s="309">
        <f>IF(P_Tab_undergrupper!P252=0," ",P_Tab_undergrupper!P252)</f>
        <v>4.6500000000000004</v>
      </c>
      <c r="Q245" s="307">
        <f>IF(P_Tab_undergrupper!Q252=0," ",P_Tab_undergrupper!Q252)</f>
        <v>69.510000000000005</v>
      </c>
      <c r="R245" s="308">
        <f>IF(P_Tab_undergrupper!R252=0," ",P_Tab_undergrupper!R252)</f>
        <v>1.1100000000000001</v>
      </c>
      <c r="S245" s="308">
        <f>IF(P_Tab_undergrupper!S252=0," ",P_Tab_undergrupper!S252)</f>
        <v>7.06</v>
      </c>
      <c r="T245" s="314" t="str">
        <f>IF(P_Tab_undergrupper!T252=0," ",P_Tab_undergrupper!T252)</f>
        <v xml:space="preserve"> </v>
      </c>
      <c r="U245" s="304">
        <f>IF(P_Tab_undergrupper!U252=0," ",P_Tab_undergrupper!U252)</f>
        <v>245.8</v>
      </c>
    </row>
    <row r="246" spans="2:21" x14ac:dyDescent="0.2">
      <c r="B246" s="304" t="str">
        <f>IF(P_Tab_undergrupper!B253=0," ",P_Tab_undergrupper!B253)</f>
        <v>4614 Stord</v>
      </c>
      <c r="C246" s="313">
        <f>IF(P_Tab_undergrupper!C253=0," ",P_Tab_undergrupper!C253)</f>
        <v>6.62</v>
      </c>
      <c r="D246" s="308">
        <f>IF(P_Tab_undergrupper!D253=0," ",P_Tab_undergrupper!D253)</f>
        <v>1.03</v>
      </c>
      <c r="E246" s="308">
        <f>IF(P_Tab_undergrupper!E253=0," ",P_Tab_undergrupper!E253)</f>
        <v>3.46</v>
      </c>
      <c r="F246" s="309">
        <f>IF(P_Tab_undergrupper!F253=0," ",P_Tab_undergrupper!F253)</f>
        <v>31.94</v>
      </c>
      <c r="G246" s="307">
        <f>IF(P_Tab_undergrupper!G253=0," ",P_Tab_undergrupper!G253)</f>
        <v>1.95</v>
      </c>
      <c r="H246" s="308">
        <f>IF(P_Tab_undergrupper!H253=0," ",P_Tab_undergrupper!H253)</f>
        <v>5.32</v>
      </c>
      <c r="I246" s="308">
        <f>IF(P_Tab_undergrupper!I253=0," ",P_Tab_undergrupper!I253)</f>
        <v>0.48</v>
      </c>
      <c r="J246" s="308">
        <f>IF(P_Tab_undergrupper!J253=0," ",P_Tab_undergrupper!J253)</f>
        <v>1.25</v>
      </c>
      <c r="K246" s="309">
        <f>IF(P_Tab_undergrupper!K253=0," ",P_Tab_undergrupper!K253)</f>
        <v>0.38</v>
      </c>
      <c r="L246" s="304">
        <f>IF(P_Tab_undergrupper!L253=0," ",P_Tab_undergrupper!L253)</f>
        <v>4.1900000000000004</v>
      </c>
      <c r="M246" s="304">
        <f>IF(P_Tab_undergrupper!M253=0," ",P_Tab_undergrupper!M253)</f>
        <v>3.84</v>
      </c>
      <c r="N246" s="307">
        <f>IF(P_Tab_undergrupper!N253=0," ",P_Tab_undergrupper!N253)</f>
        <v>0.27</v>
      </c>
      <c r="O246" s="308">
        <f>IF(P_Tab_undergrupper!O253=0," ",P_Tab_undergrupper!O253)</f>
        <v>0.05</v>
      </c>
      <c r="P246" s="309">
        <f>IF(P_Tab_undergrupper!P253=0," ",P_Tab_undergrupper!P253)</f>
        <v>3.98</v>
      </c>
      <c r="Q246" s="307">
        <f>IF(P_Tab_undergrupper!Q253=0," ",P_Tab_undergrupper!Q253)</f>
        <v>69.16</v>
      </c>
      <c r="R246" s="308">
        <f>IF(P_Tab_undergrupper!R253=0," ",P_Tab_undergrupper!R253)</f>
        <v>2.7</v>
      </c>
      <c r="S246" s="308">
        <f>IF(P_Tab_undergrupper!S253=0," ",P_Tab_undergrupper!S253)</f>
        <v>7.08</v>
      </c>
      <c r="T246" s="314" t="str">
        <f>IF(P_Tab_undergrupper!T253=0," ",P_Tab_undergrupper!T253)</f>
        <v xml:space="preserve"> </v>
      </c>
      <c r="U246" s="304">
        <f>IF(P_Tab_undergrupper!U253=0," ",P_Tab_undergrupper!U253)</f>
        <v>143.69999999999999</v>
      </c>
    </row>
    <row r="247" spans="2:21" x14ac:dyDescent="0.2">
      <c r="B247" s="304" t="str">
        <f>IF(P_Tab_undergrupper!B254=0," ",P_Tab_undergrupper!B254)</f>
        <v>4615 Fitjar</v>
      </c>
      <c r="C247" s="313">
        <f>IF(P_Tab_undergrupper!C254=0," ",P_Tab_undergrupper!C254)</f>
        <v>8.4600000000000009</v>
      </c>
      <c r="D247" s="308">
        <f>IF(P_Tab_undergrupper!D254=0," ",P_Tab_undergrupper!D254)</f>
        <v>0.72</v>
      </c>
      <c r="E247" s="308">
        <f>IF(P_Tab_undergrupper!E254=0," ",P_Tab_undergrupper!E254)</f>
        <v>4.28</v>
      </c>
      <c r="F247" s="309">
        <f>IF(P_Tab_undergrupper!F254=0," ",P_Tab_undergrupper!F254)</f>
        <v>82.03</v>
      </c>
      <c r="G247" s="307">
        <f>IF(P_Tab_undergrupper!G254=0," ",P_Tab_undergrupper!G254)</f>
        <v>0.3</v>
      </c>
      <c r="H247" s="308">
        <f>IF(P_Tab_undergrupper!H254=0," ",P_Tab_undergrupper!H254)</f>
        <v>1.1299999999999999</v>
      </c>
      <c r="I247" s="308">
        <f>IF(P_Tab_undergrupper!I254=0," ",P_Tab_undergrupper!I254)</f>
        <v>0.38</v>
      </c>
      <c r="J247" s="308">
        <f>IF(P_Tab_undergrupper!J254=0," ",P_Tab_undergrupper!J254)</f>
        <v>0.33</v>
      </c>
      <c r="K247" s="309">
        <f>IF(P_Tab_undergrupper!K254=0," ",P_Tab_undergrupper!K254)</f>
        <v>0.54</v>
      </c>
      <c r="L247" s="304">
        <f>IF(P_Tab_undergrupper!L254=0," ",P_Tab_undergrupper!L254)</f>
        <v>4.2300000000000004</v>
      </c>
      <c r="M247" s="304">
        <f>IF(P_Tab_undergrupper!M254=0," ",P_Tab_undergrupper!M254)</f>
        <v>4.62</v>
      </c>
      <c r="N247" s="307">
        <f>IF(P_Tab_undergrupper!N254=0," ",P_Tab_undergrupper!N254)</f>
        <v>0.03</v>
      </c>
      <c r="O247" s="308">
        <f>IF(P_Tab_undergrupper!O254=0," ",P_Tab_undergrupper!O254)</f>
        <v>0.02</v>
      </c>
      <c r="P247" s="309">
        <f>IF(P_Tab_undergrupper!P254=0," ",P_Tab_undergrupper!P254)</f>
        <v>1.78</v>
      </c>
      <c r="Q247" s="307">
        <f>IF(P_Tab_undergrupper!Q254=0," ",P_Tab_undergrupper!Q254)</f>
        <v>21.25</v>
      </c>
      <c r="R247" s="308">
        <f>IF(P_Tab_undergrupper!R254=0," ",P_Tab_undergrupper!R254)</f>
        <v>1.78</v>
      </c>
      <c r="S247" s="308">
        <f>IF(P_Tab_undergrupper!S254=0," ",P_Tab_undergrupper!S254)</f>
        <v>10.199999999999999</v>
      </c>
      <c r="T247" s="314" t="str">
        <f>IF(P_Tab_undergrupper!T254=0," ",P_Tab_undergrupper!T254)</f>
        <v xml:space="preserve"> </v>
      </c>
      <c r="U247" s="304">
        <f>IF(P_Tab_undergrupper!U254=0," ",P_Tab_undergrupper!U254)</f>
        <v>142.08000000000001</v>
      </c>
    </row>
    <row r="248" spans="2:21" x14ac:dyDescent="0.2">
      <c r="B248" s="304" t="str">
        <f>IF(P_Tab_undergrupper!B255=0," ",P_Tab_undergrupper!B255)</f>
        <v>4616 Tysnes</v>
      </c>
      <c r="C248" s="313">
        <f>IF(P_Tab_undergrupper!C255=0," ",P_Tab_undergrupper!C255)</f>
        <v>10.35</v>
      </c>
      <c r="D248" s="308">
        <f>IF(P_Tab_undergrupper!D255=0," ",P_Tab_undergrupper!D255)</f>
        <v>2.06</v>
      </c>
      <c r="E248" s="308">
        <f>IF(P_Tab_undergrupper!E255=0," ",P_Tab_undergrupper!E255)</f>
        <v>8.5</v>
      </c>
      <c r="F248" s="309">
        <f>IF(P_Tab_undergrupper!F255=0," ",P_Tab_undergrupper!F255)</f>
        <v>40.81</v>
      </c>
      <c r="G248" s="307">
        <f>IF(P_Tab_undergrupper!G255=0," ",P_Tab_undergrupper!G255)</f>
        <v>0.32</v>
      </c>
      <c r="H248" s="308">
        <f>IF(P_Tab_undergrupper!H255=0," ",P_Tab_undergrupper!H255)</f>
        <v>1.21</v>
      </c>
      <c r="I248" s="308">
        <f>IF(P_Tab_undergrupper!I255=0," ",P_Tab_undergrupper!I255)</f>
        <v>0.92</v>
      </c>
      <c r="J248" s="308">
        <f>IF(P_Tab_undergrupper!J255=0," ",P_Tab_undergrupper!J255)</f>
        <v>0.5</v>
      </c>
      <c r="K248" s="309">
        <f>IF(P_Tab_undergrupper!K255=0," ",P_Tab_undergrupper!K255)</f>
        <v>1.23</v>
      </c>
      <c r="L248" s="304">
        <f>IF(P_Tab_undergrupper!L255=0," ",P_Tab_undergrupper!L255)</f>
        <v>6.28</v>
      </c>
      <c r="M248" s="304">
        <f>IF(P_Tab_undergrupper!M255=0," ",P_Tab_undergrupper!M255)</f>
        <v>7.2</v>
      </c>
      <c r="N248" s="307">
        <f>IF(P_Tab_undergrupper!N255=0," ",P_Tab_undergrupper!N255)</f>
        <v>0.03</v>
      </c>
      <c r="O248" s="308">
        <f>IF(P_Tab_undergrupper!O255=0," ",P_Tab_undergrupper!O255)</f>
        <v>0.02</v>
      </c>
      <c r="P248" s="309">
        <f>IF(P_Tab_undergrupper!P255=0," ",P_Tab_undergrupper!P255)</f>
        <v>3.08</v>
      </c>
      <c r="Q248" s="307">
        <f>IF(P_Tab_undergrupper!Q255=0," ",P_Tab_undergrupper!Q255)</f>
        <v>121.45</v>
      </c>
      <c r="R248" s="308">
        <f>IF(P_Tab_undergrupper!R255=0," ",P_Tab_undergrupper!R255)</f>
        <v>7.64</v>
      </c>
      <c r="S248" s="308">
        <f>IF(P_Tab_undergrupper!S255=0," ",P_Tab_undergrupper!S255)</f>
        <v>43.16</v>
      </c>
      <c r="T248" s="314" t="str">
        <f>IF(P_Tab_undergrupper!T255=0," ",P_Tab_undergrupper!T255)</f>
        <v xml:space="preserve"> </v>
      </c>
      <c r="U248" s="304">
        <f>IF(P_Tab_undergrupper!U255=0," ",P_Tab_undergrupper!U255)</f>
        <v>254.76</v>
      </c>
    </row>
    <row r="249" spans="2:21" x14ac:dyDescent="0.2">
      <c r="B249" s="304" t="str">
        <f>IF(P_Tab_undergrupper!B256=0," ",P_Tab_undergrupper!B256)</f>
        <v>4617 Kvinnherad</v>
      </c>
      <c r="C249" s="313">
        <f>IF(P_Tab_undergrupper!C256=0," ",P_Tab_undergrupper!C256)</f>
        <v>51.69</v>
      </c>
      <c r="D249" s="308">
        <f>IF(P_Tab_undergrupper!D256=0," ",P_Tab_undergrupper!D256)</f>
        <v>280.85000000000002</v>
      </c>
      <c r="E249" s="308">
        <f>IF(P_Tab_undergrupper!E256=0," ",P_Tab_undergrupper!E256)</f>
        <v>10.51</v>
      </c>
      <c r="F249" s="309">
        <f>IF(P_Tab_undergrupper!F256=0," ",P_Tab_undergrupper!F256)</f>
        <v>315.69</v>
      </c>
      <c r="G249" s="307">
        <f>IF(P_Tab_undergrupper!G256=0," ",P_Tab_undergrupper!G256)</f>
        <v>1.97</v>
      </c>
      <c r="H249" s="308">
        <f>IF(P_Tab_undergrupper!H256=0," ",P_Tab_undergrupper!H256)</f>
        <v>4.7300000000000004</v>
      </c>
      <c r="I249" s="308">
        <f>IF(P_Tab_undergrupper!I256=0," ",P_Tab_undergrupper!I256)</f>
        <v>2.1</v>
      </c>
      <c r="J249" s="308">
        <f>IF(P_Tab_undergrupper!J256=0," ",P_Tab_undergrupper!J256)</f>
        <v>1.56</v>
      </c>
      <c r="K249" s="309">
        <f>IF(P_Tab_undergrupper!K256=0," ",P_Tab_undergrupper!K256)</f>
        <v>1.57</v>
      </c>
      <c r="L249" s="304">
        <f>IF(P_Tab_undergrupper!L256=0," ",P_Tab_undergrupper!L256)</f>
        <v>21.23</v>
      </c>
      <c r="M249" s="304">
        <f>IF(P_Tab_undergrupper!M256=0," ",P_Tab_undergrupper!M256)</f>
        <v>22.78</v>
      </c>
      <c r="N249" s="307">
        <f>IF(P_Tab_undergrupper!N256=0," ",P_Tab_undergrupper!N256)</f>
        <v>0.13</v>
      </c>
      <c r="O249" s="308">
        <f>IF(P_Tab_undergrupper!O256=0," ",P_Tab_undergrupper!O256)</f>
        <v>0.09</v>
      </c>
      <c r="P249" s="309">
        <f>IF(P_Tab_undergrupper!P256=0," ",P_Tab_undergrupper!P256)</f>
        <v>8.02</v>
      </c>
      <c r="Q249" s="307">
        <f>IF(P_Tab_undergrupper!Q256=0," ",P_Tab_undergrupper!Q256)</f>
        <v>191.13</v>
      </c>
      <c r="R249" s="308">
        <f>IF(P_Tab_undergrupper!R256=0," ",P_Tab_undergrupper!R256)</f>
        <v>29.05</v>
      </c>
      <c r="S249" s="308">
        <f>IF(P_Tab_undergrupper!S256=0," ",P_Tab_undergrupper!S256)</f>
        <v>120.7</v>
      </c>
      <c r="T249" s="314">
        <f>IF(P_Tab_undergrupper!T256=0," ",P_Tab_undergrupper!T256)</f>
        <v>26.96</v>
      </c>
      <c r="U249" s="304">
        <f>IF(P_Tab_undergrupper!U256=0," ",P_Tab_undergrupper!U256)</f>
        <v>1090.76</v>
      </c>
    </row>
    <row r="250" spans="2:21" x14ac:dyDescent="0.2">
      <c r="B250" s="304" t="str">
        <f>IF(P_Tab_undergrupper!B257=0," ",P_Tab_undergrupper!B257)</f>
        <v>4618 Ullensvang</v>
      </c>
      <c r="C250" s="313">
        <f>IF(P_Tab_undergrupper!C257=0," ",P_Tab_undergrupper!C257)</f>
        <v>270.08999999999997</v>
      </c>
      <c r="D250" s="308">
        <f>IF(P_Tab_undergrupper!D257=0," ",P_Tab_undergrupper!D257)</f>
        <v>731.81</v>
      </c>
      <c r="E250" s="308">
        <f>IF(P_Tab_undergrupper!E257=0," ",P_Tab_undergrupper!E257)</f>
        <v>33.049999999999997</v>
      </c>
      <c r="F250" s="309">
        <f>IF(P_Tab_undergrupper!F257=0," ",P_Tab_undergrupper!F257)</f>
        <v>1764.17</v>
      </c>
      <c r="G250" s="307">
        <f>IF(P_Tab_undergrupper!G257=0," ",P_Tab_undergrupper!G257)</f>
        <v>2.13</v>
      </c>
      <c r="H250" s="308">
        <f>IF(P_Tab_undergrupper!H257=0," ",P_Tab_undergrupper!H257)</f>
        <v>2.59</v>
      </c>
      <c r="I250" s="308">
        <f>IF(P_Tab_undergrupper!I257=0," ",P_Tab_undergrupper!I257)</f>
        <v>1.41</v>
      </c>
      <c r="J250" s="308">
        <f>IF(P_Tab_undergrupper!J257=0," ",P_Tab_undergrupper!J257)</f>
        <v>2.4500000000000002</v>
      </c>
      <c r="K250" s="309">
        <f>IF(P_Tab_undergrupper!K257=0," ",P_Tab_undergrupper!K257)</f>
        <v>1.93</v>
      </c>
      <c r="L250" s="304">
        <f>IF(P_Tab_undergrupper!L257=0," ",P_Tab_undergrupper!L257)</f>
        <v>14.33</v>
      </c>
      <c r="M250" s="304">
        <f>IF(P_Tab_undergrupper!M257=0," ",P_Tab_undergrupper!M257)</f>
        <v>12.55</v>
      </c>
      <c r="N250" s="307">
        <f>IF(P_Tab_undergrupper!N257=0," ",P_Tab_undergrupper!N257)</f>
        <v>0.1</v>
      </c>
      <c r="O250" s="308">
        <f>IF(P_Tab_undergrupper!O257=0," ",P_Tab_undergrupper!O257)</f>
        <v>0.12</v>
      </c>
      <c r="P250" s="309">
        <f>IF(P_Tab_undergrupper!P257=0," ",P_Tab_undergrupper!P257)</f>
        <v>8.3000000000000007</v>
      </c>
      <c r="Q250" s="307">
        <f>IF(P_Tab_undergrupper!Q257=0," ",P_Tab_undergrupper!Q257)</f>
        <v>101.63</v>
      </c>
      <c r="R250" s="308">
        <f>IF(P_Tab_undergrupper!R257=0," ",P_Tab_undergrupper!R257)</f>
        <v>31.39</v>
      </c>
      <c r="S250" s="308">
        <f>IF(P_Tab_undergrupper!S257=0," ",P_Tab_undergrupper!S257)</f>
        <v>199.64</v>
      </c>
      <c r="T250" s="314">
        <f>IF(P_Tab_undergrupper!T257=0," ",P_Tab_undergrupper!T257)</f>
        <v>58.91</v>
      </c>
      <c r="U250" s="304">
        <f>IF(P_Tab_undergrupper!U257=0," ",P_Tab_undergrupper!U257)</f>
        <v>3236.6</v>
      </c>
    </row>
    <row r="251" spans="2:21" x14ac:dyDescent="0.2">
      <c r="B251" s="304" t="str">
        <f>IF(P_Tab_undergrupper!B258=0," ",P_Tab_undergrupper!B258)</f>
        <v>4619 Eidfjord</v>
      </c>
      <c r="C251" s="313">
        <f>IF(P_Tab_undergrupper!C258=0," ",P_Tab_undergrupper!C258)</f>
        <v>108.19</v>
      </c>
      <c r="D251" s="308">
        <f>IF(P_Tab_undergrupper!D258=0," ",P_Tab_undergrupper!D258)</f>
        <v>115.03</v>
      </c>
      <c r="E251" s="308">
        <f>IF(P_Tab_undergrupper!E258=0," ",P_Tab_undergrupper!E258)</f>
        <v>84.48</v>
      </c>
      <c r="F251" s="309">
        <f>IF(P_Tab_undergrupper!F258=0," ",P_Tab_undergrupper!F258)</f>
        <v>1082.49</v>
      </c>
      <c r="G251" s="307">
        <f>IF(P_Tab_undergrupper!G258=0," ",P_Tab_undergrupper!G258)</f>
        <v>0.75</v>
      </c>
      <c r="H251" s="308">
        <f>IF(P_Tab_undergrupper!H258=0," ",P_Tab_undergrupper!H258)</f>
        <v>0.36</v>
      </c>
      <c r="I251" s="308">
        <f>IF(P_Tab_undergrupper!I258=0," ",P_Tab_undergrupper!I258)</f>
        <v>0.25</v>
      </c>
      <c r="J251" s="308">
        <f>IF(P_Tab_undergrupper!J258=0," ",P_Tab_undergrupper!J258)</f>
        <v>0.32</v>
      </c>
      <c r="K251" s="309">
        <f>IF(P_Tab_undergrupper!K258=0," ",P_Tab_undergrupper!K258)</f>
        <v>1.23</v>
      </c>
      <c r="L251" s="304">
        <f>IF(P_Tab_undergrupper!L258=0," ",P_Tab_undergrupper!L258)</f>
        <v>2.0099999999999998</v>
      </c>
      <c r="M251" s="304">
        <f>IF(P_Tab_undergrupper!M258=0," ",P_Tab_undergrupper!M258)</f>
        <v>2</v>
      </c>
      <c r="N251" s="307">
        <f>IF(P_Tab_undergrupper!N258=0," ",P_Tab_undergrupper!N258)</f>
        <v>0.01</v>
      </c>
      <c r="O251" s="308">
        <f>IF(P_Tab_undergrupper!O258=0," ",P_Tab_undergrupper!O258)</f>
        <v>0.03</v>
      </c>
      <c r="P251" s="309">
        <f>IF(P_Tab_undergrupper!P258=0," ",P_Tab_undergrupper!P258)</f>
        <v>2.08</v>
      </c>
      <c r="Q251" s="307">
        <f>IF(P_Tab_undergrupper!Q258=0," ",P_Tab_undergrupper!Q258)</f>
        <v>4.46</v>
      </c>
      <c r="R251" s="308">
        <f>IF(P_Tab_undergrupper!R258=0," ",P_Tab_undergrupper!R258)</f>
        <v>3.51</v>
      </c>
      <c r="S251" s="308">
        <f>IF(P_Tab_undergrupper!S258=0," ",P_Tab_undergrupper!S258)</f>
        <v>74.55</v>
      </c>
      <c r="T251" s="314">
        <f>IF(P_Tab_undergrupper!T258=0," ",P_Tab_undergrupper!T258)</f>
        <v>9.75</v>
      </c>
      <c r="U251" s="304">
        <f>IF(P_Tab_undergrupper!U258=0," ",P_Tab_undergrupper!U258)</f>
        <v>1491.5</v>
      </c>
    </row>
    <row r="252" spans="2:21" x14ac:dyDescent="0.2">
      <c r="B252" s="304" t="str">
        <f>IF(P_Tab_undergrupper!B259=0," ",P_Tab_undergrupper!B259)</f>
        <v>4620 Ulvik</v>
      </c>
      <c r="C252" s="313">
        <f>IF(P_Tab_undergrupper!C259=0," ",P_Tab_undergrupper!C259)</f>
        <v>57.33</v>
      </c>
      <c r="D252" s="308">
        <f>IF(P_Tab_undergrupper!D259=0," ",P_Tab_undergrupper!D259)</f>
        <v>199.13</v>
      </c>
      <c r="E252" s="308">
        <f>IF(P_Tab_undergrupper!E259=0," ",P_Tab_undergrupper!E259)</f>
        <v>5.51</v>
      </c>
      <c r="F252" s="309">
        <f>IF(P_Tab_undergrupper!F259=0," ",P_Tab_undergrupper!F259)</f>
        <v>356.97</v>
      </c>
      <c r="G252" s="307">
        <f>IF(P_Tab_undergrupper!G259=0," ",P_Tab_undergrupper!G259)</f>
        <v>0.33</v>
      </c>
      <c r="H252" s="308">
        <f>IF(P_Tab_undergrupper!H259=0," ",P_Tab_undergrupper!H259)</f>
        <v>0.34</v>
      </c>
      <c r="I252" s="308">
        <f>IF(P_Tab_undergrupper!I259=0," ",P_Tab_undergrupper!I259)</f>
        <v>0.3</v>
      </c>
      <c r="J252" s="308">
        <f>IF(P_Tab_undergrupper!J259=0," ",P_Tab_undergrupper!J259)</f>
        <v>0.19</v>
      </c>
      <c r="K252" s="309">
        <f>IF(P_Tab_undergrupper!K259=0," ",P_Tab_undergrupper!K259)</f>
        <v>0.24</v>
      </c>
      <c r="L252" s="304">
        <f>IF(P_Tab_undergrupper!L259=0," ",P_Tab_undergrupper!L259)</f>
        <v>3.46</v>
      </c>
      <c r="M252" s="304">
        <f>IF(P_Tab_undergrupper!M259=0," ",P_Tab_undergrupper!M259)</f>
        <v>3.71</v>
      </c>
      <c r="N252" s="307">
        <f>IF(P_Tab_undergrupper!N259=0," ",P_Tab_undergrupper!N259)</f>
        <v>0.03</v>
      </c>
      <c r="O252" s="308">
        <f>IF(P_Tab_undergrupper!O259=0," ",P_Tab_undergrupper!O259)</f>
        <v>0.01</v>
      </c>
      <c r="P252" s="309">
        <f>IF(P_Tab_undergrupper!P259=0," ",P_Tab_undergrupper!P259)</f>
        <v>1.75</v>
      </c>
      <c r="Q252" s="307">
        <f>IF(P_Tab_undergrupper!Q259=0," ",P_Tab_undergrupper!Q259)</f>
        <v>30.57</v>
      </c>
      <c r="R252" s="308">
        <f>IF(P_Tab_undergrupper!R259=0," ",P_Tab_undergrupper!R259)</f>
        <v>9.6300000000000008</v>
      </c>
      <c r="S252" s="308">
        <f>IF(P_Tab_undergrupper!S259=0," ",P_Tab_undergrupper!S259)</f>
        <v>36.35</v>
      </c>
      <c r="T252" s="314">
        <f>IF(P_Tab_undergrupper!T259=0," ",P_Tab_undergrupper!T259)</f>
        <v>16.149999999999999</v>
      </c>
      <c r="U252" s="304">
        <f>IF(P_Tab_undergrupper!U259=0," ",P_Tab_undergrupper!U259)</f>
        <v>722</v>
      </c>
    </row>
    <row r="253" spans="2:21" x14ac:dyDescent="0.2">
      <c r="B253" s="304" t="str">
        <f>IF(P_Tab_undergrupper!B260=0," ",P_Tab_undergrupper!B260)</f>
        <v>4621 Voss</v>
      </c>
      <c r="C253" s="313">
        <f>IF(P_Tab_undergrupper!C260=0," ",P_Tab_undergrupper!C260)</f>
        <v>91.41</v>
      </c>
      <c r="D253" s="308">
        <f>IF(P_Tab_undergrupper!D260=0," ",P_Tab_undergrupper!D260)</f>
        <v>254.26</v>
      </c>
      <c r="E253" s="308">
        <f>IF(P_Tab_undergrupper!E260=0," ",P_Tab_undergrupper!E260)</f>
        <v>53.23</v>
      </c>
      <c r="F253" s="309">
        <f>IF(P_Tab_undergrupper!F260=0," ",P_Tab_undergrupper!F260)</f>
        <v>875.76</v>
      </c>
      <c r="G253" s="307">
        <f>IF(P_Tab_undergrupper!G260=0," ",P_Tab_undergrupper!G260)</f>
        <v>2.5499999999999998</v>
      </c>
      <c r="H253" s="308">
        <f>IF(P_Tab_undergrupper!H260=0," ",P_Tab_undergrupper!H260)</f>
        <v>3.74</v>
      </c>
      <c r="I253" s="308">
        <f>IF(P_Tab_undergrupper!I260=0," ",P_Tab_undergrupper!I260)</f>
        <v>3.1</v>
      </c>
      <c r="J253" s="308">
        <f>IF(P_Tab_undergrupper!J260=0," ",P_Tab_undergrupper!J260)</f>
        <v>3.74</v>
      </c>
      <c r="K253" s="309">
        <f>IF(P_Tab_undergrupper!K260=0," ",P_Tab_undergrupper!K260)</f>
        <v>3.1</v>
      </c>
      <c r="L253" s="304">
        <f>IF(P_Tab_undergrupper!L260=0," ",P_Tab_undergrupper!L260)</f>
        <v>38.1</v>
      </c>
      <c r="M253" s="304">
        <f>IF(P_Tab_undergrupper!M260=0," ",P_Tab_undergrupper!M260)</f>
        <v>25.4</v>
      </c>
      <c r="N253" s="307">
        <f>IF(P_Tab_undergrupper!N260=0," ",P_Tab_undergrupper!N260)</f>
        <v>0.17</v>
      </c>
      <c r="O253" s="308">
        <f>IF(P_Tab_undergrupper!O260=0," ",P_Tab_undergrupper!O260)</f>
        <v>7.0000000000000007E-2</v>
      </c>
      <c r="P253" s="309">
        <f>IF(P_Tab_undergrupper!P260=0," ",P_Tab_undergrupper!P260)</f>
        <v>11.99</v>
      </c>
      <c r="Q253" s="307">
        <f>IF(P_Tab_undergrupper!Q260=0," ",P_Tab_undergrupper!Q260)</f>
        <v>218.06</v>
      </c>
      <c r="R253" s="308">
        <f>IF(P_Tab_undergrupper!R260=0," ",P_Tab_undergrupper!R260)</f>
        <v>67.36</v>
      </c>
      <c r="S253" s="308">
        <f>IF(P_Tab_undergrupper!S260=0," ",P_Tab_undergrupper!S260)</f>
        <v>355.11</v>
      </c>
      <c r="T253" s="314">
        <f>IF(P_Tab_undergrupper!T260=0," ",P_Tab_undergrupper!T260)</f>
        <v>34.78</v>
      </c>
      <c r="U253" s="304">
        <f>IF(P_Tab_undergrupper!U260=0," ",P_Tab_undergrupper!U260)</f>
        <v>2041.93</v>
      </c>
    </row>
    <row r="254" spans="2:21" x14ac:dyDescent="0.2">
      <c r="B254" s="304" t="str">
        <f>IF(P_Tab_undergrupper!B261=0," ",P_Tab_undergrupper!B261)</f>
        <v>4622 Kvam</v>
      </c>
      <c r="C254" s="313">
        <f>IF(P_Tab_undergrupper!C261=0," ",P_Tab_undergrupper!C261)</f>
        <v>38.03</v>
      </c>
      <c r="D254" s="308">
        <f>IF(P_Tab_undergrupper!D261=0," ",P_Tab_undergrupper!D261)</f>
        <v>87.57</v>
      </c>
      <c r="E254" s="308">
        <f>IF(P_Tab_undergrupper!E261=0," ",P_Tab_undergrupper!E261)</f>
        <v>12.96</v>
      </c>
      <c r="F254" s="309">
        <f>IF(P_Tab_undergrupper!F261=0," ",P_Tab_undergrupper!F261)</f>
        <v>228.2</v>
      </c>
      <c r="G254" s="307">
        <f>IF(P_Tab_undergrupper!G261=0," ",P_Tab_undergrupper!G261)</f>
        <v>1.1200000000000001</v>
      </c>
      <c r="H254" s="308">
        <f>IF(P_Tab_undergrupper!H261=0," ",P_Tab_undergrupper!H261)</f>
        <v>2.38</v>
      </c>
      <c r="I254" s="308">
        <f>IF(P_Tab_undergrupper!I261=0," ",P_Tab_undergrupper!I261)</f>
        <v>1.59</v>
      </c>
      <c r="J254" s="308">
        <f>IF(P_Tab_undergrupper!J261=0," ",P_Tab_undergrupper!J261)</f>
        <v>1.47</v>
      </c>
      <c r="K254" s="309">
        <f>IF(P_Tab_undergrupper!K261=0," ",P_Tab_undergrupper!K261)</f>
        <v>2.5499999999999998</v>
      </c>
      <c r="L254" s="304">
        <f>IF(P_Tab_undergrupper!L261=0," ",P_Tab_undergrupper!L261)</f>
        <v>11.08</v>
      </c>
      <c r="M254" s="304">
        <f>IF(P_Tab_undergrupper!M261=0," ",P_Tab_undergrupper!M261)</f>
        <v>13.35</v>
      </c>
      <c r="N254" s="307">
        <f>IF(P_Tab_undergrupper!N261=0," ",P_Tab_undergrupper!N261)</f>
        <v>0.1</v>
      </c>
      <c r="O254" s="308">
        <f>IF(P_Tab_undergrupper!O261=0," ",P_Tab_undergrupper!O261)</f>
        <v>0.04</v>
      </c>
      <c r="P254" s="309">
        <f>IF(P_Tab_undergrupper!P261=0," ",P_Tab_undergrupper!P261)</f>
        <v>4.99</v>
      </c>
      <c r="Q254" s="307">
        <f>IF(P_Tab_undergrupper!Q261=0," ",P_Tab_undergrupper!Q261)</f>
        <v>69.41</v>
      </c>
      <c r="R254" s="308">
        <f>IF(P_Tab_undergrupper!R261=0," ",P_Tab_undergrupper!R261)</f>
        <v>19.03</v>
      </c>
      <c r="S254" s="308">
        <f>IF(P_Tab_undergrupper!S261=0," ",P_Tab_undergrupper!S261)</f>
        <v>115.35</v>
      </c>
      <c r="T254" s="314">
        <f>IF(P_Tab_undergrupper!T261=0," ",P_Tab_undergrupper!T261)</f>
        <v>7.27</v>
      </c>
      <c r="U254" s="304">
        <f>IF(P_Tab_undergrupper!U261=0," ",P_Tab_undergrupper!U261)</f>
        <v>616.49</v>
      </c>
    </row>
    <row r="255" spans="2:21" x14ac:dyDescent="0.2">
      <c r="B255" s="304" t="str">
        <f>IF(P_Tab_undergrupper!B262=0," ",P_Tab_undergrupper!B262)</f>
        <v>4623 Samnanger</v>
      </c>
      <c r="C255" s="313">
        <f>IF(P_Tab_undergrupper!C262=0," ",P_Tab_undergrupper!C262)</f>
        <v>12.7</v>
      </c>
      <c r="D255" s="308">
        <f>IF(P_Tab_undergrupper!D262=0," ",P_Tab_undergrupper!D262)</f>
        <v>24.52</v>
      </c>
      <c r="E255" s="308">
        <f>IF(P_Tab_undergrupper!E262=0," ",P_Tab_undergrupper!E262)</f>
        <v>5.18</v>
      </c>
      <c r="F255" s="309">
        <f>IF(P_Tab_undergrupper!F262=0," ",P_Tab_undergrupper!F262)</f>
        <v>114.74</v>
      </c>
      <c r="G255" s="307">
        <f>IF(P_Tab_undergrupper!G262=0," ",P_Tab_undergrupper!G262)</f>
        <v>0.28999999999999998</v>
      </c>
      <c r="H255" s="308">
        <f>IF(P_Tab_undergrupper!H262=0," ",P_Tab_undergrupper!H262)</f>
        <v>0.87</v>
      </c>
      <c r="I255" s="308">
        <f>IF(P_Tab_undergrupper!I262=0," ",P_Tab_undergrupper!I262)</f>
        <v>0.28999999999999998</v>
      </c>
      <c r="J255" s="308">
        <f>IF(P_Tab_undergrupper!J262=0," ",P_Tab_undergrupper!J262)</f>
        <v>1.68</v>
      </c>
      <c r="K255" s="309">
        <f>IF(P_Tab_undergrupper!K262=0," ",P_Tab_undergrupper!K262)</f>
        <v>0.62</v>
      </c>
      <c r="L255" s="304">
        <f>IF(P_Tab_undergrupper!L262=0," ",P_Tab_undergrupper!L262)</f>
        <v>1.98</v>
      </c>
      <c r="M255" s="304">
        <f>IF(P_Tab_undergrupper!M262=0," ",P_Tab_undergrupper!M262)</f>
        <v>3.28</v>
      </c>
      <c r="N255" s="307">
        <f>IF(P_Tab_undergrupper!N262=0," ",P_Tab_undergrupper!N262)</f>
        <v>0.01</v>
      </c>
      <c r="O255" s="308">
        <f>IF(P_Tab_undergrupper!O262=0," ",P_Tab_undergrupper!O262)</f>
        <v>0.02</v>
      </c>
      <c r="P255" s="309">
        <f>IF(P_Tab_undergrupper!P262=0," ",P_Tab_undergrupper!P262)</f>
        <v>1.74</v>
      </c>
      <c r="Q255" s="307">
        <f>IF(P_Tab_undergrupper!Q262=0," ",P_Tab_undergrupper!Q262)</f>
        <v>49.55</v>
      </c>
      <c r="R255" s="308">
        <f>IF(P_Tab_undergrupper!R262=0," ",P_Tab_undergrupper!R262)</f>
        <v>9.5299999999999994</v>
      </c>
      <c r="S255" s="308">
        <f>IF(P_Tab_undergrupper!S262=0," ",P_Tab_undergrupper!S262)</f>
        <v>42.04</v>
      </c>
      <c r="T255" s="314" t="str">
        <f>IF(P_Tab_undergrupper!T262=0," ",P_Tab_undergrupper!T262)</f>
        <v xml:space="preserve"> </v>
      </c>
      <c r="U255" s="304">
        <f>IF(P_Tab_undergrupper!U262=0," ",P_Tab_undergrupper!U262)</f>
        <v>269.04000000000002</v>
      </c>
    </row>
    <row r="256" spans="2:21" x14ac:dyDescent="0.2">
      <c r="B256" s="304" t="str">
        <f>IF(P_Tab_undergrupper!B263=0," ",P_Tab_undergrupper!B263)</f>
        <v>4624 Bjørnafjorden</v>
      </c>
      <c r="C256" s="313">
        <f>IF(P_Tab_undergrupper!C263=0," ",P_Tab_undergrupper!C263)</f>
        <v>31.35</v>
      </c>
      <c r="D256" s="308">
        <f>IF(P_Tab_undergrupper!D263=0," ",P_Tab_undergrupper!D263)</f>
        <v>15.8</v>
      </c>
      <c r="E256" s="308">
        <f>IF(P_Tab_undergrupper!E263=0," ",P_Tab_undergrupper!E263)</f>
        <v>8.4700000000000006</v>
      </c>
      <c r="F256" s="309">
        <f>IF(P_Tab_undergrupper!F263=0," ",P_Tab_undergrupper!F263)</f>
        <v>94.49</v>
      </c>
      <c r="G256" s="307">
        <f>IF(P_Tab_undergrupper!G263=0," ",P_Tab_undergrupper!G263)</f>
        <v>1.81</v>
      </c>
      <c r="H256" s="308">
        <f>IF(P_Tab_undergrupper!H263=0," ",P_Tab_undergrupper!H263)</f>
        <v>7.05</v>
      </c>
      <c r="I256" s="308">
        <f>IF(P_Tab_undergrupper!I263=0," ",P_Tab_undergrupper!I263)</f>
        <v>1.59</v>
      </c>
      <c r="J256" s="308">
        <f>IF(P_Tab_undergrupper!J263=0," ",P_Tab_undergrupper!J263)</f>
        <v>2.1</v>
      </c>
      <c r="K256" s="309">
        <f>IF(P_Tab_undergrupper!K263=0," ",P_Tab_undergrupper!K263)</f>
        <v>1.92</v>
      </c>
      <c r="L256" s="304">
        <f>IF(P_Tab_undergrupper!L263=0," ",P_Tab_undergrupper!L263)</f>
        <v>12.46</v>
      </c>
      <c r="M256" s="304">
        <f>IF(P_Tab_undergrupper!M263=0," ",P_Tab_undergrupper!M263)</f>
        <v>14.74</v>
      </c>
      <c r="N256" s="307">
        <f>IF(P_Tab_undergrupper!N263=0," ",P_Tab_undergrupper!N263)</f>
        <v>0.18</v>
      </c>
      <c r="O256" s="308">
        <f>IF(P_Tab_undergrupper!O263=0," ",P_Tab_undergrupper!O263)</f>
        <v>0.05</v>
      </c>
      <c r="P256" s="309">
        <f>IF(P_Tab_undergrupper!P263=0," ",P_Tab_undergrupper!P263)</f>
        <v>6.9</v>
      </c>
      <c r="Q256" s="307">
        <f>IF(P_Tab_undergrupper!Q263=0," ",P_Tab_undergrupper!Q263)</f>
        <v>210.46</v>
      </c>
      <c r="R256" s="308">
        <f>IF(P_Tab_undergrupper!R263=0," ",P_Tab_undergrupper!R263)</f>
        <v>21.5</v>
      </c>
      <c r="S256" s="308">
        <f>IF(P_Tab_undergrupper!S263=0," ",P_Tab_undergrupper!S263)</f>
        <v>86.14</v>
      </c>
      <c r="T256" s="314">
        <f>IF(P_Tab_undergrupper!T263=0," ",P_Tab_undergrupper!T263)</f>
        <v>0.31</v>
      </c>
      <c r="U256" s="304">
        <f>IF(P_Tab_undergrupper!U263=0," ",P_Tab_undergrupper!U263)</f>
        <v>517.32000000000005</v>
      </c>
    </row>
    <row r="257" spans="2:21" x14ac:dyDescent="0.2">
      <c r="B257" s="304" t="str">
        <f>IF(P_Tab_undergrupper!B264=0," ",P_Tab_undergrupper!B264)</f>
        <v>4625 Austevoll</v>
      </c>
      <c r="C257" s="313">
        <f>IF(P_Tab_undergrupper!C264=0," ",P_Tab_undergrupper!C264)</f>
        <v>3.32</v>
      </c>
      <c r="D257" s="308">
        <f>IF(P_Tab_undergrupper!D264=0," ",P_Tab_undergrupper!D264)</f>
        <v>2.16</v>
      </c>
      <c r="E257" s="308">
        <f>IF(P_Tab_undergrupper!E264=0," ",P_Tab_undergrupper!E264)</f>
        <v>8.0399999999999991</v>
      </c>
      <c r="F257" s="309">
        <f>IF(P_Tab_undergrupper!F264=0," ",P_Tab_undergrupper!F264)</f>
        <v>45.57</v>
      </c>
      <c r="G257" s="307">
        <f>IF(P_Tab_undergrupper!G264=0," ",P_Tab_undergrupper!G264)</f>
        <v>0.41</v>
      </c>
      <c r="H257" s="308">
        <f>IF(P_Tab_undergrupper!H264=0," ",P_Tab_undergrupper!H264)</f>
        <v>2.41</v>
      </c>
      <c r="I257" s="308">
        <f>IF(P_Tab_undergrupper!I264=0," ",P_Tab_undergrupper!I264)</f>
        <v>0.33</v>
      </c>
      <c r="J257" s="308">
        <f>IF(P_Tab_undergrupper!J264=0," ",P_Tab_undergrupper!J264)</f>
        <v>0.4</v>
      </c>
      <c r="K257" s="309">
        <f>IF(P_Tab_undergrupper!K264=0," ",P_Tab_undergrupper!K264)</f>
        <v>1.03</v>
      </c>
      <c r="L257" s="304">
        <f>IF(P_Tab_undergrupper!L264=0," ",P_Tab_undergrupper!L264)</f>
        <v>1.77</v>
      </c>
      <c r="M257" s="304">
        <f>IF(P_Tab_undergrupper!M264=0," ",P_Tab_undergrupper!M264)</f>
        <v>3.94</v>
      </c>
      <c r="N257" s="307">
        <f>IF(P_Tab_undergrupper!N264=0," ",P_Tab_undergrupper!N264)</f>
        <v>0.1</v>
      </c>
      <c r="O257" s="308">
        <f>IF(P_Tab_undergrupper!O264=0," ",P_Tab_undergrupper!O264)</f>
        <v>0.01</v>
      </c>
      <c r="P257" s="309">
        <f>IF(P_Tab_undergrupper!P264=0," ",P_Tab_undergrupper!P264)</f>
        <v>2.2799999999999998</v>
      </c>
      <c r="Q257" s="307">
        <f>IF(P_Tab_undergrupper!Q264=0," ",P_Tab_undergrupper!Q264)</f>
        <v>38.54</v>
      </c>
      <c r="R257" s="308">
        <f>IF(P_Tab_undergrupper!R264=0," ",P_Tab_undergrupper!R264)</f>
        <v>0.81</v>
      </c>
      <c r="S257" s="308">
        <f>IF(P_Tab_undergrupper!S264=0," ",P_Tab_undergrupper!S264)</f>
        <v>5.66</v>
      </c>
      <c r="T257" s="314" t="str">
        <f>IF(P_Tab_undergrupper!T264=0," ",P_Tab_undergrupper!T264)</f>
        <v xml:space="preserve"> </v>
      </c>
      <c r="U257" s="304">
        <f>IF(P_Tab_undergrupper!U264=0," ",P_Tab_undergrupper!U264)</f>
        <v>116.78</v>
      </c>
    </row>
    <row r="258" spans="2:21" x14ac:dyDescent="0.2">
      <c r="B258" s="304" t="str">
        <f>IF(P_Tab_undergrupper!B265=0," ",P_Tab_undergrupper!B265)</f>
        <v>4626 Øygarden</v>
      </c>
      <c r="C258" s="313">
        <f>IF(P_Tab_undergrupper!C265=0," ",P_Tab_undergrupper!C265)</f>
        <v>15.68</v>
      </c>
      <c r="D258" s="308">
        <f>IF(P_Tab_undergrupper!D265=0," ",P_Tab_undergrupper!D265)</f>
        <v>5.6</v>
      </c>
      <c r="E258" s="308">
        <f>IF(P_Tab_undergrupper!E265=0," ",P_Tab_undergrupper!E265)</f>
        <v>9.07</v>
      </c>
      <c r="F258" s="309">
        <f>IF(P_Tab_undergrupper!F265=0," ",P_Tab_undergrupper!F265)</f>
        <v>184.73</v>
      </c>
      <c r="G258" s="307">
        <f>IF(P_Tab_undergrupper!G265=0," ",P_Tab_undergrupper!G265)</f>
        <v>4.32</v>
      </c>
      <c r="H258" s="308">
        <f>IF(P_Tab_undergrupper!H265=0," ",P_Tab_undergrupper!H265)</f>
        <v>11.44</v>
      </c>
      <c r="I258" s="308">
        <f>IF(P_Tab_undergrupper!I265=0," ",P_Tab_undergrupper!I265)</f>
        <v>0.86</v>
      </c>
      <c r="J258" s="308">
        <f>IF(P_Tab_undergrupper!J265=0," ",P_Tab_undergrupper!J265)</f>
        <v>2.64</v>
      </c>
      <c r="K258" s="309">
        <f>IF(P_Tab_undergrupper!K265=0," ",P_Tab_undergrupper!K265)</f>
        <v>3.01</v>
      </c>
      <c r="L258" s="304">
        <f>IF(P_Tab_undergrupper!L265=0," ",P_Tab_undergrupper!L265)</f>
        <v>3.76</v>
      </c>
      <c r="M258" s="304">
        <f>IF(P_Tab_undergrupper!M265=0," ",P_Tab_undergrupper!M265)</f>
        <v>12.07</v>
      </c>
      <c r="N258" s="307">
        <f>IF(P_Tab_undergrupper!N265=0," ",P_Tab_undergrupper!N265)</f>
        <v>0.31</v>
      </c>
      <c r="O258" s="308">
        <f>IF(P_Tab_undergrupper!O265=0," ",P_Tab_undergrupper!O265)</f>
        <v>0.18</v>
      </c>
      <c r="P258" s="309">
        <f>IF(P_Tab_undergrupper!P265=0," ",P_Tab_undergrupper!P265)</f>
        <v>7.79</v>
      </c>
      <c r="Q258" s="307">
        <f>IF(P_Tab_undergrupper!Q265=0," ",P_Tab_undergrupper!Q265)</f>
        <v>38.159999999999997</v>
      </c>
      <c r="R258" s="308">
        <f>IF(P_Tab_undergrupper!R265=0," ",P_Tab_undergrupper!R265)</f>
        <v>2.8</v>
      </c>
      <c r="S258" s="308">
        <f>IF(P_Tab_undergrupper!S265=0," ",P_Tab_undergrupper!S265)</f>
        <v>11.18</v>
      </c>
      <c r="T258" s="314" t="str">
        <f>IF(P_Tab_undergrupper!T265=0," ",P_Tab_undergrupper!T265)</f>
        <v xml:space="preserve"> </v>
      </c>
      <c r="U258" s="304">
        <f>IF(P_Tab_undergrupper!U265=0," ",P_Tab_undergrupper!U265)</f>
        <v>313.60000000000002</v>
      </c>
    </row>
    <row r="259" spans="2:21" x14ac:dyDescent="0.2">
      <c r="B259" s="304" t="str">
        <f>IF(P_Tab_undergrupper!B266=0," ",P_Tab_undergrupper!B266)</f>
        <v>4627 Askøy</v>
      </c>
      <c r="C259" s="313">
        <f>IF(P_Tab_undergrupper!C266=0," ",P_Tab_undergrupper!C266)</f>
        <v>6.93</v>
      </c>
      <c r="D259" s="308">
        <f>IF(P_Tab_undergrupper!D266=0," ",P_Tab_undergrupper!D266)</f>
        <v>0.23</v>
      </c>
      <c r="E259" s="308">
        <f>IF(P_Tab_undergrupper!E266=0," ",P_Tab_undergrupper!E266)</f>
        <v>2.0699999999999998</v>
      </c>
      <c r="F259" s="309">
        <f>IF(P_Tab_undergrupper!F266=0," ",P_Tab_undergrupper!F266)</f>
        <v>26.18</v>
      </c>
      <c r="G259" s="307">
        <f>IF(P_Tab_undergrupper!G266=0," ",P_Tab_undergrupper!G266)</f>
        <v>2.0699999999999998</v>
      </c>
      <c r="H259" s="308">
        <f>IF(P_Tab_undergrupper!H266=0," ",P_Tab_undergrupper!H266)</f>
        <v>7.91</v>
      </c>
      <c r="I259" s="308">
        <f>IF(P_Tab_undergrupper!I266=0," ",P_Tab_undergrupper!I266)</f>
        <v>0.35</v>
      </c>
      <c r="J259" s="308">
        <f>IF(P_Tab_undergrupper!J266=0," ",P_Tab_undergrupper!J266)</f>
        <v>1.86</v>
      </c>
      <c r="K259" s="309">
        <f>IF(P_Tab_undergrupper!K266=0," ",P_Tab_undergrupper!K266)</f>
        <v>0.92</v>
      </c>
      <c r="L259" s="304">
        <f>IF(P_Tab_undergrupper!L266=0," ",P_Tab_undergrupper!L266)</f>
        <v>1.66</v>
      </c>
      <c r="M259" s="304">
        <f>IF(P_Tab_undergrupper!M266=0," ",P_Tab_undergrupper!M266)</f>
        <v>3.86</v>
      </c>
      <c r="N259" s="307">
        <f>IF(P_Tab_undergrupper!N266=0," ",P_Tab_undergrupper!N266)</f>
        <v>0.12</v>
      </c>
      <c r="O259" s="308">
        <f>IF(P_Tab_undergrupper!O266=0," ",P_Tab_undergrupper!O266)</f>
        <v>0.06</v>
      </c>
      <c r="P259" s="309">
        <f>IF(P_Tab_undergrupper!P266=0," ",P_Tab_undergrupper!P266)</f>
        <v>4.3600000000000003</v>
      </c>
      <c r="Q259" s="307">
        <f>IF(P_Tab_undergrupper!Q266=0," ",P_Tab_undergrupper!Q266)</f>
        <v>33</v>
      </c>
      <c r="R259" s="308">
        <f>IF(P_Tab_undergrupper!R266=0," ",P_Tab_undergrupper!R266)</f>
        <v>1.37</v>
      </c>
      <c r="S259" s="308">
        <f>IF(P_Tab_undergrupper!S266=0," ",P_Tab_undergrupper!S266)</f>
        <v>7.84</v>
      </c>
      <c r="T259" s="314" t="str">
        <f>IF(P_Tab_undergrupper!T266=0," ",P_Tab_undergrupper!T266)</f>
        <v xml:space="preserve"> </v>
      </c>
      <c r="U259" s="304">
        <f>IF(P_Tab_undergrupper!U266=0," ",P_Tab_undergrupper!U266)</f>
        <v>100.79</v>
      </c>
    </row>
    <row r="260" spans="2:21" x14ac:dyDescent="0.2">
      <c r="B260" s="304" t="str">
        <f>IF(P_Tab_undergrupper!B267=0," ",P_Tab_undergrupper!B267)</f>
        <v>4628 Vaksdal</v>
      </c>
      <c r="C260" s="313">
        <f>IF(P_Tab_undergrupper!C267=0," ",P_Tab_undergrupper!C267)</f>
        <v>36.17</v>
      </c>
      <c r="D260" s="308">
        <f>IF(P_Tab_undergrupper!D267=0," ",P_Tab_undergrupper!D267)</f>
        <v>69.28</v>
      </c>
      <c r="E260" s="308">
        <f>IF(P_Tab_undergrupper!E267=0," ",P_Tab_undergrupper!E267)</f>
        <v>6.32</v>
      </c>
      <c r="F260" s="309">
        <f>IF(P_Tab_undergrupper!F267=0," ",P_Tab_undergrupper!F267)</f>
        <v>376.05</v>
      </c>
      <c r="G260" s="307">
        <f>IF(P_Tab_undergrupper!G267=0," ",P_Tab_undergrupper!G267)</f>
        <v>0.43</v>
      </c>
      <c r="H260" s="308">
        <f>IF(P_Tab_undergrupper!H267=0," ",P_Tab_undergrupper!H267)</f>
        <v>0.99</v>
      </c>
      <c r="I260" s="308">
        <f>IF(P_Tab_undergrupper!I267=0," ",P_Tab_undergrupper!I267)</f>
        <v>0.33</v>
      </c>
      <c r="J260" s="308">
        <f>IF(P_Tab_undergrupper!J267=0," ",P_Tab_undergrupper!J267)</f>
        <v>0.34</v>
      </c>
      <c r="K260" s="309">
        <f>IF(P_Tab_undergrupper!K267=0," ",P_Tab_undergrupper!K267)</f>
        <v>0.64</v>
      </c>
      <c r="L260" s="304">
        <f>IF(P_Tab_undergrupper!L267=0," ",P_Tab_undergrupper!L267)</f>
        <v>4.71</v>
      </c>
      <c r="M260" s="304">
        <f>IF(P_Tab_undergrupper!M267=0," ",P_Tab_undergrupper!M267)</f>
        <v>4.26</v>
      </c>
      <c r="N260" s="307">
        <f>IF(P_Tab_undergrupper!N267=0," ",P_Tab_undergrupper!N267)</f>
        <v>0.02</v>
      </c>
      <c r="O260" s="308">
        <f>IF(P_Tab_undergrupper!O267=0," ",P_Tab_undergrupper!O267)</f>
        <v>0.04</v>
      </c>
      <c r="P260" s="309">
        <f>IF(P_Tab_undergrupper!P267=0," ",P_Tab_undergrupper!P267)</f>
        <v>2.8</v>
      </c>
      <c r="Q260" s="307">
        <f>IF(P_Tab_undergrupper!Q267=0," ",P_Tab_undergrupper!Q267)</f>
        <v>66.41</v>
      </c>
      <c r="R260" s="308">
        <f>IF(P_Tab_undergrupper!R267=0," ",P_Tab_undergrupper!R267)</f>
        <v>17.440000000000001</v>
      </c>
      <c r="S260" s="308">
        <f>IF(P_Tab_undergrupper!S267=0," ",P_Tab_undergrupper!S267)</f>
        <v>116.51</v>
      </c>
      <c r="T260" s="314">
        <f>IF(P_Tab_undergrupper!T267=0," ",P_Tab_undergrupper!T267)</f>
        <v>12.6</v>
      </c>
      <c r="U260" s="304">
        <f>IF(P_Tab_undergrupper!U267=0," ",P_Tab_undergrupper!U267)</f>
        <v>715.34</v>
      </c>
    </row>
    <row r="261" spans="2:21" x14ac:dyDescent="0.2">
      <c r="B261" s="304" t="str">
        <f>IF(P_Tab_undergrupper!B268=0," ",P_Tab_undergrupper!B268)</f>
        <v>4629 Modalen</v>
      </c>
      <c r="C261" s="313">
        <f>IF(P_Tab_undergrupper!C268=0," ",P_Tab_undergrupper!C268)</f>
        <v>32.44</v>
      </c>
      <c r="D261" s="308">
        <f>IF(P_Tab_undergrupper!D268=0," ",P_Tab_undergrupper!D268)</f>
        <v>64.260000000000005</v>
      </c>
      <c r="E261" s="308">
        <f>IF(P_Tab_undergrupper!E268=0," ",P_Tab_undergrupper!E268)</f>
        <v>2.31</v>
      </c>
      <c r="F261" s="309">
        <f>IF(P_Tab_undergrupper!F268=0," ",P_Tab_undergrupper!F268)</f>
        <v>234.73</v>
      </c>
      <c r="G261" s="307">
        <f>IF(P_Tab_undergrupper!G268=0," ",P_Tab_undergrupper!G268)</f>
        <v>0.31</v>
      </c>
      <c r="H261" s="308">
        <f>IF(P_Tab_undergrupper!H268=0," ",P_Tab_undergrupper!H268)</f>
        <v>0.11</v>
      </c>
      <c r="I261" s="308">
        <f>IF(P_Tab_undergrupper!I268=0," ",P_Tab_undergrupper!I268)</f>
        <v>0.11</v>
      </c>
      <c r="J261" s="308">
        <f>IF(P_Tab_undergrupper!J268=0," ",P_Tab_undergrupper!J268)</f>
        <v>7.0000000000000007E-2</v>
      </c>
      <c r="K261" s="309">
        <f>IF(P_Tab_undergrupper!K268=0," ",P_Tab_undergrupper!K268)</f>
        <v>0.11</v>
      </c>
      <c r="L261" s="304">
        <f>IF(P_Tab_undergrupper!L268=0," ",P_Tab_undergrupper!L268)</f>
        <v>1.31</v>
      </c>
      <c r="M261" s="304">
        <f>IF(P_Tab_undergrupper!M268=0," ",P_Tab_undergrupper!M268)</f>
        <v>1.29</v>
      </c>
      <c r="N261" s="307">
        <f>IF(P_Tab_undergrupper!N268=0," ",P_Tab_undergrupper!N268)</f>
        <v>0.01</v>
      </c>
      <c r="O261" s="308">
        <f>IF(P_Tab_undergrupper!O268=0," ",P_Tab_undergrupper!O268)</f>
        <v>0.02</v>
      </c>
      <c r="P261" s="309">
        <f>IF(P_Tab_undergrupper!P268=0," ",P_Tab_undergrupper!P268)</f>
        <v>0.9</v>
      </c>
      <c r="Q261" s="307">
        <f>IF(P_Tab_undergrupper!Q268=0," ",P_Tab_undergrupper!Q268)</f>
        <v>18.88</v>
      </c>
      <c r="R261" s="308">
        <f>IF(P_Tab_undergrupper!R268=0," ",P_Tab_undergrupper!R268)</f>
        <v>4.95</v>
      </c>
      <c r="S261" s="308">
        <f>IF(P_Tab_undergrupper!S268=0," ",P_Tab_undergrupper!S268)</f>
        <v>37.82</v>
      </c>
      <c r="T261" s="314">
        <f>IF(P_Tab_undergrupper!T268=0," ",P_Tab_undergrupper!T268)</f>
        <v>12.34</v>
      </c>
      <c r="U261" s="304">
        <f>IF(P_Tab_undergrupper!U268=0," ",P_Tab_undergrupper!U268)</f>
        <v>411.97</v>
      </c>
    </row>
    <row r="262" spans="2:21" x14ac:dyDescent="0.2">
      <c r="B262" s="304" t="str">
        <f>IF(P_Tab_undergrupper!B269=0," ",P_Tab_undergrupper!B269)</f>
        <v>4630 Osterøy</v>
      </c>
      <c r="C262" s="313">
        <f>IF(P_Tab_undergrupper!C269=0," ",P_Tab_undergrupper!C269)</f>
        <v>12.6</v>
      </c>
      <c r="D262" s="308">
        <f>IF(P_Tab_undergrupper!D269=0," ",P_Tab_undergrupper!D269)</f>
        <v>5.3</v>
      </c>
      <c r="E262" s="308">
        <f>IF(P_Tab_undergrupper!E269=0," ",P_Tab_undergrupper!E269)</f>
        <v>6.98</v>
      </c>
      <c r="F262" s="309">
        <f>IF(P_Tab_undergrupper!F269=0," ",P_Tab_undergrupper!F269)</f>
        <v>59.31</v>
      </c>
      <c r="G262" s="307">
        <f>IF(P_Tab_undergrupper!G269=0," ",P_Tab_undergrupper!G269)</f>
        <v>0.69</v>
      </c>
      <c r="H262" s="308">
        <f>IF(P_Tab_undergrupper!H269=0," ",P_Tab_undergrupper!H269)</f>
        <v>2.48</v>
      </c>
      <c r="I262" s="308">
        <f>IF(P_Tab_undergrupper!I269=0," ",P_Tab_undergrupper!I269)</f>
        <v>1.1399999999999999</v>
      </c>
      <c r="J262" s="308">
        <f>IF(P_Tab_undergrupper!J269=0," ",P_Tab_undergrupper!J269)</f>
        <v>0.69</v>
      </c>
      <c r="K262" s="309">
        <f>IF(P_Tab_undergrupper!K269=0," ",P_Tab_undergrupper!K269)</f>
        <v>0.72</v>
      </c>
      <c r="L262" s="304">
        <f>IF(P_Tab_undergrupper!L269=0," ",P_Tab_undergrupper!L269)</f>
        <v>8.36</v>
      </c>
      <c r="M262" s="304">
        <f>IF(P_Tab_undergrupper!M269=0," ",P_Tab_undergrupper!M269)</f>
        <v>18.23</v>
      </c>
      <c r="N262" s="307">
        <f>IF(P_Tab_undergrupper!N269=0," ",P_Tab_undergrupper!N269)</f>
        <v>0.06</v>
      </c>
      <c r="O262" s="308">
        <f>IF(P_Tab_undergrupper!O269=0," ",P_Tab_undergrupper!O269)</f>
        <v>0.03</v>
      </c>
      <c r="P262" s="309">
        <f>IF(P_Tab_undergrupper!P269=0," ",P_Tab_undergrupper!P269)</f>
        <v>3.9</v>
      </c>
      <c r="Q262" s="307">
        <f>IF(P_Tab_undergrupper!Q269=0," ",P_Tab_undergrupper!Q269)</f>
        <v>51.15</v>
      </c>
      <c r="R262" s="308">
        <f>IF(P_Tab_undergrupper!R269=0," ",P_Tab_undergrupper!R269)</f>
        <v>13.46</v>
      </c>
      <c r="S262" s="308">
        <f>IF(P_Tab_undergrupper!S269=0," ",P_Tab_undergrupper!S269)</f>
        <v>67.19</v>
      </c>
      <c r="T262" s="314">
        <f>IF(P_Tab_undergrupper!T269=0," ",P_Tab_undergrupper!T269)</f>
        <v>2.79</v>
      </c>
      <c r="U262" s="304">
        <f>IF(P_Tab_undergrupper!U269=0," ",P_Tab_undergrupper!U269)</f>
        <v>255.08</v>
      </c>
    </row>
    <row r="263" spans="2:21" x14ac:dyDescent="0.2">
      <c r="B263" s="304" t="str">
        <f>IF(P_Tab_undergrupper!B270=0," ",P_Tab_undergrupper!B270)</f>
        <v>4631 Alver</v>
      </c>
      <c r="C263" s="313">
        <f>IF(P_Tab_undergrupper!C270=0," ",P_Tab_undergrupper!C270)</f>
        <v>30.65</v>
      </c>
      <c r="D263" s="308">
        <f>IF(P_Tab_undergrupper!D270=0," ",P_Tab_undergrupper!D270)</f>
        <v>16.28</v>
      </c>
      <c r="E263" s="308">
        <f>IF(P_Tab_undergrupper!E270=0," ",P_Tab_undergrupper!E270)</f>
        <v>35.31</v>
      </c>
      <c r="F263" s="309">
        <f>IF(P_Tab_undergrupper!F270=0," ",P_Tab_undergrupper!F270)</f>
        <v>165.28</v>
      </c>
      <c r="G263" s="307">
        <f>IF(P_Tab_undergrupper!G270=0," ",P_Tab_undergrupper!G270)</f>
        <v>5.2</v>
      </c>
      <c r="H263" s="308">
        <f>IF(P_Tab_undergrupper!H270=0," ",P_Tab_undergrupper!H270)</f>
        <v>8.31</v>
      </c>
      <c r="I263" s="308">
        <f>IF(P_Tab_undergrupper!I270=0," ",P_Tab_undergrupper!I270)</f>
        <v>4.42</v>
      </c>
      <c r="J263" s="308">
        <f>IF(P_Tab_undergrupper!J270=0," ",P_Tab_undergrupper!J270)</f>
        <v>2.6</v>
      </c>
      <c r="K263" s="309">
        <f>IF(P_Tab_undergrupper!K270=0," ",P_Tab_undergrupper!K270)</f>
        <v>3.76</v>
      </c>
      <c r="L263" s="304">
        <f>IF(P_Tab_undergrupper!L270=0," ",P_Tab_undergrupper!L270)</f>
        <v>22.6</v>
      </c>
      <c r="M263" s="304">
        <f>IF(P_Tab_undergrupper!M270=0," ",P_Tab_undergrupper!M270)</f>
        <v>62.91</v>
      </c>
      <c r="N263" s="307">
        <f>IF(P_Tab_undergrupper!N270=0," ",P_Tab_undergrupper!N270)</f>
        <v>0.2</v>
      </c>
      <c r="O263" s="308">
        <f>IF(P_Tab_undergrupper!O270=0," ",P_Tab_undergrupper!O270)</f>
        <v>0.1</v>
      </c>
      <c r="P263" s="309">
        <f>IF(P_Tab_undergrupper!P270=0," ",P_Tab_undergrupper!P270)</f>
        <v>12.35</v>
      </c>
      <c r="Q263" s="307">
        <f>IF(P_Tab_undergrupper!Q270=0," ",P_Tab_undergrupper!Q270)</f>
        <v>183.88</v>
      </c>
      <c r="R263" s="308">
        <f>IF(P_Tab_undergrupper!R270=0," ",P_Tab_undergrupper!R270)</f>
        <v>19.22</v>
      </c>
      <c r="S263" s="308">
        <f>IF(P_Tab_undergrupper!S270=0," ",P_Tab_undergrupper!S270)</f>
        <v>103.82</v>
      </c>
      <c r="T263" s="314">
        <f>IF(P_Tab_undergrupper!T270=0," ",P_Tab_undergrupper!T270)</f>
        <v>1.94</v>
      </c>
      <c r="U263" s="304">
        <f>IF(P_Tab_undergrupper!U270=0," ",P_Tab_undergrupper!U270)</f>
        <v>678.83</v>
      </c>
    </row>
    <row r="264" spans="2:21" x14ac:dyDescent="0.2">
      <c r="B264" s="304" t="str">
        <f>IF(P_Tab_undergrupper!B271=0," ",P_Tab_undergrupper!B271)</f>
        <v>4632 Austrheim</v>
      </c>
      <c r="C264" s="313">
        <f>IF(P_Tab_undergrupper!C271=0," ",P_Tab_undergrupper!C271)</f>
        <v>0.8</v>
      </c>
      <c r="D264" s="308">
        <f>IF(P_Tab_undergrupper!D271=0," ",P_Tab_undergrupper!D271)</f>
        <v>0.31</v>
      </c>
      <c r="E264" s="308">
        <f>IF(P_Tab_undergrupper!E271=0," ",P_Tab_undergrupper!E271)</f>
        <v>6.26</v>
      </c>
      <c r="F264" s="309">
        <f>IF(P_Tab_undergrupper!F271=0," ",P_Tab_undergrupper!F271)</f>
        <v>22.49</v>
      </c>
      <c r="G264" s="307">
        <f>IF(P_Tab_undergrupper!G271=0," ",P_Tab_undergrupper!G271)</f>
        <v>0.53</v>
      </c>
      <c r="H264" s="308">
        <f>IF(P_Tab_undergrupper!H271=0," ",P_Tab_undergrupper!H271)</f>
        <v>1.3</v>
      </c>
      <c r="I264" s="308">
        <f>IF(P_Tab_undergrupper!I271=0," ",P_Tab_undergrupper!I271)</f>
        <v>0.41</v>
      </c>
      <c r="J264" s="308">
        <f>IF(P_Tab_undergrupper!J271=0," ",P_Tab_undergrupper!J271)</f>
        <v>0.45</v>
      </c>
      <c r="K264" s="309">
        <f>IF(P_Tab_undergrupper!K271=0," ",P_Tab_undergrupper!K271)</f>
        <v>0.44</v>
      </c>
      <c r="L264" s="304">
        <f>IF(P_Tab_undergrupper!L271=0," ",P_Tab_undergrupper!L271)</f>
        <v>3</v>
      </c>
      <c r="M264" s="304">
        <f>IF(P_Tab_undergrupper!M271=0," ",P_Tab_undergrupper!M271)</f>
        <v>4.58</v>
      </c>
      <c r="N264" s="307">
        <f>IF(P_Tab_undergrupper!N271=0," ",P_Tab_undergrupper!N271)</f>
        <v>0.08</v>
      </c>
      <c r="O264" s="308" t="str">
        <f>IF(P_Tab_undergrupper!O271=0," ",P_Tab_undergrupper!O271)</f>
        <v xml:space="preserve"> </v>
      </c>
      <c r="P264" s="309">
        <f>IF(P_Tab_undergrupper!P271=0," ",P_Tab_undergrupper!P271)</f>
        <v>1.57</v>
      </c>
      <c r="Q264" s="307">
        <f>IF(P_Tab_undergrupper!Q271=0," ",P_Tab_undergrupper!Q271)</f>
        <v>11.73</v>
      </c>
      <c r="R264" s="308">
        <f>IF(P_Tab_undergrupper!R271=0," ",P_Tab_undergrupper!R271)</f>
        <v>0.24</v>
      </c>
      <c r="S264" s="308">
        <f>IF(P_Tab_undergrupper!S271=0," ",P_Tab_undergrupper!S271)</f>
        <v>2.84</v>
      </c>
      <c r="T264" s="314" t="str">
        <f>IF(P_Tab_undergrupper!T271=0," ",P_Tab_undergrupper!T271)</f>
        <v xml:space="preserve"> </v>
      </c>
      <c r="U264" s="304">
        <f>IF(P_Tab_undergrupper!U271=0," ",P_Tab_undergrupper!U271)</f>
        <v>57.03</v>
      </c>
    </row>
    <row r="265" spans="2:21" x14ac:dyDescent="0.2">
      <c r="B265" s="304" t="str">
        <f>IF(P_Tab_undergrupper!B272=0," ",P_Tab_undergrupper!B272)</f>
        <v>4633 Fedje</v>
      </c>
      <c r="C265" s="313">
        <f>IF(P_Tab_undergrupper!C272=0," ",P_Tab_undergrupper!C272)</f>
        <v>0.42</v>
      </c>
      <c r="D265" s="308">
        <f>IF(P_Tab_undergrupper!D272=0," ",P_Tab_undergrupper!D272)</f>
        <v>0.85</v>
      </c>
      <c r="E265" s="308">
        <f>IF(P_Tab_undergrupper!E272=0," ",P_Tab_undergrupper!E272)</f>
        <v>1.4</v>
      </c>
      <c r="F265" s="309">
        <f>IF(P_Tab_undergrupper!F272=0," ",P_Tab_undergrupper!F272)</f>
        <v>4.87</v>
      </c>
      <c r="G265" s="307">
        <f>IF(P_Tab_undergrupper!G272=0," ",P_Tab_undergrupper!G272)</f>
        <v>0.05</v>
      </c>
      <c r="H265" s="308">
        <f>IF(P_Tab_undergrupper!H272=0," ",P_Tab_undergrupper!H272)</f>
        <v>0.25</v>
      </c>
      <c r="I265" s="308">
        <f>IF(P_Tab_undergrupper!I272=0," ",P_Tab_undergrupper!I272)</f>
        <v>0.01</v>
      </c>
      <c r="J265" s="308">
        <f>IF(P_Tab_undergrupper!J272=0," ",P_Tab_undergrupper!J272)</f>
        <v>0.09</v>
      </c>
      <c r="K265" s="309">
        <f>IF(P_Tab_undergrupper!K272=0," ",P_Tab_undergrupper!K272)</f>
        <v>0.11</v>
      </c>
      <c r="L265" s="304">
        <f>IF(P_Tab_undergrupper!L272=0," ",P_Tab_undergrupper!L272)</f>
        <v>0.06</v>
      </c>
      <c r="M265" s="304">
        <f>IF(P_Tab_undergrupper!M272=0," ",P_Tab_undergrupper!M272)</f>
        <v>0.63</v>
      </c>
      <c r="N265" s="307">
        <f>IF(P_Tab_undergrupper!N272=0," ",P_Tab_undergrupper!N272)</f>
        <v>0.01</v>
      </c>
      <c r="O265" s="308" t="str">
        <f>IF(P_Tab_undergrupper!O272=0," ",P_Tab_undergrupper!O272)</f>
        <v xml:space="preserve"> </v>
      </c>
      <c r="P265" s="309">
        <f>IF(P_Tab_undergrupper!P272=0," ",P_Tab_undergrupper!P272)</f>
        <v>0.18</v>
      </c>
      <c r="Q265" s="307">
        <f>IF(P_Tab_undergrupper!Q272=0," ",P_Tab_undergrupper!Q272)</f>
        <v>0.27</v>
      </c>
      <c r="R265" s="308">
        <f>IF(P_Tab_undergrupper!R272=0," ",P_Tab_undergrupper!R272)</f>
        <v>0.1</v>
      </c>
      <c r="S265" s="308" t="str">
        <f>IF(P_Tab_undergrupper!S272=0," ",P_Tab_undergrupper!S272)</f>
        <v xml:space="preserve"> </v>
      </c>
      <c r="T265" s="314" t="str">
        <f>IF(P_Tab_undergrupper!T272=0," ",P_Tab_undergrupper!T272)</f>
        <v xml:space="preserve"> </v>
      </c>
      <c r="U265" s="304">
        <f>IF(P_Tab_undergrupper!U272=0," ",P_Tab_undergrupper!U272)</f>
        <v>9.3000000000000007</v>
      </c>
    </row>
    <row r="266" spans="2:21" x14ac:dyDescent="0.2">
      <c r="B266" s="304" t="str">
        <f>IF(P_Tab_undergrupper!B273=0," ",P_Tab_undergrupper!B273)</f>
        <v>4634 Masfjorden</v>
      </c>
      <c r="C266" s="313">
        <f>IF(P_Tab_undergrupper!C273=0," ",P_Tab_undergrupper!C273)</f>
        <v>47.12</v>
      </c>
      <c r="D266" s="308">
        <f>IF(P_Tab_undergrupper!D273=0," ",P_Tab_undergrupper!D273)</f>
        <v>12.85</v>
      </c>
      <c r="E266" s="308">
        <f>IF(P_Tab_undergrupper!E273=0," ",P_Tab_undergrupper!E273)</f>
        <v>6.89</v>
      </c>
      <c r="F266" s="309">
        <f>IF(P_Tab_undergrupper!F273=0," ",P_Tab_undergrupper!F273)</f>
        <v>267.02</v>
      </c>
      <c r="G266" s="307">
        <f>IF(P_Tab_undergrupper!G273=0," ",P_Tab_undergrupper!G273)</f>
        <v>0.43</v>
      </c>
      <c r="H266" s="308">
        <f>IF(P_Tab_undergrupper!H273=0," ",P_Tab_undergrupper!H273)</f>
        <v>0.76</v>
      </c>
      <c r="I266" s="308">
        <f>IF(P_Tab_undergrupper!I273=0," ",P_Tab_undergrupper!I273)</f>
        <v>0.5</v>
      </c>
      <c r="J266" s="308">
        <f>IF(P_Tab_undergrupper!J273=0," ",P_Tab_undergrupper!J273)</f>
        <v>0.17</v>
      </c>
      <c r="K266" s="309">
        <f>IF(P_Tab_undergrupper!K273=0," ",P_Tab_undergrupper!K273)</f>
        <v>0.66</v>
      </c>
      <c r="L266" s="304">
        <f>IF(P_Tab_undergrupper!L273=0," ",P_Tab_undergrupper!L273)</f>
        <v>4.3499999999999996</v>
      </c>
      <c r="M266" s="304">
        <f>IF(P_Tab_undergrupper!M273=0," ",P_Tab_undergrupper!M273)</f>
        <v>4.41</v>
      </c>
      <c r="N266" s="307">
        <f>IF(P_Tab_undergrupper!N273=0," ",P_Tab_undergrupper!N273)</f>
        <v>0.02</v>
      </c>
      <c r="O266" s="308">
        <f>IF(P_Tab_undergrupper!O273=0," ",P_Tab_undergrupper!O273)</f>
        <v>0.02</v>
      </c>
      <c r="P266" s="309">
        <f>IF(P_Tab_undergrupper!P273=0," ",P_Tab_undergrupper!P273)</f>
        <v>2.78</v>
      </c>
      <c r="Q266" s="307">
        <f>IF(P_Tab_undergrupper!Q273=0," ",P_Tab_undergrupper!Q273)</f>
        <v>100.43</v>
      </c>
      <c r="R266" s="308">
        <f>IF(P_Tab_undergrupper!R273=0," ",P_Tab_undergrupper!R273)</f>
        <v>19.260000000000002</v>
      </c>
      <c r="S266" s="308">
        <f>IF(P_Tab_undergrupper!S273=0," ",P_Tab_undergrupper!S273)</f>
        <v>67.78</v>
      </c>
      <c r="T266" s="314">
        <f>IF(P_Tab_undergrupper!T273=0," ",P_Tab_undergrupper!T273)</f>
        <v>19.989999999999998</v>
      </c>
      <c r="U266" s="304">
        <f>IF(P_Tab_undergrupper!U273=0," ",P_Tab_undergrupper!U273)</f>
        <v>555.44000000000005</v>
      </c>
    </row>
    <row r="267" spans="2:21" x14ac:dyDescent="0.2">
      <c r="B267" s="304" t="str">
        <f>IF(P_Tab_undergrupper!B274=0," ",P_Tab_undergrupper!B274)</f>
        <v>4635 Gulen</v>
      </c>
      <c r="C267" s="313">
        <f>IF(P_Tab_undergrupper!C274=0," ",P_Tab_undergrupper!C274)</f>
        <v>23.27</v>
      </c>
      <c r="D267" s="308">
        <f>IF(P_Tab_undergrupper!D274=0," ",P_Tab_undergrupper!D274)</f>
        <v>5.58</v>
      </c>
      <c r="E267" s="308">
        <f>IF(P_Tab_undergrupper!E274=0," ",P_Tab_undergrupper!E274)</f>
        <v>19.39</v>
      </c>
      <c r="F267" s="309">
        <f>IF(P_Tab_undergrupper!F274=0," ",P_Tab_undergrupper!F274)</f>
        <v>328.68</v>
      </c>
      <c r="G267" s="307">
        <f>IF(P_Tab_undergrupper!G274=0," ",P_Tab_undergrupper!G274)</f>
        <v>1.1499999999999999</v>
      </c>
      <c r="H267" s="308">
        <f>IF(P_Tab_undergrupper!H274=0," ",P_Tab_undergrupper!H274)</f>
        <v>0.72</v>
      </c>
      <c r="I267" s="308">
        <f>IF(P_Tab_undergrupper!I274=0," ",P_Tab_undergrupper!I274)</f>
        <v>0.87</v>
      </c>
      <c r="J267" s="308">
        <f>IF(P_Tab_undergrupper!J274=0," ",P_Tab_undergrupper!J274)</f>
        <v>0.28000000000000003</v>
      </c>
      <c r="K267" s="309">
        <f>IF(P_Tab_undergrupper!K274=0," ",P_Tab_undergrupper!K274)</f>
        <v>1.1599999999999999</v>
      </c>
      <c r="L267" s="304">
        <f>IF(P_Tab_undergrupper!L274=0," ",P_Tab_undergrupper!L274)</f>
        <v>9.1999999999999993</v>
      </c>
      <c r="M267" s="304">
        <f>IF(P_Tab_undergrupper!M274=0," ",P_Tab_undergrupper!M274)</f>
        <v>15.24</v>
      </c>
      <c r="N267" s="307">
        <f>IF(P_Tab_undergrupper!N274=0," ",P_Tab_undergrupper!N274)</f>
        <v>0.06</v>
      </c>
      <c r="O267" s="308">
        <f>IF(P_Tab_undergrupper!O274=0," ",P_Tab_undergrupper!O274)</f>
        <v>0.02</v>
      </c>
      <c r="P267" s="309">
        <f>IF(P_Tab_undergrupper!P274=0," ",P_Tab_undergrupper!P274)</f>
        <v>4.22</v>
      </c>
      <c r="Q267" s="307">
        <f>IF(P_Tab_undergrupper!Q274=0," ",P_Tab_undergrupper!Q274)</f>
        <v>60.07</v>
      </c>
      <c r="R267" s="308">
        <f>IF(P_Tab_undergrupper!R274=0," ",P_Tab_undergrupper!R274)</f>
        <v>5.08</v>
      </c>
      <c r="S267" s="308">
        <f>IF(P_Tab_undergrupper!S274=0," ",P_Tab_undergrupper!S274)</f>
        <v>115.67</v>
      </c>
      <c r="T267" s="314">
        <f>IF(P_Tab_undergrupper!T274=0," ",P_Tab_undergrupper!T274)</f>
        <v>6.2</v>
      </c>
      <c r="U267" s="304">
        <f>IF(P_Tab_undergrupper!U274=0," ",P_Tab_undergrupper!U274)</f>
        <v>596.86</v>
      </c>
    </row>
    <row r="268" spans="2:21" x14ac:dyDescent="0.2">
      <c r="B268" s="304" t="str">
        <f>IF(P_Tab_undergrupper!B275=0," ",P_Tab_undergrupper!B275)</f>
        <v>4636 Solund</v>
      </c>
      <c r="C268" s="313">
        <f>IF(P_Tab_undergrupper!C275=0," ",P_Tab_undergrupper!C275)</f>
        <v>9.84</v>
      </c>
      <c r="D268" s="308">
        <f>IF(P_Tab_undergrupper!D275=0," ",P_Tab_undergrupper!D275)</f>
        <v>4.74</v>
      </c>
      <c r="E268" s="308">
        <f>IF(P_Tab_undergrupper!E275=0," ",P_Tab_undergrupper!E275)</f>
        <v>2.95</v>
      </c>
      <c r="F268" s="309">
        <f>IF(P_Tab_undergrupper!F275=0," ",P_Tab_undergrupper!F275)</f>
        <v>187.69</v>
      </c>
      <c r="G268" s="307">
        <f>IF(P_Tab_undergrupper!G275=0," ",P_Tab_undergrupper!G275)</f>
        <v>0.22</v>
      </c>
      <c r="H268" s="308">
        <f>IF(P_Tab_undergrupper!H275=0," ",P_Tab_undergrupper!H275)</f>
        <v>0.3</v>
      </c>
      <c r="I268" s="308">
        <f>IF(P_Tab_undergrupper!I275=0," ",P_Tab_undergrupper!I275)</f>
        <v>0.1</v>
      </c>
      <c r="J268" s="308">
        <f>IF(P_Tab_undergrupper!J275=0," ",P_Tab_undergrupper!J275)</f>
        <v>0.04</v>
      </c>
      <c r="K268" s="309">
        <f>IF(P_Tab_undergrupper!K275=0," ",P_Tab_undergrupper!K275)</f>
        <v>0.41</v>
      </c>
      <c r="L268" s="304">
        <f>IF(P_Tab_undergrupper!L275=0," ",P_Tab_undergrupper!L275)</f>
        <v>0.95</v>
      </c>
      <c r="M268" s="304">
        <f>IF(P_Tab_undergrupper!M275=0," ",P_Tab_undergrupper!M275)</f>
        <v>5.68</v>
      </c>
      <c r="N268" s="307">
        <f>IF(P_Tab_undergrupper!N275=0," ",P_Tab_undergrupper!N275)</f>
        <v>0.02</v>
      </c>
      <c r="O268" s="308" t="str">
        <f>IF(P_Tab_undergrupper!O275=0," ",P_Tab_undergrupper!O275)</f>
        <v xml:space="preserve"> </v>
      </c>
      <c r="P268" s="309">
        <f>IF(P_Tab_undergrupper!P275=0," ",P_Tab_undergrupper!P275)</f>
        <v>1.2</v>
      </c>
      <c r="Q268" s="307">
        <f>IF(P_Tab_undergrupper!Q275=0," ",P_Tab_undergrupper!Q275)</f>
        <v>10.63</v>
      </c>
      <c r="R268" s="308">
        <f>IF(P_Tab_undergrupper!R275=0," ",P_Tab_undergrupper!R275)</f>
        <v>0.26</v>
      </c>
      <c r="S268" s="308">
        <f>IF(P_Tab_undergrupper!S275=0," ",P_Tab_undergrupper!S275)</f>
        <v>2.77</v>
      </c>
      <c r="T268" s="314" t="str">
        <f>IF(P_Tab_undergrupper!T275=0," ",P_Tab_undergrupper!T275)</f>
        <v xml:space="preserve"> </v>
      </c>
      <c r="U268" s="304">
        <f>IF(P_Tab_undergrupper!U275=0," ",P_Tab_undergrupper!U275)</f>
        <v>227.8</v>
      </c>
    </row>
    <row r="269" spans="2:21" x14ac:dyDescent="0.2">
      <c r="B269" s="304" t="str">
        <f>IF(P_Tab_undergrupper!B276=0," ",P_Tab_undergrupper!B276)</f>
        <v>4637 Hyllestad</v>
      </c>
      <c r="C269" s="313">
        <f>IF(P_Tab_undergrupper!C276=0," ",P_Tab_undergrupper!C276)</f>
        <v>11.5</v>
      </c>
      <c r="D269" s="308">
        <f>IF(P_Tab_undergrupper!D276=0," ",P_Tab_undergrupper!D276)</f>
        <v>3.77</v>
      </c>
      <c r="E269" s="308">
        <f>IF(P_Tab_undergrupper!E276=0," ",P_Tab_undergrupper!E276)</f>
        <v>6.11</v>
      </c>
      <c r="F269" s="309">
        <f>IF(P_Tab_undergrupper!F276=0," ",P_Tab_undergrupper!F276)</f>
        <v>85.56</v>
      </c>
      <c r="G269" s="307">
        <f>IF(P_Tab_undergrupper!G276=0," ",P_Tab_undergrupper!G276)</f>
        <v>0.31</v>
      </c>
      <c r="H269" s="308">
        <f>IF(P_Tab_undergrupper!H276=0," ",P_Tab_undergrupper!H276)</f>
        <v>0.47</v>
      </c>
      <c r="I269" s="308">
        <f>IF(P_Tab_undergrupper!I276=0," ",P_Tab_undergrupper!I276)</f>
        <v>0.63</v>
      </c>
      <c r="J269" s="308">
        <f>IF(P_Tab_undergrupper!J276=0," ",P_Tab_undergrupper!J276)</f>
        <v>0.09</v>
      </c>
      <c r="K269" s="309">
        <f>IF(P_Tab_undergrupper!K276=0," ",P_Tab_undergrupper!K276)</f>
        <v>0.24</v>
      </c>
      <c r="L269" s="304">
        <f>IF(P_Tab_undergrupper!L276=0," ",P_Tab_undergrupper!L276)</f>
        <v>5.7</v>
      </c>
      <c r="M269" s="304">
        <f>IF(P_Tab_undergrupper!M276=0," ",P_Tab_undergrupper!M276)</f>
        <v>8.89</v>
      </c>
      <c r="N269" s="307">
        <f>IF(P_Tab_undergrupper!N276=0," ",P_Tab_undergrupper!N276)</f>
        <v>0.02</v>
      </c>
      <c r="O269" s="308">
        <f>IF(P_Tab_undergrupper!O276=0," ",P_Tab_undergrupper!O276)</f>
        <v>0.01</v>
      </c>
      <c r="P269" s="309">
        <f>IF(P_Tab_undergrupper!P276=0," ",P_Tab_undergrupper!P276)</f>
        <v>2.23</v>
      </c>
      <c r="Q269" s="307">
        <f>IF(P_Tab_undergrupper!Q276=0," ",P_Tab_undergrupper!Q276)</f>
        <v>75.650000000000006</v>
      </c>
      <c r="R269" s="308">
        <f>IF(P_Tab_undergrupper!R276=0," ",P_Tab_undergrupper!R276)</f>
        <v>4.5199999999999996</v>
      </c>
      <c r="S269" s="308">
        <f>IF(P_Tab_undergrupper!S276=0," ",P_Tab_undergrupper!S276)</f>
        <v>52.66</v>
      </c>
      <c r="T269" s="314">
        <f>IF(P_Tab_undergrupper!T276=0," ",P_Tab_undergrupper!T276)</f>
        <v>0.39</v>
      </c>
      <c r="U269" s="304">
        <f>IF(P_Tab_undergrupper!U276=0," ",P_Tab_undergrupper!U276)</f>
        <v>258.75</v>
      </c>
    </row>
    <row r="270" spans="2:21" x14ac:dyDescent="0.2">
      <c r="B270" s="304" t="str">
        <f>IF(P_Tab_undergrupper!B277=0," ",P_Tab_undergrupper!B277)</f>
        <v>4638 Høyanger</v>
      </c>
      <c r="C270" s="313">
        <f>IF(P_Tab_undergrupper!C277=0," ",P_Tab_undergrupper!C277)</f>
        <v>72.61</v>
      </c>
      <c r="D270" s="308">
        <f>IF(P_Tab_undergrupper!D277=0," ",P_Tab_undergrupper!D277)</f>
        <v>54.02</v>
      </c>
      <c r="E270" s="308">
        <f>IF(P_Tab_undergrupper!E277=0," ",P_Tab_undergrupper!E277)</f>
        <v>12.08</v>
      </c>
      <c r="F270" s="309">
        <f>IF(P_Tab_undergrupper!F277=0," ",P_Tab_undergrupper!F277)</f>
        <v>539.9</v>
      </c>
      <c r="G270" s="307">
        <f>IF(P_Tab_undergrupper!G277=0," ",P_Tab_undergrupper!G277)</f>
        <v>0.75</v>
      </c>
      <c r="H270" s="308">
        <f>IF(P_Tab_undergrupper!H277=0," ",P_Tab_undergrupper!H277)</f>
        <v>1.1100000000000001</v>
      </c>
      <c r="I270" s="308">
        <f>IF(P_Tab_undergrupper!I277=0," ",P_Tab_undergrupper!I277)</f>
        <v>0.69</v>
      </c>
      <c r="J270" s="308">
        <f>IF(P_Tab_undergrupper!J277=0," ",P_Tab_undergrupper!J277)</f>
        <v>0.43</v>
      </c>
      <c r="K270" s="309">
        <f>IF(P_Tab_undergrupper!K277=0," ",P_Tab_undergrupper!K277)</f>
        <v>0.6</v>
      </c>
      <c r="L270" s="304">
        <f>IF(P_Tab_undergrupper!L277=0," ",P_Tab_undergrupper!L277)</f>
        <v>7.85</v>
      </c>
      <c r="M270" s="304">
        <f>IF(P_Tab_undergrupper!M277=0," ",P_Tab_undergrupper!M277)</f>
        <v>7.82</v>
      </c>
      <c r="N270" s="307">
        <f>IF(P_Tab_undergrupper!N277=0," ",P_Tab_undergrupper!N277)</f>
        <v>0.01</v>
      </c>
      <c r="O270" s="308">
        <f>IF(P_Tab_undergrupper!O277=0," ",P_Tab_undergrupper!O277)</f>
        <v>7.0000000000000007E-2</v>
      </c>
      <c r="P270" s="309">
        <f>IF(P_Tab_undergrupper!P277=0," ",P_Tab_undergrupper!P277)</f>
        <v>4.45</v>
      </c>
      <c r="Q270" s="307">
        <f>IF(P_Tab_undergrupper!Q277=0," ",P_Tab_undergrupper!Q277)</f>
        <v>72.459999999999994</v>
      </c>
      <c r="R270" s="308">
        <f>IF(P_Tab_undergrupper!R277=0," ",P_Tab_undergrupper!R277)</f>
        <v>17.43</v>
      </c>
      <c r="S270" s="308">
        <f>IF(P_Tab_undergrupper!S277=0," ",P_Tab_undergrupper!S277)</f>
        <v>193.31</v>
      </c>
      <c r="T270" s="314">
        <f>IF(P_Tab_undergrupper!T277=0," ",P_Tab_undergrupper!T277)</f>
        <v>17.47</v>
      </c>
      <c r="U270" s="304">
        <f>IF(P_Tab_undergrupper!U277=0," ",P_Tab_undergrupper!U277)</f>
        <v>1003.06</v>
      </c>
    </row>
    <row r="271" spans="2:21" x14ac:dyDescent="0.2">
      <c r="B271" s="304" t="str">
        <f>IF(P_Tab_undergrupper!B278=0," ",P_Tab_undergrupper!B278)</f>
        <v>4639 Vik</v>
      </c>
      <c r="C271" s="313">
        <f>IF(P_Tab_undergrupper!C278=0," ",P_Tab_undergrupper!C278)</f>
        <v>38.47</v>
      </c>
      <c r="D271" s="308">
        <f>IF(P_Tab_undergrupper!D278=0," ",P_Tab_undergrupper!D278)</f>
        <v>113.07</v>
      </c>
      <c r="E271" s="308">
        <f>IF(P_Tab_undergrupper!E278=0," ",P_Tab_undergrupper!E278)</f>
        <v>11.19</v>
      </c>
      <c r="F271" s="309">
        <f>IF(P_Tab_undergrupper!F278=0," ",P_Tab_undergrupper!F278)</f>
        <v>430.06</v>
      </c>
      <c r="G271" s="307">
        <f>IF(P_Tab_undergrupper!G278=0," ",P_Tab_undergrupper!G278)</f>
        <v>0.52</v>
      </c>
      <c r="H271" s="308">
        <f>IF(P_Tab_undergrupper!H278=0," ",P_Tab_undergrupper!H278)</f>
        <v>0.8</v>
      </c>
      <c r="I271" s="308">
        <f>IF(P_Tab_undergrupper!I278=0," ",P_Tab_undergrupper!I278)</f>
        <v>0.87</v>
      </c>
      <c r="J271" s="308">
        <f>IF(P_Tab_undergrupper!J278=0," ",P_Tab_undergrupper!J278)</f>
        <v>0.46</v>
      </c>
      <c r="K271" s="309">
        <f>IF(P_Tab_undergrupper!K278=0," ",P_Tab_undergrupper!K278)</f>
        <v>0.35</v>
      </c>
      <c r="L271" s="304">
        <f>IF(P_Tab_undergrupper!L278=0," ",P_Tab_undergrupper!L278)</f>
        <v>12.84</v>
      </c>
      <c r="M271" s="304">
        <f>IF(P_Tab_undergrupper!M278=0," ",P_Tab_undergrupper!M278)</f>
        <v>11.02</v>
      </c>
      <c r="N271" s="307">
        <f>IF(P_Tab_undergrupper!N278=0," ",P_Tab_undergrupper!N278)</f>
        <v>0.02</v>
      </c>
      <c r="O271" s="308">
        <f>IF(P_Tab_undergrupper!O278=0," ",P_Tab_undergrupper!O278)</f>
        <v>0.02</v>
      </c>
      <c r="P271" s="309">
        <f>IF(P_Tab_undergrupper!P278=0," ",P_Tab_undergrupper!P278)</f>
        <v>2.98</v>
      </c>
      <c r="Q271" s="307">
        <f>IF(P_Tab_undergrupper!Q278=0," ",P_Tab_undergrupper!Q278)</f>
        <v>45.55</v>
      </c>
      <c r="R271" s="308">
        <f>IF(P_Tab_undergrupper!R278=0," ",P_Tab_undergrupper!R278)</f>
        <v>10.36</v>
      </c>
      <c r="S271" s="308">
        <f>IF(P_Tab_undergrupper!S278=0," ",P_Tab_undergrupper!S278)</f>
        <v>138.46</v>
      </c>
      <c r="T271" s="314">
        <f>IF(P_Tab_undergrupper!T278=0," ",P_Tab_undergrupper!T278)</f>
        <v>16.149999999999999</v>
      </c>
      <c r="U271" s="304">
        <f>IF(P_Tab_undergrupper!U278=0," ",P_Tab_undergrupper!U278)</f>
        <v>833.19</v>
      </c>
    </row>
    <row r="272" spans="2:21" x14ac:dyDescent="0.2">
      <c r="B272" s="304" t="str">
        <f>IF(P_Tab_undergrupper!B279=0," ",P_Tab_undergrupper!B279)</f>
        <v>4640 Sogndal</v>
      </c>
      <c r="C272" s="313">
        <f>IF(P_Tab_undergrupper!C279=0," ",P_Tab_undergrupper!C279)</f>
        <v>31.04</v>
      </c>
      <c r="D272" s="308">
        <f>IF(P_Tab_undergrupper!D279=0," ",P_Tab_undergrupper!D279)</f>
        <v>222.8</v>
      </c>
      <c r="E272" s="308">
        <f>IF(P_Tab_undergrupper!E279=0," ",P_Tab_undergrupper!E279)</f>
        <v>14.4</v>
      </c>
      <c r="F272" s="309">
        <f>IF(P_Tab_undergrupper!F279=0," ",P_Tab_undergrupper!F279)</f>
        <v>480.67</v>
      </c>
      <c r="G272" s="307">
        <f>IF(P_Tab_undergrupper!G279=0," ",P_Tab_undergrupper!G279)</f>
        <v>1.51</v>
      </c>
      <c r="H272" s="308">
        <f>IF(P_Tab_undergrupper!H279=0," ",P_Tab_undergrupper!H279)</f>
        <v>2.98</v>
      </c>
      <c r="I272" s="308">
        <f>IF(P_Tab_undergrupper!I279=0," ",P_Tab_undergrupper!I279)</f>
        <v>1.5</v>
      </c>
      <c r="J272" s="308">
        <f>IF(P_Tab_undergrupper!J279=0," ",P_Tab_undergrupper!J279)</f>
        <v>1.52</v>
      </c>
      <c r="K272" s="309">
        <f>IF(P_Tab_undergrupper!K279=0," ",P_Tab_undergrupper!K279)</f>
        <v>0.66</v>
      </c>
      <c r="L272" s="304">
        <f>IF(P_Tab_undergrupper!L279=0," ",P_Tab_undergrupper!L279)</f>
        <v>19.760000000000002</v>
      </c>
      <c r="M272" s="304">
        <f>IF(P_Tab_undergrupper!M279=0," ",P_Tab_undergrupper!M279)</f>
        <v>16.010000000000002</v>
      </c>
      <c r="N272" s="307">
        <f>IF(P_Tab_undergrupper!N279=0," ",P_Tab_undergrupper!N279)</f>
        <v>0.37</v>
      </c>
      <c r="O272" s="308">
        <f>IF(P_Tab_undergrupper!O279=0," ",P_Tab_undergrupper!O279)</f>
        <v>0.06</v>
      </c>
      <c r="P272" s="309">
        <f>IF(P_Tab_undergrupper!P279=0," ",P_Tab_undergrupper!P279)</f>
        <v>6.97</v>
      </c>
      <c r="Q272" s="307">
        <f>IF(P_Tab_undergrupper!Q279=0," ",P_Tab_undergrupper!Q279)</f>
        <v>135.16999999999999</v>
      </c>
      <c r="R272" s="308">
        <f>IF(P_Tab_undergrupper!R279=0," ",P_Tab_undergrupper!R279)</f>
        <v>27.35</v>
      </c>
      <c r="S272" s="308">
        <f>IF(P_Tab_undergrupper!S279=0," ",P_Tab_undergrupper!S279)</f>
        <v>270.76</v>
      </c>
      <c r="T272" s="314">
        <f>IF(P_Tab_undergrupper!T279=0," ",P_Tab_undergrupper!T279)</f>
        <v>24.32</v>
      </c>
      <c r="U272" s="304">
        <f>IF(P_Tab_undergrupper!U279=0," ",P_Tab_undergrupper!U279)</f>
        <v>1257.8499999999999</v>
      </c>
    </row>
    <row r="273" spans="2:21" x14ac:dyDescent="0.2">
      <c r="B273" s="304" t="str">
        <f>IF(P_Tab_undergrupper!B280=0," ",P_Tab_undergrupper!B280)</f>
        <v>4641 Aurland</v>
      </c>
      <c r="C273" s="313">
        <f>IF(P_Tab_undergrupper!C280=0," ",P_Tab_undergrupper!C280)</f>
        <v>90.99</v>
      </c>
      <c r="D273" s="308">
        <f>IF(P_Tab_undergrupper!D280=0," ",P_Tab_undergrupper!D280)</f>
        <v>364.12</v>
      </c>
      <c r="E273" s="308">
        <f>IF(P_Tab_undergrupper!E280=0," ",P_Tab_undergrupper!E280)</f>
        <v>7.64</v>
      </c>
      <c r="F273" s="309">
        <f>IF(P_Tab_undergrupper!F280=0," ",P_Tab_undergrupper!F280)</f>
        <v>780.89</v>
      </c>
      <c r="G273" s="307">
        <f>IF(P_Tab_undergrupper!G280=0," ",P_Tab_undergrupper!G280)</f>
        <v>0.76</v>
      </c>
      <c r="H273" s="308">
        <f>IF(P_Tab_undergrupper!H280=0," ",P_Tab_undergrupper!H280)</f>
        <v>0.62</v>
      </c>
      <c r="I273" s="308">
        <f>IF(P_Tab_undergrupper!I280=0," ",P_Tab_undergrupper!I280)</f>
        <v>0.43</v>
      </c>
      <c r="J273" s="308">
        <f>IF(P_Tab_undergrupper!J280=0," ",P_Tab_undergrupper!J280)</f>
        <v>0.18</v>
      </c>
      <c r="K273" s="309">
        <f>IF(P_Tab_undergrupper!K280=0," ",P_Tab_undergrupper!K280)</f>
        <v>0.23</v>
      </c>
      <c r="L273" s="304">
        <f>IF(P_Tab_undergrupper!L280=0," ",P_Tab_undergrupper!L280)</f>
        <v>4.41</v>
      </c>
      <c r="M273" s="304">
        <f>IF(P_Tab_undergrupper!M280=0," ",P_Tab_undergrupper!M280)</f>
        <v>5.73</v>
      </c>
      <c r="N273" s="307">
        <f>IF(P_Tab_undergrupper!N280=0," ",P_Tab_undergrupper!N280)</f>
        <v>0.04</v>
      </c>
      <c r="O273" s="308">
        <f>IF(P_Tab_undergrupper!O280=0," ",P_Tab_undergrupper!O280)</f>
        <v>0.04</v>
      </c>
      <c r="P273" s="309">
        <f>IF(P_Tab_undergrupper!P280=0," ",P_Tab_undergrupper!P280)</f>
        <v>2.79</v>
      </c>
      <c r="Q273" s="307">
        <f>IF(P_Tab_undergrupper!Q280=0," ",P_Tab_undergrupper!Q280)</f>
        <v>17.66</v>
      </c>
      <c r="R273" s="308">
        <f>IF(P_Tab_undergrupper!R280=0," ",P_Tab_undergrupper!R280)</f>
        <v>2.72</v>
      </c>
      <c r="S273" s="308">
        <f>IF(P_Tab_undergrupper!S280=0," ",P_Tab_undergrupper!S280)</f>
        <v>134.81</v>
      </c>
      <c r="T273" s="314">
        <f>IF(P_Tab_undergrupper!T280=0," ",P_Tab_undergrupper!T280)</f>
        <v>53.64</v>
      </c>
      <c r="U273" s="304">
        <f>IF(P_Tab_undergrupper!U280=0," ",P_Tab_undergrupper!U280)</f>
        <v>1467.7</v>
      </c>
    </row>
    <row r="274" spans="2:21" x14ac:dyDescent="0.2">
      <c r="B274" s="304" t="str">
        <f>IF(P_Tab_undergrupper!B281=0," ",P_Tab_undergrupper!B281)</f>
        <v>4642 Lærdal</v>
      </c>
      <c r="C274" s="313">
        <f>IF(P_Tab_undergrupper!C281=0," ",P_Tab_undergrupper!C281)</f>
        <v>67.239999999999995</v>
      </c>
      <c r="D274" s="308">
        <f>IF(P_Tab_undergrupper!D281=0," ",P_Tab_undergrupper!D281)</f>
        <v>238.64</v>
      </c>
      <c r="E274" s="308">
        <f>IF(P_Tab_undergrupper!E281=0," ",P_Tab_undergrupper!E281)</f>
        <v>5.62</v>
      </c>
      <c r="F274" s="309">
        <f>IF(P_Tab_undergrupper!F281=0," ",P_Tab_undergrupper!F281)</f>
        <v>738.42</v>
      </c>
      <c r="G274" s="307">
        <f>IF(P_Tab_undergrupper!G281=0," ",P_Tab_undergrupper!G281)</f>
        <v>0.63</v>
      </c>
      <c r="H274" s="308">
        <f>IF(P_Tab_undergrupper!H281=0," ",P_Tab_undergrupper!H281)</f>
        <v>0.76</v>
      </c>
      <c r="I274" s="308">
        <f>IF(P_Tab_undergrupper!I281=0," ",P_Tab_undergrupper!I281)</f>
        <v>0.63</v>
      </c>
      <c r="J274" s="308">
        <f>IF(P_Tab_undergrupper!J281=0," ",P_Tab_undergrupper!J281)</f>
        <v>0.4</v>
      </c>
      <c r="K274" s="309">
        <f>IF(P_Tab_undergrupper!K281=0," ",P_Tab_undergrupper!K281)</f>
        <v>0.47</v>
      </c>
      <c r="L274" s="304">
        <f>IF(P_Tab_undergrupper!L281=0," ",P_Tab_undergrupper!L281)</f>
        <v>9.2200000000000006</v>
      </c>
      <c r="M274" s="304">
        <f>IF(P_Tab_undergrupper!M281=0," ",P_Tab_undergrupper!M281)</f>
        <v>5.63</v>
      </c>
      <c r="N274" s="307">
        <f>IF(P_Tab_undergrupper!N281=0," ",P_Tab_undergrupper!N281)</f>
        <v>0.04</v>
      </c>
      <c r="O274" s="308">
        <f>IF(P_Tab_undergrupper!O281=0," ",P_Tab_undergrupper!O281)</f>
        <v>0.03</v>
      </c>
      <c r="P274" s="309">
        <f>IF(P_Tab_undergrupper!P281=0," ",P_Tab_undergrupper!P281)</f>
        <v>3.65</v>
      </c>
      <c r="Q274" s="307">
        <f>IF(P_Tab_undergrupper!Q281=0," ",P_Tab_undergrupper!Q281)</f>
        <v>58.46</v>
      </c>
      <c r="R274" s="308">
        <f>IF(P_Tab_undergrupper!R281=0," ",P_Tab_undergrupper!R281)</f>
        <v>9.56</v>
      </c>
      <c r="S274" s="308">
        <f>IF(P_Tab_undergrupper!S281=0," ",P_Tab_undergrupper!S281)</f>
        <v>171.64</v>
      </c>
      <c r="T274" s="314">
        <f>IF(P_Tab_undergrupper!T281=0," ",P_Tab_undergrupper!T281)</f>
        <v>31.46</v>
      </c>
      <c r="U274" s="304">
        <f>IF(P_Tab_undergrupper!U281=0," ",P_Tab_undergrupper!U281)</f>
        <v>1342.5</v>
      </c>
    </row>
    <row r="275" spans="2:21" x14ac:dyDescent="0.2">
      <c r="B275" s="304" t="str">
        <f>IF(P_Tab_undergrupper!B282=0," ",P_Tab_undergrupper!B282)</f>
        <v>4643 Årdal</v>
      </c>
      <c r="C275" s="313">
        <f>IF(P_Tab_undergrupper!C282=0," ",P_Tab_undergrupper!C282)</f>
        <v>48.24</v>
      </c>
      <c r="D275" s="308">
        <f>IF(P_Tab_undergrupper!D282=0," ",P_Tab_undergrupper!D282)</f>
        <v>202.71</v>
      </c>
      <c r="E275" s="308">
        <f>IF(P_Tab_undergrupper!E282=0," ",P_Tab_undergrupper!E282)</f>
        <v>5.81</v>
      </c>
      <c r="F275" s="309">
        <f>IF(P_Tab_undergrupper!F282=0," ",P_Tab_undergrupper!F282)</f>
        <v>504.65</v>
      </c>
      <c r="G275" s="307">
        <f>IF(P_Tab_undergrupper!G282=0," ",P_Tab_undergrupper!G282)</f>
        <v>0.96</v>
      </c>
      <c r="H275" s="308">
        <f>IF(P_Tab_undergrupper!H282=0," ",P_Tab_undergrupper!H282)</f>
        <v>1.3</v>
      </c>
      <c r="I275" s="308">
        <f>IF(P_Tab_undergrupper!I282=0," ",P_Tab_undergrupper!I282)</f>
        <v>0.14000000000000001</v>
      </c>
      <c r="J275" s="308">
        <f>IF(P_Tab_undergrupper!J282=0," ",P_Tab_undergrupper!J282)</f>
        <v>0.28999999999999998</v>
      </c>
      <c r="K275" s="309">
        <f>IF(P_Tab_undergrupper!K282=0," ",P_Tab_undergrupper!K282)</f>
        <v>0.41</v>
      </c>
      <c r="L275" s="304">
        <f>IF(P_Tab_undergrupper!L282=0," ",P_Tab_undergrupper!L282)</f>
        <v>1.1599999999999999</v>
      </c>
      <c r="M275" s="304">
        <f>IF(P_Tab_undergrupper!M282=0," ",P_Tab_undergrupper!M282)</f>
        <v>1.2</v>
      </c>
      <c r="N275" s="307">
        <f>IF(P_Tab_undergrupper!N282=0," ",P_Tab_undergrupper!N282)</f>
        <v>0.01</v>
      </c>
      <c r="O275" s="308">
        <f>IF(P_Tab_undergrupper!O282=0," ",P_Tab_undergrupper!O282)</f>
        <v>0.03</v>
      </c>
      <c r="P275" s="309">
        <f>IF(P_Tab_undergrupper!P282=0," ",P_Tab_undergrupper!P282)</f>
        <v>2.3199999999999998</v>
      </c>
      <c r="Q275" s="307">
        <f>IF(P_Tab_undergrupper!Q282=0," ",P_Tab_undergrupper!Q282)</f>
        <v>33.49</v>
      </c>
      <c r="R275" s="308">
        <f>IF(P_Tab_undergrupper!R282=0," ",P_Tab_undergrupper!R282)</f>
        <v>17.88</v>
      </c>
      <c r="S275" s="308">
        <f>IF(P_Tab_undergrupper!S282=0," ",P_Tab_undergrupper!S282)</f>
        <v>146.08000000000001</v>
      </c>
      <c r="T275" s="314">
        <f>IF(P_Tab_undergrupper!T282=0," ",P_Tab_undergrupper!T282)</f>
        <v>9.89</v>
      </c>
      <c r="U275" s="304">
        <f>IF(P_Tab_undergrupper!U282=0," ",P_Tab_undergrupper!U282)</f>
        <v>976.57</v>
      </c>
    </row>
    <row r="276" spans="2:21" x14ac:dyDescent="0.2">
      <c r="B276" s="304" t="str">
        <f>IF(P_Tab_undergrupper!B283=0," ",P_Tab_undergrupper!B283)</f>
        <v>4644 Luster</v>
      </c>
      <c r="C276" s="313">
        <f>IF(P_Tab_undergrupper!C283=0," ",P_Tab_undergrupper!C283)</f>
        <v>110.95</v>
      </c>
      <c r="D276" s="308">
        <f>IF(P_Tab_undergrupper!D283=0," ",P_Tab_undergrupper!D283)</f>
        <v>1065.5</v>
      </c>
      <c r="E276" s="308">
        <f>IF(P_Tab_undergrupper!E283=0," ",P_Tab_undergrupper!E283)</f>
        <v>13.4</v>
      </c>
      <c r="F276" s="309">
        <f>IF(P_Tab_undergrupper!F283=0," ",P_Tab_undergrupper!F283)</f>
        <v>1014.17</v>
      </c>
      <c r="G276" s="307">
        <f>IF(P_Tab_undergrupper!G283=0," ",P_Tab_undergrupper!G283)</f>
        <v>1.42</v>
      </c>
      <c r="H276" s="308">
        <f>IF(P_Tab_undergrupper!H283=0," ",P_Tab_undergrupper!H283)</f>
        <v>1.36</v>
      </c>
      <c r="I276" s="308">
        <f>IF(P_Tab_undergrupper!I283=0," ",P_Tab_undergrupper!I283)</f>
        <v>2.08</v>
      </c>
      <c r="J276" s="308">
        <f>IF(P_Tab_undergrupper!J283=0," ",P_Tab_undergrupper!J283)</f>
        <v>1.1399999999999999</v>
      </c>
      <c r="K276" s="309">
        <f>IF(P_Tab_undergrupper!K283=0," ",P_Tab_undergrupper!K283)</f>
        <v>0.7</v>
      </c>
      <c r="L276" s="304">
        <f>IF(P_Tab_undergrupper!L283=0," ",P_Tab_undergrupper!L283)</f>
        <v>24.78</v>
      </c>
      <c r="M276" s="304">
        <f>IF(P_Tab_undergrupper!M283=0," ",P_Tab_undergrupper!M283)</f>
        <v>17.98</v>
      </c>
      <c r="N276" s="307">
        <f>IF(P_Tab_undergrupper!N283=0," ",P_Tab_undergrupper!N283)</f>
        <v>0.04</v>
      </c>
      <c r="O276" s="308">
        <f>IF(P_Tab_undergrupper!O283=0," ",P_Tab_undergrupper!O283)</f>
        <v>0.02</v>
      </c>
      <c r="P276" s="309">
        <f>IF(P_Tab_undergrupper!P283=0," ",P_Tab_undergrupper!P283)</f>
        <v>6.22</v>
      </c>
      <c r="Q276" s="307">
        <f>IF(P_Tab_undergrupper!Q283=0," ",P_Tab_undergrupper!Q283)</f>
        <v>80.760000000000005</v>
      </c>
      <c r="R276" s="308">
        <f>IF(P_Tab_undergrupper!R283=0," ",P_Tab_undergrupper!R283)</f>
        <v>21.88</v>
      </c>
      <c r="S276" s="308">
        <f>IF(P_Tab_undergrupper!S283=0," ",P_Tab_undergrupper!S283)</f>
        <v>312.98</v>
      </c>
      <c r="T276" s="314">
        <f>IF(P_Tab_undergrupper!T283=0," ",P_Tab_undergrupper!T283)</f>
        <v>30.83</v>
      </c>
      <c r="U276" s="304">
        <f>IF(P_Tab_undergrupper!U283=0," ",P_Tab_undergrupper!U283)</f>
        <v>2706.21</v>
      </c>
    </row>
    <row r="277" spans="2:21" x14ac:dyDescent="0.2">
      <c r="B277" s="304" t="str">
        <f>IF(P_Tab_undergrupper!B284=0," ",P_Tab_undergrupper!B284)</f>
        <v>4645 Askvoll</v>
      </c>
      <c r="C277" s="313">
        <f>IF(P_Tab_undergrupper!C284=0," ",P_Tab_undergrupper!C284)</f>
        <v>14.25</v>
      </c>
      <c r="D277" s="308">
        <f>IF(P_Tab_undergrupper!D284=0," ",P_Tab_undergrupper!D284)</f>
        <v>13.85</v>
      </c>
      <c r="E277" s="308">
        <f>IF(P_Tab_undergrupper!E284=0," ",P_Tab_undergrupper!E284)</f>
        <v>8.3800000000000008</v>
      </c>
      <c r="F277" s="309">
        <f>IF(P_Tab_undergrupper!F284=0," ",P_Tab_undergrupper!F284)</f>
        <v>189.13</v>
      </c>
      <c r="G277" s="307">
        <f>IF(P_Tab_undergrupper!G284=0," ",P_Tab_undergrupper!G284)</f>
        <v>0.54</v>
      </c>
      <c r="H277" s="308">
        <f>IF(P_Tab_undergrupper!H284=0," ",P_Tab_undergrupper!H284)</f>
        <v>1.21</v>
      </c>
      <c r="I277" s="308">
        <f>IF(P_Tab_undergrupper!I284=0," ",P_Tab_undergrupper!I284)</f>
        <v>0.76</v>
      </c>
      <c r="J277" s="308">
        <f>IF(P_Tab_undergrupper!J284=0," ",P_Tab_undergrupper!J284)</f>
        <v>0.43</v>
      </c>
      <c r="K277" s="309">
        <f>IF(P_Tab_undergrupper!K284=0," ",P_Tab_undergrupper!K284)</f>
        <v>0.41</v>
      </c>
      <c r="L277" s="304">
        <f>IF(P_Tab_undergrupper!L284=0," ",P_Tab_undergrupper!L284)</f>
        <v>11.47</v>
      </c>
      <c r="M277" s="304">
        <f>IF(P_Tab_undergrupper!M284=0," ",P_Tab_undergrupper!M284)</f>
        <v>12.91</v>
      </c>
      <c r="N277" s="307">
        <f>IF(P_Tab_undergrupper!N284=0," ",P_Tab_undergrupper!N284)</f>
        <v>0.09</v>
      </c>
      <c r="O277" s="308">
        <f>IF(P_Tab_undergrupper!O284=0," ",P_Tab_undergrupper!O284)</f>
        <v>0.03</v>
      </c>
      <c r="P277" s="309">
        <f>IF(P_Tab_undergrupper!P284=0," ",P_Tab_undergrupper!P284)</f>
        <v>2.89</v>
      </c>
      <c r="Q277" s="307">
        <f>IF(P_Tab_undergrupper!Q284=0," ",P_Tab_undergrupper!Q284)</f>
        <v>24.64</v>
      </c>
      <c r="R277" s="308">
        <f>IF(P_Tab_undergrupper!R284=0," ",P_Tab_undergrupper!R284)</f>
        <v>2.4</v>
      </c>
      <c r="S277" s="308">
        <f>IF(P_Tab_undergrupper!S284=0," ",P_Tab_undergrupper!S284)</f>
        <v>42.62</v>
      </c>
      <c r="T277" s="314">
        <f>IF(P_Tab_undergrupper!T284=0," ",P_Tab_undergrupper!T284)</f>
        <v>0.76</v>
      </c>
      <c r="U277" s="304">
        <f>IF(P_Tab_undergrupper!U284=0," ",P_Tab_undergrupper!U284)</f>
        <v>326.77</v>
      </c>
    </row>
    <row r="278" spans="2:21" x14ac:dyDescent="0.2">
      <c r="B278" s="304" t="str">
        <f>IF(P_Tab_undergrupper!B285=0," ",P_Tab_undergrupper!B285)</f>
        <v>4646 Fjaler</v>
      </c>
      <c r="C278" s="313">
        <f>IF(P_Tab_undergrupper!C285=0," ",P_Tab_undergrupper!C285)</f>
        <v>27.27</v>
      </c>
      <c r="D278" s="308">
        <f>IF(P_Tab_undergrupper!D285=0," ",P_Tab_undergrupper!D285)</f>
        <v>3.86</v>
      </c>
      <c r="E278" s="308">
        <f>IF(P_Tab_undergrupper!E285=0," ",P_Tab_undergrupper!E285)</f>
        <v>17.29</v>
      </c>
      <c r="F278" s="309">
        <f>IF(P_Tab_undergrupper!F285=0," ",P_Tab_undergrupper!F285)</f>
        <v>142.41</v>
      </c>
      <c r="G278" s="307">
        <f>IF(P_Tab_undergrupper!G285=0," ",P_Tab_undergrupper!G285)</f>
        <v>0.44</v>
      </c>
      <c r="H278" s="308">
        <f>IF(P_Tab_undergrupper!H285=0," ",P_Tab_undergrupper!H285)</f>
        <v>0.89</v>
      </c>
      <c r="I278" s="308">
        <f>IF(P_Tab_undergrupper!I285=0," ",P_Tab_undergrupper!I285)</f>
        <v>0.84</v>
      </c>
      <c r="J278" s="308">
        <f>IF(P_Tab_undergrupper!J285=0," ",P_Tab_undergrupper!J285)</f>
        <v>0.31</v>
      </c>
      <c r="K278" s="309">
        <f>IF(P_Tab_undergrupper!K285=0," ",P_Tab_undergrupper!K285)</f>
        <v>0.47</v>
      </c>
      <c r="L278" s="304">
        <f>IF(P_Tab_undergrupper!L285=0," ",P_Tab_undergrupper!L285)</f>
        <v>12.44</v>
      </c>
      <c r="M278" s="304">
        <f>IF(P_Tab_undergrupper!M285=0," ",P_Tab_undergrupper!M285)</f>
        <v>9.8699999999999992</v>
      </c>
      <c r="N278" s="307">
        <f>IF(P_Tab_undergrupper!N285=0," ",P_Tab_undergrupper!N285)</f>
        <v>0.02</v>
      </c>
      <c r="O278" s="308">
        <f>IF(P_Tab_undergrupper!O285=0," ",P_Tab_undergrupper!O285)</f>
        <v>0.01</v>
      </c>
      <c r="P278" s="309">
        <f>IF(P_Tab_undergrupper!P285=0," ",P_Tab_undergrupper!P285)</f>
        <v>3.35</v>
      </c>
      <c r="Q278" s="307">
        <f>IF(P_Tab_undergrupper!Q285=0," ",P_Tab_undergrupper!Q285)</f>
        <v>85.12</v>
      </c>
      <c r="R278" s="308">
        <f>IF(P_Tab_undergrupper!R285=0," ",P_Tab_undergrupper!R285)</f>
        <v>12.39</v>
      </c>
      <c r="S278" s="308">
        <f>IF(P_Tab_undergrupper!S285=0," ",P_Tab_undergrupper!S285)</f>
        <v>91.29</v>
      </c>
      <c r="T278" s="314">
        <f>IF(P_Tab_undergrupper!T285=0," ",P_Tab_undergrupper!T285)</f>
        <v>8.32</v>
      </c>
      <c r="U278" s="304">
        <f>IF(P_Tab_undergrupper!U285=0," ",P_Tab_undergrupper!U285)</f>
        <v>416.59</v>
      </c>
    </row>
    <row r="279" spans="2:21" x14ac:dyDescent="0.2">
      <c r="B279" s="304" t="str">
        <f>IF(P_Tab_undergrupper!B286=0," ",P_Tab_undergrupper!B286)</f>
        <v>4647 Sunnfjord</v>
      </c>
      <c r="C279" s="313">
        <f>IF(P_Tab_undergrupper!C286=0," ",P_Tab_undergrupper!C286)</f>
        <v>147.24</v>
      </c>
      <c r="D279" s="308">
        <f>IF(P_Tab_undergrupper!D286=0," ",P_Tab_undergrupper!D286)</f>
        <v>265.23</v>
      </c>
      <c r="E279" s="308">
        <f>IF(P_Tab_undergrupper!E286=0," ",P_Tab_undergrupper!E286)</f>
        <v>59.2</v>
      </c>
      <c r="F279" s="309">
        <f>IF(P_Tab_undergrupper!F286=0," ",P_Tab_undergrupper!F286)</f>
        <v>965.28</v>
      </c>
      <c r="G279" s="307">
        <f>IF(P_Tab_undergrupper!G286=0," ",P_Tab_undergrupper!G286)</f>
        <v>2.73</v>
      </c>
      <c r="H279" s="308">
        <f>IF(P_Tab_undergrupper!H286=0," ",P_Tab_undergrupper!H286)</f>
        <v>5.01</v>
      </c>
      <c r="I279" s="308">
        <f>IF(P_Tab_undergrupper!I286=0," ",P_Tab_undergrupper!I286)</f>
        <v>4.1399999999999997</v>
      </c>
      <c r="J279" s="308">
        <f>IF(P_Tab_undergrupper!J286=0," ",P_Tab_undergrupper!J286)</f>
        <v>2.0499999999999998</v>
      </c>
      <c r="K279" s="309">
        <f>IF(P_Tab_undergrupper!K286=0," ",P_Tab_undergrupper!K286)</f>
        <v>1.22</v>
      </c>
      <c r="L279" s="304">
        <f>IF(P_Tab_undergrupper!L286=0," ",P_Tab_undergrupper!L286)</f>
        <v>59.28</v>
      </c>
      <c r="M279" s="304">
        <f>IF(P_Tab_undergrupper!M286=0," ",P_Tab_undergrupper!M286)</f>
        <v>42.3</v>
      </c>
      <c r="N279" s="307">
        <f>IF(P_Tab_undergrupper!N286=0," ",P_Tab_undergrupper!N286)</f>
        <v>0.41</v>
      </c>
      <c r="O279" s="308">
        <f>IF(P_Tab_undergrupper!O286=0," ",P_Tab_undergrupper!O286)</f>
        <v>0.08</v>
      </c>
      <c r="P279" s="309">
        <f>IF(P_Tab_undergrupper!P286=0," ",P_Tab_undergrupper!P286)</f>
        <v>13.78</v>
      </c>
      <c r="Q279" s="307">
        <f>IF(P_Tab_undergrupper!Q286=0," ",P_Tab_undergrupper!Q286)</f>
        <v>203.33</v>
      </c>
      <c r="R279" s="308">
        <f>IF(P_Tab_undergrupper!R286=0," ",P_Tab_undergrupper!R286)</f>
        <v>43.38</v>
      </c>
      <c r="S279" s="308">
        <f>IF(P_Tab_undergrupper!S286=0," ",P_Tab_undergrupper!S286)</f>
        <v>368.27</v>
      </c>
      <c r="T279" s="314">
        <f>IF(P_Tab_undergrupper!T286=0," ",P_Tab_undergrupper!T286)</f>
        <v>24.72</v>
      </c>
      <c r="U279" s="304">
        <f>IF(P_Tab_undergrupper!U286=0," ",P_Tab_undergrupper!U286)</f>
        <v>2207.65</v>
      </c>
    </row>
    <row r="280" spans="2:21" x14ac:dyDescent="0.2">
      <c r="B280" s="304" t="str">
        <f>IF(P_Tab_undergrupper!B287=0," ",P_Tab_undergrupper!B287)</f>
        <v>4648 Bremanger</v>
      </c>
      <c r="C280" s="313">
        <f>IF(P_Tab_undergrupper!C287=0," ",P_Tab_undergrupper!C287)</f>
        <v>46.93</v>
      </c>
      <c r="D280" s="308">
        <f>IF(P_Tab_undergrupper!D287=0," ",P_Tab_undergrupper!D287)</f>
        <v>200.56</v>
      </c>
      <c r="E280" s="308">
        <f>IF(P_Tab_undergrupper!E287=0," ",P_Tab_undergrupper!E287)</f>
        <v>6.48</v>
      </c>
      <c r="F280" s="309">
        <f>IF(P_Tab_undergrupper!F287=0," ",P_Tab_undergrupper!F287)</f>
        <v>371.15</v>
      </c>
      <c r="G280" s="307">
        <f>IF(P_Tab_undergrupper!G287=0," ",P_Tab_undergrupper!G287)</f>
        <v>0.82</v>
      </c>
      <c r="H280" s="308">
        <f>IF(P_Tab_undergrupper!H287=0," ",P_Tab_undergrupper!H287)</f>
        <v>0.98</v>
      </c>
      <c r="I280" s="308">
        <f>IF(P_Tab_undergrupper!I287=0," ",P_Tab_undergrupper!I287)</f>
        <v>0.98</v>
      </c>
      <c r="J280" s="308">
        <f>IF(P_Tab_undergrupper!J287=0," ",P_Tab_undergrupper!J287)</f>
        <v>0.51</v>
      </c>
      <c r="K280" s="309">
        <f>IF(P_Tab_undergrupper!K287=0," ",P_Tab_undergrupper!K287)</f>
        <v>0.53</v>
      </c>
      <c r="L280" s="304">
        <f>IF(P_Tab_undergrupper!L287=0," ",P_Tab_undergrupper!L287)</f>
        <v>5.79</v>
      </c>
      <c r="M280" s="304">
        <f>IF(P_Tab_undergrupper!M287=0," ",P_Tab_undergrupper!M287)</f>
        <v>10.76</v>
      </c>
      <c r="N280" s="307">
        <f>IF(P_Tab_undergrupper!N287=0," ",P_Tab_undergrupper!N287)</f>
        <v>0.09</v>
      </c>
      <c r="O280" s="308">
        <f>IF(P_Tab_undergrupper!O287=0," ",P_Tab_undergrupper!O287)</f>
        <v>0.04</v>
      </c>
      <c r="P280" s="309">
        <f>IF(P_Tab_undergrupper!P287=0," ",P_Tab_undergrupper!P287)</f>
        <v>3.94</v>
      </c>
      <c r="Q280" s="307">
        <f>IF(P_Tab_undergrupper!Q287=0," ",P_Tab_undergrupper!Q287)</f>
        <v>86.75</v>
      </c>
      <c r="R280" s="308">
        <f>IF(P_Tab_undergrupper!R287=0," ",P_Tab_undergrupper!R287)</f>
        <v>16.12</v>
      </c>
      <c r="S280" s="308">
        <f>IF(P_Tab_undergrupper!S287=0," ",P_Tab_undergrupper!S287)</f>
        <v>64.569999999999993</v>
      </c>
      <c r="T280" s="314">
        <f>IF(P_Tab_undergrupper!T287=0," ",P_Tab_undergrupper!T287)</f>
        <v>16.12</v>
      </c>
      <c r="U280" s="304">
        <f>IF(P_Tab_undergrupper!U287=0," ",P_Tab_undergrupper!U287)</f>
        <v>833.12</v>
      </c>
    </row>
    <row r="281" spans="2:21" x14ac:dyDescent="0.2">
      <c r="B281" s="304" t="str">
        <f>IF(P_Tab_undergrupper!B288=0," ",P_Tab_undergrupper!B288)</f>
        <v>4649 Stad</v>
      </c>
      <c r="C281" s="313">
        <f>IF(P_Tab_undergrupper!C288=0," ",P_Tab_undergrupper!C288)</f>
        <v>59.45</v>
      </c>
      <c r="D281" s="308">
        <f>IF(P_Tab_undergrupper!D288=0," ",P_Tab_undergrupper!D288)</f>
        <v>8.09</v>
      </c>
      <c r="E281" s="308">
        <f>IF(P_Tab_undergrupper!E288=0," ",P_Tab_undergrupper!E288)</f>
        <v>18.559999999999999</v>
      </c>
      <c r="F281" s="309">
        <f>IF(P_Tab_undergrupper!F288=0," ",P_Tab_undergrupper!F288)</f>
        <v>380.04</v>
      </c>
      <c r="G281" s="307">
        <f>IF(P_Tab_undergrupper!G288=0," ",P_Tab_undergrupper!G288)</f>
        <v>1.32</v>
      </c>
      <c r="H281" s="308">
        <f>IF(P_Tab_undergrupper!H288=0," ",P_Tab_undergrupper!H288)</f>
        <v>2.46</v>
      </c>
      <c r="I281" s="308">
        <f>IF(P_Tab_undergrupper!I288=0," ",P_Tab_undergrupper!I288)</f>
        <v>2.57</v>
      </c>
      <c r="J281" s="308">
        <f>IF(P_Tab_undergrupper!J288=0," ",P_Tab_undergrupper!J288)</f>
        <v>1.59</v>
      </c>
      <c r="K281" s="309">
        <f>IF(P_Tab_undergrupper!K288=0," ",P_Tab_undergrupper!K288)</f>
        <v>0.79</v>
      </c>
      <c r="L281" s="304">
        <f>IF(P_Tab_undergrupper!L288=0," ",P_Tab_undergrupper!L288)</f>
        <v>21.5</v>
      </c>
      <c r="M281" s="304">
        <f>IF(P_Tab_undergrupper!M288=0," ",P_Tab_undergrupper!M288)</f>
        <v>21.99</v>
      </c>
      <c r="N281" s="307">
        <f>IF(P_Tab_undergrupper!N288=0," ",P_Tab_undergrupper!N288)</f>
        <v>0.1</v>
      </c>
      <c r="O281" s="308">
        <f>IF(P_Tab_undergrupper!O288=0," ",P_Tab_undergrupper!O288)</f>
        <v>0.05</v>
      </c>
      <c r="P281" s="309">
        <f>IF(P_Tab_undergrupper!P288=0," ",P_Tab_undergrupper!P288)</f>
        <v>7.1</v>
      </c>
      <c r="Q281" s="307">
        <f>IF(P_Tab_undergrupper!Q288=0," ",P_Tab_undergrupper!Q288)</f>
        <v>59.01</v>
      </c>
      <c r="R281" s="308">
        <f>IF(P_Tab_undergrupper!R288=0," ",P_Tab_undergrupper!R288)</f>
        <v>21.24</v>
      </c>
      <c r="S281" s="308">
        <f>IF(P_Tab_undergrupper!S288=0," ",P_Tab_undergrupper!S288)</f>
        <v>137.77000000000001</v>
      </c>
      <c r="T281" s="314">
        <f>IF(P_Tab_undergrupper!T288=0," ",P_Tab_undergrupper!T288)</f>
        <v>9.09</v>
      </c>
      <c r="U281" s="304">
        <f>IF(P_Tab_undergrupper!U288=0," ",P_Tab_undergrupper!U288)</f>
        <v>752.72</v>
      </c>
    </row>
    <row r="282" spans="2:21" x14ac:dyDescent="0.2">
      <c r="B282" s="304" t="str">
        <f>IF(P_Tab_undergrupper!B289=0," ",P_Tab_undergrupper!B289)</f>
        <v>4650 Gloppen</v>
      </c>
      <c r="C282" s="313">
        <f>IF(P_Tab_undergrupper!C289=0," ",P_Tab_undergrupper!C289)</f>
        <v>69.72</v>
      </c>
      <c r="D282" s="308">
        <f>IF(P_Tab_undergrupper!D289=0," ",P_Tab_undergrupper!D289)</f>
        <v>166.96</v>
      </c>
      <c r="E282" s="308">
        <f>IF(P_Tab_undergrupper!E289=0," ",P_Tab_undergrupper!E289)</f>
        <v>19.79</v>
      </c>
      <c r="F282" s="309">
        <f>IF(P_Tab_undergrupper!F289=0," ",P_Tab_undergrupper!F289)</f>
        <v>406.22</v>
      </c>
      <c r="G282" s="307">
        <f>IF(P_Tab_undergrupper!G289=0," ",P_Tab_undergrupper!G289)</f>
        <v>1.01</v>
      </c>
      <c r="H282" s="308">
        <f>IF(P_Tab_undergrupper!H289=0," ",P_Tab_undergrupper!H289)</f>
        <v>1.58</v>
      </c>
      <c r="I282" s="308">
        <f>IF(P_Tab_undergrupper!I289=0," ",P_Tab_undergrupper!I289)</f>
        <v>2.0499999999999998</v>
      </c>
      <c r="J282" s="308">
        <f>IF(P_Tab_undergrupper!J289=0," ",P_Tab_undergrupper!J289)</f>
        <v>0.82</v>
      </c>
      <c r="K282" s="309">
        <f>IF(P_Tab_undergrupper!K289=0," ",P_Tab_undergrupper!K289)</f>
        <v>0.45</v>
      </c>
      <c r="L282" s="304">
        <f>IF(P_Tab_undergrupper!L289=0," ",P_Tab_undergrupper!L289)</f>
        <v>23.83</v>
      </c>
      <c r="M282" s="304">
        <f>IF(P_Tab_undergrupper!M289=0," ",P_Tab_undergrupper!M289)</f>
        <v>15.5</v>
      </c>
      <c r="N282" s="307">
        <f>IF(P_Tab_undergrupper!N289=0," ",P_Tab_undergrupper!N289)</f>
        <v>0.16</v>
      </c>
      <c r="O282" s="308">
        <f>IF(P_Tab_undergrupper!O289=0," ",P_Tab_undergrupper!O289)</f>
        <v>0.03</v>
      </c>
      <c r="P282" s="309">
        <f>IF(P_Tab_undergrupper!P289=0," ",P_Tab_undergrupper!P289)</f>
        <v>5.25</v>
      </c>
      <c r="Q282" s="307">
        <f>IF(P_Tab_undergrupper!Q289=0," ",P_Tab_undergrupper!Q289)</f>
        <v>112.85</v>
      </c>
      <c r="R282" s="308">
        <f>IF(P_Tab_undergrupper!R289=0," ",P_Tab_undergrupper!R289)</f>
        <v>22.31</v>
      </c>
      <c r="S282" s="308">
        <f>IF(P_Tab_undergrupper!S289=0," ",P_Tab_undergrupper!S289)</f>
        <v>166.68</v>
      </c>
      <c r="T282" s="314">
        <f>IF(P_Tab_undergrupper!T289=0," ",P_Tab_undergrupper!T289)</f>
        <v>15.32</v>
      </c>
      <c r="U282" s="304">
        <f>IF(P_Tab_undergrupper!U289=0," ",P_Tab_undergrupper!U289)</f>
        <v>1030.53</v>
      </c>
    </row>
    <row r="283" spans="2:21" x14ac:dyDescent="0.2">
      <c r="B283" s="304" t="str">
        <f>IF(P_Tab_undergrupper!B290=0," ",P_Tab_undergrupper!B290)</f>
        <v>4651 Stryn</v>
      </c>
      <c r="C283" s="313">
        <f>IF(P_Tab_undergrupper!C290=0," ",P_Tab_undergrupper!C290)</f>
        <v>59.83</v>
      </c>
      <c r="D283" s="308">
        <f>IF(P_Tab_undergrupper!D290=0," ",P_Tab_undergrupper!D290)</f>
        <v>508.55</v>
      </c>
      <c r="E283" s="308">
        <f>IF(P_Tab_undergrupper!E290=0," ",P_Tab_undergrupper!E290)</f>
        <v>13.37</v>
      </c>
      <c r="F283" s="309">
        <f>IF(P_Tab_undergrupper!F290=0," ",P_Tab_undergrupper!F290)</f>
        <v>397.05</v>
      </c>
      <c r="G283" s="307">
        <f>IF(P_Tab_undergrupper!G290=0," ",P_Tab_undergrupper!G290)</f>
        <v>1.39</v>
      </c>
      <c r="H283" s="308">
        <f>IF(P_Tab_undergrupper!H290=0," ",P_Tab_undergrupper!H290)</f>
        <v>1.93</v>
      </c>
      <c r="I283" s="308">
        <f>IF(P_Tab_undergrupper!I290=0," ",P_Tab_undergrupper!I290)</f>
        <v>1.76</v>
      </c>
      <c r="J283" s="308">
        <f>IF(P_Tab_undergrupper!J290=0," ",P_Tab_undergrupper!J290)</f>
        <v>1.02</v>
      </c>
      <c r="K283" s="309">
        <f>IF(P_Tab_undergrupper!K290=0," ",P_Tab_undergrupper!K290)</f>
        <v>1</v>
      </c>
      <c r="L283" s="304">
        <f>IF(P_Tab_undergrupper!L290=0," ",P_Tab_undergrupper!L290)</f>
        <v>23.42</v>
      </c>
      <c r="M283" s="304">
        <f>IF(P_Tab_undergrupper!M290=0," ",P_Tab_undergrupper!M290)</f>
        <v>15.44</v>
      </c>
      <c r="N283" s="307">
        <f>IF(P_Tab_undergrupper!N290=0," ",P_Tab_undergrupper!N290)</f>
        <v>7.0000000000000007E-2</v>
      </c>
      <c r="O283" s="308">
        <f>IF(P_Tab_undergrupper!O290=0," ",P_Tab_undergrupper!O290)</f>
        <v>0.04</v>
      </c>
      <c r="P283" s="309">
        <f>IF(P_Tab_undergrupper!P290=0," ",P_Tab_undergrupper!P290)</f>
        <v>6.62</v>
      </c>
      <c r="Q283" s="307">
        <f>IF(P_Tab_undergrupper!Q290=0," ",P_Tab_undergrupper!Q290)</f>
        <v>98.48</v>
      </c>
      <c r="R283" s="308">
        <f>IF(P_Tab_undergrupper!R290=0," ",P_Tab_undergrupper!R290)</f>
        <v>21.08</v>
      </c>
      <c r="S283" s="308">
        <f>IF(P_Tab_undergrupper!S290=0," ",P_Tab_undergrupper!S290)</f>
        <v>190.03</v>
      </c>
      <c r="T283" s="314">
        <f>IF(P_Tab_undergrupper!T290=0," ",P_Tab_undergrupper!T290)</f>
        <v>40.89</v>
      </c>
      <c r="U283" s="304">
        <f>IF(P_Tab_undergrupper!U290=0," ",P_Tab_undergrupper!U290)</f>
        <v>1381.97</v>
      </c>
    </row>
    <row r="284" spans="2:21" x14ac:dyDescent="0.2">
      <c r="B284" s="304" t="str">
        <f>IF(P_Tab_undergrupper!B291=0," ",P_Tab_undergrupper!B291)</f>
        <v>5001 Trondheim</v>
      </c>
      <c r="C284" s="313">
        <f>IF(P_Tab_undergrupper!C291=0," ",P_Tab_undergrupper!C291)</f>
        <v>32.26</v>
      </c>
      <c r="D284" s="308">
        <f>IF(P_Tab_undergrupper!D291=0," ",P_Tab_undergrupper!D291)</f>
        <v>0.5</v>
      </c>
      <c r="E284" s="308">
        <f>IF(P_Tab_undergrupper!E291=0," ",P_Tab_undergrupper!E291)</f>
        <v>46.62</v>
      </c>
      <c r="F284" s="309">
        <f>IF(P_Tab_undergrupper!F291=0," ",P_Tab_undergrupper!F291)</f>
        <v>27.01</v>
      </c>
      <c r="G284" s="307">
        <f>IF(P_Tab_undergrupper!G291=0," ",P_Tab_undergrupper!G291)</f>
        <v>11.8</v>
      </c>
      <c r="H284" s="308">
        <f>IF(P_Tab_undergrupper!H291=0," ",P_Tab_undergrupper!H291)</f>
        <v>27.34</v>
      </c>
      <c r="I284" s="308">
        <f>IF(P_Tab_undergrupper!I291=0," ",P_Tab_undergrupper!I291)</f>
        <v>3.12</v>
      </c>
      <c r="J284" s="308">
        <f>IF(P_Tab_undergrupper!J291=0," ",P_Tab_undergrupper!J291)</f>
        <v>8.77</v>
      </c>
      <c r="K284" s="309">
        <f>IF(P_Tab_undergrupper!K291=0," ",P_Tab_undergrupper!K291)</f>
        <v>1.02</v>
      </c>
      <c r="L284" s="304">
        <f>IF(P_Tab_undergrupper!L291=0," ",P_Tab_undergrupper!L291)</f>
        <v>66.31</v>
      </c>
      <c r="M284" s="304">
        <f>IF(P_Tab_undergrupper!M291=0," ",P_Tab_undergrupper!M291)</f>
        <v>7.58</v>
      </c>
      <c r="N284" s="307">
        <f>IF(P_Tab_undergrupper!N291=0," ",P_Tab_undergrupper!N291)</f>
        <v>0.92</v>
      </c>
      <c r="O284" s="308">
        <f>IF(P_Tab_undergrupper!O291=0," ",P_Tab_undergrupper!O291)</f>
        <v>0.27</v>
      </c>
      <c r="P284" s="309">
        <f>IF(P_Tab_undergrupper!P291=0," ",P_Tab_undergrupper!P291)</f>
        <v>17.87</v>
      </c>
      <c r="Q284" s="307">
        <f>IF(P_Tab_undergrupper!Q291=0," ",P_Tab_undergrupper!Q291)</f>
        <v>241.25</v>
      </c>
      <c r="R284" s="308">
        <f>IF(P_Tab_undergrupper!R291=0," ",P_Tab_undergrupper!R291)</f>
        <v>9.7200000000000006</v>
      </c>
      <c r="S284" s="308">
        <f>IF(P_Tab_undergrupper!S291=0," ",P_Tab_undergrupper!S291)</f>
        <v>20.23</v>
      </c>
      <c r="T284" s="314">
        <f>IF(P_Tab_undergrupper!T291=0," ",P_Tab_undergrupper!T291)</f>
        <v>4.54</v>
      </c>
      <c r="U284" s="304">
        <f>IF(P_Tab_undergrupper!U291=0," ",P_Tab_undergrupper!U291)</f>
        <v>527.13</v>
      </c>
    </row>
    <row r="285" spans="2:21" x14ac:dyDescent="0.2">
      <c r="B285" s="304" t="str">
        <f>IF(P_Tab_undergrupper!B292=0," ",P_Tab_undergrupper!B292)</f>
        <v>5006 Steinkjer</v>
      </c>
      <c r="C285" s="313">
        <f>IF(P_Tab_undergrupper!C292=0," ",P_Tab_undergrupper!C292)</f>
        <v>191.28</v>
      </c>
      <c r="D285" s="308">
        <f>IF(P_Tab_undergrupper!D292=0," ",P_Tab_undergrupper!D292)</f>
        <v>2.4300000000000002</v>
      </c>
      <c r="E285" s="308">
        <f>IF(P_Tab_undergrupper!E292=0," ",P_Tab_undergrupper!E292)</f>
        <v>291.29000000000002</v>
      </c>
      <c r="F285" s="309">
        <f>IF(P_Tab_undergrupper!F292=0," ",P_Tab_undergrupper!F292)</f>
        <v>317.92</v>
      </c>
      <c r="G285" s="307">
        <f>IF(P_Tab_undergrupper!G292=0," ",P_Tab_undergrupper!G292)</f>
        <v>3.11</v>
      </c>
      <c r="H285" s="308">
        <f>IF(P_Tab_undergrupper!H292=0," ",P_Tab_undergrupper!H292)</f>
        <v>7.05</v>
      </c>
      <c r="I285" s="308">
        <f>IF(P_Tab_undergrupper!I292=0," ",P_Tab_undergrupper!I292)</f>
        <v>5.4</v>
      </c>
      <c r="J285" s="308">
        <f>IF(P_Tab_undergrupper!J292=0," ",P_Tab_undergrupper!J292)</f>
        <v>2.83</v>
      </c>
      <c r="K285" s="309">
        <f>IF(P_Tab_undergrupper!K292=0," ",P_Tab_undergrupper!K292)</f>
        <v>2.2599999999999998</v>
      </c>
      <c r="L285" s="304">
        <f>IF(P_Tab_undergrupper!L292=0," ",P_Tab_undergrupper!L292)</f>
        <v>162.55000000000001</v>
      </c>
      <c r="M285" s="304">
        <f>IF(P_Tab_undergrupper!M292=0," ",P_Tab_undergrupper!M292)</f>
        <v>15.26</v>
      </c>
      <c r="N285" s="307">
        <f>IF(P_Tab_undergrupper!N292=0," ",P_Tab_undergrupper!N292)</f>
        <v>0.13</v>
      </c>
      <c r="O285" s="308">
        <f>IF(P_Tab_undergrupper!O292=0," ",P_Tab_undergrupper!O292)</f>
        <v>0.1</v>
      </c>
      <c r="P285" s="309">
        <f>IF(P_Tab_undergrupper!P292=0," ",P_Tab_undergrupper!P292)</f>
        <v>15.82</v>
      </c>
      <c r="Q285" s="307">
        <f>IF(P_Tab_undergrupper!Q292=0," ",P_Tab_undergrupper!Q292)</f>
        <v>1012.51</v>
      </c>
      <c r="R285" s="308">
        <f>IF(P_Tab_undergrupper!R292=0," ",P_Tab_undergrupper!R292)</f>
        <v>55.48</v>
      </c>
      <c r="S285" s="308">
        <f>IF(P_Tab_undergrupper!S292=0," ",P_Tab_undergrupper!S292)</f>
        <v>27.1</v>
      </c>
      <c r="T285" s="314">
        <f>IF(P_Tab_undergrupper!T292=0," ",P_Tab_undergrupper!T292)</f>
        <v>9.44</v>
      </c>
      <c r="U285" s="304">
        <f>IF(P_Tab_undergrupper!U292=0," ",P_Tab_undergrupper!U292)</f>
        <v>2121.96</v>
      </c>
    </row>
    <row r="286" spans="2:21" x14ac:dyDescent="0.2">
      <c r="B286" s="304" t="str">
        <f>IF(P_Tab_undergrupper!B293=0," ",P_Tab_undergrupper!B293)</f>
        <v>5007 Namsos</v>
      </c>
      <c r="C286" s="313">
        <f>IF(P_Tab_undergrupper!C293=0," ",P_Tab_undergrupper!C293)</f>
        <v>134.44999999999999</v>
      </c>
      <c r="D286" s="308">
        <f>IF(P_Tab_undergrupper!D293=0," ",P_Tab_undergrupper!D293)</f>
        <v>47.69</v>
      </c>
      <c r="E286" s="308">
        <f>IF(P_Tab_undergrupper!E293=0," ",P_Tab_undergrupper!E293)</f>
        <v>152.03</v>
      </c>
      <c r="F286" s="309">
        <f>IF(P_Tab_undergrupper!F293=0," ",P_Tab_undergrupper!F293)</f>
        <v>576.21</v>
      </c>
      <c r="G286" s="307">
        <f>IF(P_Tab_undergrupper!G293=0," ",P_Tab_undergrupper!G293)</f>
        <v>2.54</v>
      </c>
      <c r="H286" s="308">
        <f>IF(P_Tab_undergrupper!H293=0," ",P_Tab_undergrupper!H293)</f>
        <v>4.41</v>
      </c>
      <c r="I286" s="308">
        <f>IF(P_Tab_undergrupper!I293=0," ",P_Tab_undergrupper!I293)</f>
        <v>2.5299999999999998</v>
      </c>
      <c r="J286" s="308">
        <f>IF(P_Tab_undergrupper!J293=0," ",P_Tab_undergrupper!J293)</f>
        <v>1.39</v>
      </c>
      <c r="K286" s="309">
        <f>IF(P_Tab_undergrupper!K293=0," ",P_Tab_undergrupper!K293)</f>
        <v>1.47</v>
      </c>
      <c r="L286" s="304">
        <f>IF(P_Tab_undergrupper!L293=0," ",P_Tab_undergrupper!L293)</f>
        <v>56.68</v>
      </c>
      <c r="M286" s="304">
        <f>IF(P_Tab_undergrupper!M293=0," ",P_Tab_undergrupper!M293)</f>
        <v>8.11</v>
      </c>
      <c r="N286" s="307">
        <f>IF(P_Tab_undergrupper!N293=0," ",P_Tab_undergrupper!N293)</f>
        <v>0.33</v>
      </c>
      <c r="O286" s="308">
        <f>IF(P_Tab_undergrupper!O293=0," ",P_Tab_undergrupper!O293)</f>
        <v>0.06</v>
      </c>
      <c r="P286" s="309">
        <f>IF(P_Tab_undergrupper!P293=0," ",P_Tab_undergrupper!P293)</f>
        <v>12.1</v>
      </c>
      <c r="Q286" s="307">
        <f>IF(P_Tab_undergrupper!Q293=0," ",P_Tab_undergrupper!Q293)</f>
        <v>1039.4100000000001</v>
      </c>
      <c r="R286" s="308">
        <f>IF(P_Tab_undergrupper!R293=0," ",P_Tab_undergrupper!R293)</f>
        <v>49.98</v>
      </c>
      <c r="S286" s="308">
        <f>IF(P_Tab_undergrupper!S293=0," ",P_Tab_undergrupper!S293)</f>
        <v>26.01</v>
      </c>
      <c r="T286" s="314">
        <f>IF(P_Tab_undergrupper!T293=0," ",P_Tab_undergrupper!T293)</f>
        <v>12.85</v>
      </c>
      <c r="U286" s="304">
        <f>IF(P_Tab_undergrupper!U293=0," ",P_Tab_undergrupper!U293)</f>
        <v>2128.25</v>
      </c>
    </row>
    <row r="287" spans="2:21" x14ac:dyDescent="0.2">
      <c r="B287" s="304" t="str">
        <f>IF(P_Tab_undergrupper!B294=0," ",P_Tab_undergrupper!B294)</f>
        <v>5014 Frøya</v>
      </c>
      <c r="C287" s="313">
        <f>IF(P_Tab_undergrupper!C294=0," ",P_Tab_undergrupper!C294)</f>
        <v>12.33</v>
      </c>
      <c r="D287" s="308">
        <f>IF(P_Tab_undergrupper!D294=0," ",P_Tab_undergrupper!D294)</f>
        <v>14.33</v>
      </c>
      <c r="E287" s="308">
        <f>IF(P_Tab_undergrupper!E294=0," ",P_Tab_undergrupper!E294)</f>
        <v>29.11</v>
      </c>
      <c r="F287" s="309">
        <f>IF(P_Tab_undergrupper!F294=0," ",P_Tab_undergrupper!F294)</f>
        <v>162.32</v>
      </c>
      <c r="G287" s="307">
        <f>IF(P_Tab_undergrupper!G294=0," ",P_Tab_undergrupper!G294)</f>
        <v>0.72</v>
      </c>
      <c r="H287" s="308">
        <f>IF(P_Tab_undergrupper!H294=0," ",P_Tab_undergrupper!H294)</f>
        <v>1.86</v>
      </c>
      <c r="I287" s="308">
        <f>IF(P_Tab_undergrupper!I294=0," ",P_Tab_undergrupper!I294)</f>
        <v>0.23</v>
      </c>
      <c r="J287" s="308">
        <f>IF(P_Tab_undergrupper!J294=0," ",P_Tab_undergrupper!J294)</f>
        <v>0.6</v>
      </c>
      <c r="K287" s="309">
        <f>IF(P_Tab_undergrupper!K294=0," ",P_Tab_undergrupper!K294)</f>
        <v>0.99</v>
      </c>
      <c r="L287" s="304">
        <f>IF(P_Tab_undergrupper!L294=0," ",P_Tab_undergrupper!L294)</f>
        <v>4.83</v>
      </c>
      <c r="M287" s="304">
        <f>IF(P_Tab_undergrupper!M294=0," ",P_Tab_undergrupper!M294)</f>
        <v>5.55</v>
      </c>
      <c r="N287" s="307">
        <f>IF(P_Tab_undergrupper!N294=0," ",P_Tab_undergrupper!N294)</f>
        <v>0.11</v>
      </c>
      <c r="O287" s="308">
        <f>IF(P_Tab_undergrupper!O294=0," ",P_Tab_undergrupper!O294)</f>
        <v>0.03</v>
      </c>
      <c r="P287" s="309">
        <f>IF(P_Tab_undergrupper!P294=0," ",P_Tab_undergrupper!P294)</f>
        <v>2.5299999999999998</v>
      </c>
      <c r="Q287" s="307">
        <f>IF(P_Tab_undergrupper!Q294=0," ",P_Tab_undergrupper!Q294)</f>
        <v>3.28</v>
      </c>
      <c r="R287" s="308">
        <f>IF(P_Tab_undergrupper!R294=0," ",P_Tab_undergrupper!R294)</f>
        <v>0.93</v>
      </c>
      <c r="S287" s="308">
        <f>IF(P_Tab_undergrupper!S294=0," ",P_Tab_undergrupper!S294)</f>
        <v>0.31</v>
      </c>
      <c r="T287" s="314" t="str">
        <f>IF(P_Tab_undergrupper!T294=0," ",P_Tab_undergrupper!T294)</f>
        <v xml:space="preserve"> </v>
      </c>
      <c r="U287" s="304">
        <f>IF(P_Tab_undergrupper!U294=0," ",P_Tab_undergrupper!U294)</f>
        <v>240.06</v>
      </c>
    </row>
    <row r="288" spans="2:21" x14ac:dyDescent="0.2">
      <c r="B288" s="304" t="str">
        <f>IF(P_Tab_undergrupper!B295=0," ",P_Tab_undergrupper!B295)</f>
        <v>5020 Osen</v>
      </c>
      <c r="C288" s="313">
        <f>IF(P_Tab_undergrupper!C295=0," ",P_Tab_undergrupper!C295)</f>
        <v>18.59</v>
      </c>
      <c r="D288" s="308">
        <f>IF(P_Tab_undergrupper!D295=0," ",P_Tab_undergrupper!D295)</f>
        <v>11.48</v>
      </c>
      <c r="E288" s="308">
        <f>IF(P_Tab_undergrupper!E295=0," ",P_Tab_undergrupper!E295)</f>
        <v>27.68</v>
      </c>
      <c r="F288" s="309">
        <f>IF(P_Tab_undergrupper!F295=0," ",P_Tab_undergrupper!F295)</f>
        <v>197.47</v>
      </c>
      <c r="G288" s="307">
        <f>IF(P_Tab_undergrupper!G295=0," ",P_Tab_undergrupper!G295)</f>
        <v>0.41</v>
      </c>
      <c r="H288" s="308">
        <f>IF(P_Tab_undergrupper!H295=0," ",P_Tab_undergrupper!H295)</f>
        <v>0.4</v>
      </c>
      <c r="I288" s="308">
        <f>IF(P_Tab_undergrupper!I295=0," ",P_Tab_undergrupper!I295)</f>
        <v>0.32</v>
      </c>
      <c r="J288" s="308">
        <f>IF(P_Tab_undergrupper!J295=0," ",P_Tab_undergrupper!J295)</f>
        <v>0.19</v>
      </c>
      <c r="K288" s="309">
        <f>IF(P_Tab_undergrupper!K295=0," ",P_Tab_undergrupper!K295)</f>
        <v>0.28000000000000003</v>
      </c>
      <c r="L288" s="304">
        <f>IF(P_Tab_undergrupper!L295=0," ",P_Tab_undergrupper!L295)</f>
        <v>7.82</v>
      </c>
      <c r="M288" s="304">
        <f>IF(P_Tab_undergrupper!M295=0," ",P_Tab_undergrupper!M295)</f>
        <v>1.31</v>
      </c>
      <c r="N288" s="307">
        <f>IF(P_Tab_undergrupper!N295=0," ",P_Tab_undergrupper!N295)</f>
        <v>0.01</v>
      </c>
      <c r="O288" s="308" t="str">
        <f>IF(P_Tab_undergrupper!O295=0," ",P_Tab_undergrupper!O295)</f>
        <v xml:space="preserve"> </v>
      </c>
      <c r="P288" s="309">
        <f>IF(P_Tab_undergrupper!P295=0," ",P_Tab_undergrupper!P295)</f>
        <v>1.48</v>
      </c>
      <c r="Q288" s="307">
        <f>IF(P_Tab_undergrupper!Q295=0," ",P_Tab_undergrupper!Q295)</f>
        <v>76.930000000000007</v>
      </c>
      <c r="R288" s="308">
        <f>IF(P_Tab_undergrupper!R295=0," ",P_Tab_undergrupper!R295)</f>
        <v>11.05</v>
      </c>
      <c r="S288" s="308">
        <f>IF(P_Tab_undergrupper!S295=0," ",P_Tab_undergrupper!S295)</f>
        <v>15.32</v>
      </c>
      <c r="T288" s="314">
        <f>IF(P_Tab_undergrupper!T295=0," ",P_Tab_undergrupper!T295)</f>
        <v>16.239999999999998</v>
      </c>
      <c r="U288" s="304">
        <f>IF(P_Tab_undergrupper!U295=0," ",P_Tab_undergrupper!U295)</f>
        <v>386.98</v>
      </c>
    </row>
    <row r="289" spans="2:21" x14ac:dyDescent="0.2">
      <c r="B289" s="304" t="str">
        <f>IF(P_Tab_undergrupper!B296=0," ",P_Tab_undergrupper!B296)</f>
        <v>5021 Oppdal</v>
      </c>
      <c r="C289" s="313">
        <f>IF(P_Tab_undergrupper!C296=0," ",P_Tab_undergrupper!C296)</f>
        <v>77.92</v>
      </c>
      <c r="D289" s="308">
        <f>IF(P_Tab_undergrupper!D296=0," ",P_Tab_undergrupper!D296)</f>
        <v>217.11</v>
      </c>
      <c r="E289" s="308">
        <f>IF(P_Tab_undergrupper!E296=0," ",P_Tab_undergrupper!E296)</f>
        <v>117.03</v>
      </c>
      <c r="F289" s="309">
        <f>IF(P_Tab_undergrupper!F296=0," ",P_Tab_undergrupper!F296)</f>
        <v>1392.88</v>
      </c>
      <c r="G289" s="307">
        <f>IF(P_Tab_undergrupper!G296=0," ",P_Tab_undergrupper!G296)</f>
        <v>2.94</v>
      </c>
      <c r="H289" s="308">
        <f>IF(P_Tab_undergrupper!H296=0," ",P_Tab_undergrupper!H296)</f>
        <v>2.06</v>
      </c>
      <c r="I289" s="308">
        <f>IF(P_Tab_undergrupper!I296=0," ",P_Tab_undergrupper!I296)</f>
        <v>2.4300000000000002</v>
      </c>
      <c r="J289" s="308">
        <f>IF(P_Tab_undergrupper!J296=0," ",P_Tab_undergrupper!J296)</f>
        <v>5.66</v>
      </c>
      <c r="K289" s="309">
        <f>IF(P_Tab_undergrupper!K296=0," ",P_Tab_undergrupper!K296)</f>
        <v>3.91</v>
      </c>
      <c r="L289" s="304">
        <f>IF(P_Tab_undergrupper!L296=0," ",P_Tab_undergrupper!L296)</f>
        <v>41.18</v>
      </c>
      <c r="M289" s="304">
        <f>IF(P_Tab_undergrupper!M296=0," ",P_Tab_undergrupper!M296)</f>
        <v>42.1</v>
      </c>
      <c r="N289" s="307">
        <f>IF(P_Tab_undergrupper!N296=0," ",P_Tab_undergrupper!N296)</f>
        <v>0.1</v>
      </c>
      <c r="O289" s="308">
        <f>IF(P_Tab_undergrupper!O296=0," ",P_Tab_undergrupper!O296)</f>
        <v>0.04</v>
      </c>
      <c r="P289" s="309">
        <f>IF(P_Tab_undergrupper!P296=0," ",P_Tab_undergrupper!P296)</f>
        <v>8.24</v>
      </c>
      <c r="Q289" s="307">
        <f>IF(P_Tab_undergrupper!Q296=0," ",P_Tab_undergrupper!Q296)</f>
        <v>93.72</v>
      </c>
      <c r="R289" s="308">
        <f>IF(P_Tab_undergrupper!R296=0," ",P_Tab_undergrupper!R296)</f>
        <v>24.19</v>
      </c>
      <c r="S289" s="308">
        <f>IF(P_Tab_undergrupper!S296=0," ",P_Tab_undergrupper!S296)</f>
        <v>216.5</v>
      </c>
      <c r="T289" s="314">
        <f>IF(P_Tab_undergrupper!T296=0," ",P_Tab_undergrupper!T296)</f>
        <v>26.09</v>
      </c>
      <c r="U289" s="304">
        <f>IF(P_Tab_undergrupper!U296=0," ",P_Tab_undergrupper!U296)</f>
        <v>2274.1</v>
      </c>
    </row>
    <row r="290" spans="2:21" x14ac:dyDescent="0.2">
      <c r="B290" s="304" t="str">
        <f>IF(P_Tab_undergrupper!B297=0," ",P_Tab_undergrupper!B297)</f>
        <v>5022 Rennebu</v>
      </c>
      <c r="C290" s="313">
        <f>IF(P_Tab_undergrupper!C297=0," ",P_Tab_undergrupper!C297)</f>
        <v>25.62</v>
      </c>
      <c r="D290" s="308">
        <f>IF(P_Tab_undergrupper!D297=0," ",P_Tab_undergrupper!D297)</f>
        <v>6.5</v>
      </c>
      <c r="E290" s="308">
        <f>IF(P_Tab_undergrupper!E297=0," ",P_Tab_undergrupper!E297)</f>
        <v>134.91</v>
      </c>
      <c r="F290" s="309">
        <f>IF(P_Tab_undergrupper!F297=0," ",P_Tab_undergrupper!F297)</f>
        <v>318.83999999999997</v>
      </c>
      <c r="G290" s="307">
        <f>IF(P_Tab_undergrupper!G297=0," ",P_Tab_undergrupper!G297)</f>
        <v>0.9</v>
      </c>
      <c r="H290" s="308">
        <f>IF(P_Tab_undergrupper!H297=0," ",P_Tab_undergrupper!H297)</f>
        <v>0.9</v>
      </c>
      <c r="I290" s="308">
        <f>IF(P_Tab_undergrupper!I297=0," ",P_Tab_undergrupper!I297)</f>
        <v>1.45</v>
      </c>
      <c r="J290" s="308">
        <f>IF(P_Tab_undergrupper!J297=0," ",P_Tab_undergrupper!J297)</f>
        <v>0.78</v>
      </c>
      <c r="K290" s="309">
        <f>IF(P_Tab_undergrupper!K297=0," ",P_Tab_undergrupper!K297)</f>
        <v>1.96</v>
      </c>
      <c r="L290" s="304">
        <f>IF(P_Tab_undergrupper!L297=0," ",P_Tab_undergrupper!L297)</f>
        <v>27.96</v>
      </c>
      <c r="M290" s="304">
        <f>IF(P_Tab_undergrupper!M297=0," ",P_Tab_undergrupper!M297)</f>
        <v>10.8</v>
      </c>
      <c r="N290" s="307">
        <f>IF(P_Tab_undergrupper!N297=0," ",P_Tab_undergrupper!N297)</f>
        <v>0.02</v>
      </c>
      <c r="O290" s="308">
        <f>IF(P_Tab_undergrupper!O297=0," ",P_Tab_undergrupper!O297)</f>
        <v>0.02</v>
      </c>
      <c r="P290" s="309">
        <f>IF(P_Tab_undergrupper!P297=0," ",P_Tab_undergrupper!P297)</f>
        <v>6.12</v>
      </c>
      <c r="Q290" s="307">
        <f>IF(P_Tab_undergrupper!Q297=0," ",P_Tab_undergrupper!Q297)</f>
        <v>205.69</v>
      </c>
      <c r="R290" s="308">
        <f>IF(P_Tab_undergrupper!R297=0," ",P_Tab_undergrupper!R297)</f>
        <v>68.97</v>
      </c>
      <c r="S290" s="308">
        <f>IF(P_Tab_undergrupper!S297=0," ",P_Tab_undergrupper!S297)</f>
        <v>121.62</v>
      </c>
      <c r="T290" s="314">
        <f>IF(P_Tab_undergrupper!T297=0," ",P_Tab_undergrupper!T297)</f>
        <v>14.88</v>
      </c>
      <c r="U290" s="304">
        <f>IF(P_Tab_undergrupper!U297=0," ",P_Tab_undergrupper!U297)</f>
        <v>947.94</v>
      </c>
    </row>
    <row r="291" spans="2:21" x14ac:dyDescent="0.2">
      <c r="B291" s="304" t="str">
        <f>IF(P_Tab_undergrupper!B298=0," ",P_Tab_undergrupper!B298)</f>
        <v>5025 Røros</v>
      </c>
      <c r="C291" s="313">
        <f>IF(P_Tab_undergrupper!C298=0," ",P_Tab_undergrupper!C298)</f>
        <v>202.12</v>
      </c>
      <c r="D291" s="308">
        <f>IF(P_Tab_undergrupper!D298=0," ",P_Tab_undergrupper!D298)</f>
        <v>19.39</v>
      </c>
      <c r="E291" s="308">
        <f>IF(P_Tab_undergrupper!E298=0," ",P_Tab_undergrupper!E298)</f>
        <v>179.94</v>
      </c>
      <c r="F291" s="309">
        <f>IF(P_Tab_undergrupper!F298=0," ",P_Tab_undergrupper!F298)</f>
        <v>731.96</v>
      </c>
      <c r="G291" s="307">
        <f>IF(P_Tab_undergrupper!G298=0," ",P_Tab_undergrupper!G298)</f>
        <v>1.84</v>
      </c>
      <c r="H291" s="308">
        <f>IF(P_Tab_undergrupper!H298=0," ",P_Tab_undergrupper!H298)</f>
        <v>1.87</v>
      </c>
      <c r="I291" s="308">
        <f>IF(P_Tab_undergrupper!I298=0," ",P_Tab_undergrupper!I298)</f>
        <v>1.5</v>
      </c>
      <c r="J291" s="308">
        <f>IF(P_Tab_undergrupper!J298=0," ",P_Tab_undergrupper!J298)</f>
        <v>0.71</v>
      </c>
      <c r="K291" s="309">
        <f>IF(P_Tab_undergrupper!K298=0," ",P_Tab_undergrupper!K298)</f>
        <v>3.98</v>
      </c>
      <c r="L291" s="304">
        <f>IF(P_Tab_undergrupper!L298=0," ",P_Tab_undergrupper!L298)</f>
        <v>25.64</v>
      </c>
      <c r="M291" s="304">
        <f>IF(P_Tab_undergrupper!M298=0," ",P_Tab_undergrupper!M298)</f>
        <v>4.2300000000000004</v>
      </c>
      <c r="N291" s="307">
        <f>IF(P_Tab_undergrupper!N298=0," ",P_Tab_undergrupper!N298)</f>
        <v>0.25</v>
      </c>
      <c r="O291" s="308">
        <f>IF(P_Tab_undergrupper!O298=0," ",P_Tab_undergrupper!O298)</f>
        <v>0.04</v>
      </c>
      <c r="P291" s="309">
        <f>IF(P_Tab_undergrupper!P298=0," ",P_Tab_undergrupper!P298)</f>
        <v>8.3000000000000007</v>
      </c>
      <c r="Q291" s="307">
        <f>IF(P_Tab_undergrupper!Q298=0," ",P_Tab_undergrupper!Q298)</f>
        <v>130.76</v>
      </c>
      <c r="R291" s="308">
        <f>IF(P_Tab_undergrupper!R298=0," ",P_Tab_undergrupper!R298)</f>
        <v>20.38</v>
      </c>
      <c r="S291" s="308">
        <f>IF(P_Tab_undergrupper!S298=0," ",P_Tab_undergrupper!S298)</f>
        <v>375.13</v>
      </c>
      <c r="T291" s="314">
        <f>IF(P_Tab_undergrupper!T298=0," ",P_Tab_undergrupper!T298)</f>
        <v>248.33</v>
      </c>
      <c r="U291" s="304">
        <f>IF(P_Tab_undergrupper!U298=0," ",P_Tab_undergrupper!U298)</f>
        <v>1956.37</v>
      </c>
    </row>
    <row r="292" spans="2:21" x14ac:dyDescent="0.2">
      <c r="B292" s="304" t="str">
        <f>IF(P_Tab_undergrupper!B299=0," ",P_Tab_undergrupper!B299)</f>
        <v>5026 Holtålen</v>
      </c>
      <c r="C292" s="313">
        <f>IF(P_Tab_undergrupper!C299=0," ",P_Tab_undergrupper!C299)</f>
        <v>41.26</v>
      </c>
      <c r="D292" s="308">
        <f>IF(P_Tab_undergrupper!D299=0," ",P_Tab_undergrupper!D299)</f>
        <v>0.79</v>
      </c>
      <c r="E292" s="308">
        <f>IF(P_Tab_undergrupper!E299=0," ",P_Tab_undergrupper!E299)</f>
        <v>193.98</v>
      </c>
      <c r="F292" s="309">
        <f>IF(P_Tab_undergrupper!F299=0," ",P_Tab_undergrupper!F299)</f>
        <v>660.55</v>
      </c>
      <c r="G292" s="307">
        <f>IF(P_Tab_undergrupper!G299=0," ",P_Tab_undergrupper!G299)</f>
        <v>0.62</v>
      </c>
      <c r="H292" s="308">
        <f>IF(P_Tab_undergrupper!H299=0," ",P_Tab_undergrupper!H299)</f>
        <v>0.63</v>
      </c>
      <c r="I292" s="308">
        <f>IF(P_Tab_undergrupper!I299=0," ",P_Tab_undergrupper!I299)</f>
        <v>1.2</v>
      </c>
      <c r="J292" s="308">
        <f>IF(P_Tab_undergrupper!J299=0," ",P_Tab_undergrupper!J299)</f>
        <v>0.69</v>
      </c>
      <c r="K292" s="309">
        <f>IF(P_Tab_undergrupper!K299=0," ",P_Tab_undergrupper!K299)</f>
        <v>0.94</v>
      </c>
      <c r="L292" s="304">
        <f>IF(P_Tab_undergrupper!L299=0," ",P_Tab_undergrupper!L299)</f>
        <v>16.64</v>
      </c>
      <c r="M292" s="304">
        <f>IF(P_Tab_undergrupper!M299=0," ",P_Tab_undergrupper!M299)</f>
        <v>3.1</v>
      </c>
      <c r="N292" s="307" t="str">
        <f>IF(P_Tab_undergrupper!N299=0," ",P_Tab_undergrupper!N299)</f>
        <v xml:space="preserve"> </v>
      </c>
      <c r="O292" s="308">
        <f>IF(P_Tab_undergrupper!O299=0," ",P_Tab_undergrupper!O299)</f>
        <v>0.02</v>
      </c>
      <c r="P292" s="309">
        <f>IF(P_Tab_undergrupper!P299=0," ",P_Tab_undergrupper!P299)</f>
        <v>4.01</v>
      </c>
      <c r="Q292" s="307">
        <f>IF(P_Tab_undergrupper!Q299=0," ",P_Tab_undergrupper!Q299)</f>
        <v>118.01</v>
      </c>
      <c r="R292" s="308">
        <f>IF(P_Tab_undergrupper!R299=0," ",P_Tab_undergrupper!R299)</f>
        <v>42.85</v>
      </c>
      <c r="S292" s="308">
        <f>IF(P_Tab_undergrupper!S299=0," ",P_Tab_undergrupper!S299)</f>
        <v>78.47</v>
      </c>
      <c r="T292" s="314">
        <f>IF(P_Tab_undergrupper!T299=0," ",P_Tab_undergrupper!T299)</f>
        <v>45.75</v>
      </c>
      <c r="U292" s="304">
        <f>IF(P_Tab_undergrupper!U299=0," ",P_Tab_undergrupper!U299)</f>
        <v>1209.51</v>
      </c>
    </row>
    <row r="293" spans="2:21" x14ac:dyDescent="0.2">
      <c r="B293" s="304" t="str">
        <f>IF(P_Tab_undergrupper!B300=0," ",P_Tab_undergrupper!B300)</f>
        <v>5027 Midtre Gauldal</v>
      </c>
      <c r="C293" s="313">
        <f>IF(P_Tab_undergrupper!C300=0," ",P_Tab_undergrupper!C300)</f>
        <v>59.14</v>
      </c>
      <c r="D293" s="308">
        <f>IF(P_Tab_undergrupper!D300=0," ",P_Tab_undergrupper!D300)</f>
        <v>2.35</v>
      </c>
      <c r="E293" s="308">
        <f>IF(P_Tab_undergrupper!E300=0," ",P_Tab_undergrupper!E300)</f>
        <v>303.81</v>
      </c>
      <c r="F293" s="309">
        <f>IF(P_Tab_undergrupper!F300=0," ",P_Tab_undergrupper!F300)</f>
        <v>655.24</v>
      </c>
      <c r="G293" s="307">
        <f>IF(P_Tab_undergrupper!G300=0," ",P_Tab_undergrupper!G300)</f>
        <v>1.53</v>
      </c>
      <c r="H293" s="308">
        <f>IF(P_Tab_undergrupper!H300=0," ",P_Tab_undergrupper!H300)</f>
        <v>1.67</v>
      </c>
      <c r="I293" s="308">
        <f>IF(P_Tab_undergrupper!I300=0," ",P_Tab_undergrupper!I300)</f>
        <v>2.79</v>
      </c>
      <c r="J293" s="308">
        <f>IF(P_Tab_undergrupper!J300=0," ",P_Tab_undergrupper!J300)</f>
        <v>0.89</v>
      </c>
      <c r="K293" s="309">
        <f>IF(P_Tab_undergrupper!K300=0," ",P_Tab_undergrupper!K300)</f>
        <v>1.85</v>
      </c>
      <c r="L293" s="304">
        <f>IF(P_Tab_undergrupper!L300=0," ",P_Tab_undergrupper!L300)</f>
        <v>51.1</v>
      </c>
      <c r="M293" s="304">
        <f>IF(P_Tab_undergrupper!M300=0," ",P_Tab_undergrupper!M300)</f>
        <v>7.22</v>
      </c>
      <c r="N293" s="307">
        <f>IF(P_Tab_undergrupper!N300=0," ",P_Tab_undergrupper!N300)</f>
        <v>0.04</v>
      </c>
      <c r="O293" s="308">
        <f>IF(P_Tab_undergrupper!O300=0," ",P_Tab_undergrupper!O300)</f>
        <v>0.03</v>
      </c>
      <c r="P293" s="309">
        <f>IF(P_Tab_undergrupper!P300=0," ",P_Tab_undergrupper!P300)</f>
        <v>9.2200000000000006</v>
      </c>
      <c r="Q293" s="307">
        <f>IF(P_Tab_undergrupper!Q300=0," ",P_Tab_undergrupper!Q300)</f>
        <v>476.62</v>
      </c>
      <c r="R293" s="308">
        <f>IF(P_Tab_undergrupper!R300=0," ",P_Tab_undergrupper!R300)</f>
        <v>92.81</v>
      </c>
      <c r="S293" s="308">
        <f>IF(P_Tab_undergrupper!S300=0," ",P_Tab_undergrupper!S300)</f>
        <v>194.2</v>
      </c>
      <c r="T293" s="314" t="str">
        <f>IF(P_Tab_undergrupper!T300=0," ",P_Tab_undergrupper!T300)</f>
        <v xml:space="preserve"> </v>
      </c>
      <c r="U293" s="304">
        <f>IF(P_Tab_undergrupper!U300=0," ",P_Tab_undergrupper!U300)</f>
        <v>1860.51</v>
      </c>
    </row>
    <row r="294" spans="2:21" x14ac:dyDescent="0.2">
      <c r="B294" s="304" t="str">
        <f>IF(P_Tab_undergrupper!B301=0," ",P_Tab_undergrupper!B301)</f>
        <v>5028 Melhus</v>
      </c>
      <c r="C294" s="313">
        <f>IF(P_Tab_undergrupper!C301=0," ",P_Tab_undergrupper!C301)</f>
        <v>40.94</v>
      </c>
      <c r="D294" s="308">
        <f>IF(P_Tab_undergrupper!D301=0," ",P_Tab_undergrupper!D301)</f>
        <v>0.94</v>
      </c>
      <c r="E294" s="308">
        <f>IF(P_Tab_undergrupper!E301=0," ",P_Tab_undergrupper!E301)</f>
        <v>83.77</v>
      </c>
      <c r="F294" s="309">
        <f>IF(P_Tab_undergrupper!F301=0," ",P_Tab_undergrupper!F301)</f>
        <v>48.19</v>
      </c>
      <c r="G294" s="307">
        <f>IF(P_Tab_undergrupper!G301=0," ",P_Tab_undergrupper!G301)</f>
        <v>2.54</v>
      </c>
      <c r="H294" s="308">
        <f>IF(P_Tab_undergrupper!H301=0," ",P_Tab_undergrupper!H301)</f>
        <v>4.13</v>
      </c>
      <c r="I294" s="308">
        <f>IF(P_Tab_undergrupper!I301=0," ",P_Tab_undergrupper!I301)</f>
        <v>2.83</v>
      </c>
      <c r="J294" s="308">
        <f>IF(P_Tab_undergrupper!J301=0," ",P_Tab_undergrupper!J301)</f>
        <v>1.85</v>
      </c>
      <c r="K294" s="309">
        <f>IF(P_Tab_undergrupper!K301=0," ",P_Tab_undergrupper!K301)</f>
        <v>0.85</v>
      </c>
      <c r="L294" s="304">
        <f>IF(P_Tab_undergrupper!L301=0," ",P_Tab_undergrupper!L301)</f>
        <v>66.31</v>
      </c>
      <c r="M294" s="304">
        <f>IF(P_Tab_undergrupper!M301=0," ",P_Tab_undergrupper!M301)</f>
        <v>6.48</v>
      </c>
      <c r="N294" s="307">
        <f>IF(P_Tab_undergrupper!N301=0," ",P_Tab_undergrupper!N301)</f>
        <v>0.06</v>
      </c>
      <c r="O294" s="308">
        <f>IF(P_Tab_undergrupper!O301=0," ",P_Tab_undergrupper!O301)</f>
        <v>0.06</v>
      </c>
      <c r="P294" s="309">
        <f>IF(P_Tab_undergrupper!P301=0," ",P_Tab_undergrupper!P301)</f>
        <v>8.58</v>
      </c>
      <c r="Q294" s="307">
        <f>IF(P_Tab_undergrupper!Q301=0," ",P_Tab_undergrupper!Q301)</f>
        <v>375.36</v>
      </c>
      <c r="R294" s="308">
        <f>IF(P_Tab_undergrupper!R301=0," ",P_Tab_undergrupper!R301)</f>
        <v>14.72</v>
      </c>
      <c r="S294" s="308">
        <f>IF(P_Tab_undergrupper!S301=0," ",P_Tab_undergrupper!S301)</f>
        <v>36.26</v>
      </c>
      <c r="T294" s="314" t="str">
        <f>IF(P_Tab_undergrupper!T301=0," ",P_Tab_undergrupper!T301)</f>
        <v xml:space="preserve"> </v>
      </c>
      <c r="U294" s="304">
        <f>IF(P_Tab_undergrupper!U301=0," ",P_Tab_undergrupper!U301)</f>
        <v>693.87</v>
      </c>
    </row>
    <row r="295" spans="2:21" x14ac:dyDescent="0.2">
      <c r="B295" s="304" t="str">
        <f>IF(P_Tab_undergrupper!B302=0," ",P_Tab_undergrupper!B302)</f>
        <v>5029 Skaun</v>
      </c>
      <c r="C295" s="313">
        <f>IF(P_Tab_undergrupper!C302=0," ",P_Tab_undergrupper!C302)</f>
        <v>11.61</v>
      </c>
      <c r="D295" s="308">
        <f>IF(P_Tab_undergrupper!D302=0," ",P_Tab_undergrupper!D302)</f>
        <v>0.05</v>
      </c>
      <c r="E295" s="308">
        <f>IF(P_Tab_undergrupper!E302=0," ",P_Tab_undergrupper!E302)</f>
        <v>13.1</v>
      </c>
      <c r="F295" s="309">
        <f>IF(P_Tab_undergrupper!F302=0," ",P_Tab_undergrupper!F302)</f>
        <v>1.48</v>
      </c>
      <c r="G295" s="307">
        <f>IF(P_Tab_undergrupper!G302=0," ",P_Tab_undergrupper!G302)</f>
        <v>0.42</v>
      </c>
      <c r="H295" s="308">
        <f>IF(P_Tab_undergrupper!H302=0," ",P_Tab_undergrupper!H302)</f>
        <v>2.1800000000000002</v>
      </c>
      <c r="I295" s="308">
        <f>IF(P_Tab_undergrupper!I302=0," ",P_Tab_undergrupper!I302)</f>
        <v>1.34</v>
      </c>
      <c r="J295" s="308">
        <f>IF(P_Tab_undergrupper!J302=0," ",P_Tab_undergrupper!J302)</f>
        <v>0.82</v>
      </c>
      <c r="K295" s="309">
        <f>IF(P_Tab_undergrupper!K302=0," ",P_Tab_undergrupper!K302)</f>
        <v>0.45</v>
      </c>
      <c r="L295" s="304">
        <f>IF(P_Tab_undergrupper!L302=0," ",P_Tab_undergrupper!L302)</f>
        <v>29.83</v>
      </c>
      <c r="M295" s="304">
        <f>IF(P_Tab_undergrupper!M302=0," ",P_Tab_undergrupper!M302)</f>
        <v>3.31</v>
      </c>
      <c r="N295" s="307">
        <f>IF(P_Tab_undergrupper!N302=0," ",P_Tab_undergrupper!N302)</f>
        <v>0.01</v>
      </c>
      <c r="O295" s="308">
        <f>IF(P_Tab_undergrupper!O302=0," ",P_Tab_undergrupper!O302)</f>
        <v>0.01</v>
      </c>
      <c r="P295" s="309">
        <f>IF(P_Tab_undergrupper!P302=0," ",P_Tab_undergrupper!P302)</f>
        <v>3.35</v>
      </c>
      <c r="Q295" s="307">
        <f>IF(P_Tab_undergrupper!Q302=0," ",P_Tab_undergrupper!Q302)</f>
        <v>143.83000000000001</v>
      </c>
      <c r="R295" s="308">
        <f>IF(P_Tab_undergrupper!R302=0," ",P_Tab_undergrupper!R302)</f>
        <v>4.55</v>
      </c>
      <c r="S295" s="308">
        <f>IF(P_Tab_undergrupper!S302=0," ",P_Tab_undergrupper!S302)</f>
        <v>7.85</v>
      </c>
      <c r="T295" s="314" t="str">
        <f>IF(P_Tab_undergrupper!T302=0," ",P_Tab_undergrupper!T302)</f>
        <v xml:space="preserve"> </v>
      </c>
      <c r="U295" s="304">
        <f>IF(P_Tab_undergrupper!U302=0," ",P_Tab_undergrupper!U302)</f>
        <v>224.19</v>
      </c>
    </row>
    <row r="296" spans="2:21" x14ac:dyDescent="0.2">
      <c r="B296" s="304" t="str">
        <f>IF(P_Tab_undergrupper!B303=0," ",P_Tab_undergrupper!B303)</f>
        <v>5031 Malvik</v>
      </c>
      <c r="C296" s="313">
        <f>IF(P_Tab_undergrupper!C303=0," ",P_Tab_undergrupper!C303)</f>
        <v>7.34</v>
      </c>
      <c r="D296" s="308">
        <f>IF(P_Tab_undergrupper!D303=0," ",P_Tab_undergrupper!D303)</f>
        <v>0.12</v>
      </c>
      <c r="E296" s="308">
        <f>IF(P_Tab_undergrupper!E303=0," ",P_Tab_undergrupper!E303)</f>
        <v>10.48</v>
      </c>
      <c r="F296" s="309">
        <f>IF(P_Tab_undergrupper!F303=0," ",P_Tab_undergrupper!F303)</f>
        <v>2.4</v>
      </c>
      <c r="G296" s="307">
        <f>IF(P_Tab_undergrupper!G303=0," ",P_Tab_undergrupper!G303)</f>
        <v>1.03</v>
      </c>
      <c r="H296" s="308">
        <f>IF(P_Tab_undergrupper!H303=0," ",P_Tab_undergrupper!H303)</f>
        <v>3.13</v>
      </c>
      <c r="I296" s="308">
        <f>IF(P_Tab_undergrupper!I303=0," ",P_Tab_undergrupper!I303)</f>
        <v>0.59</v>
      </c>
      <c r="J296" s="308">
        <f>IF(P_Tab_undergrupper!J303=0," ",P_Tab_undergrupper!J303)</f>
        <v>1.05</v>
      </c>
      <c r="K296" s="309">
        <f>IF(P_Tab_undergrupper!K303=0," ",P_Tab_undergrupper!K303)</f>
        <v>0.3</v>
      </c>
      <c r="L296" s="304">
        <f>IF(P_Tab_undergrupper!L303=0," ",P_Tab_undergrupper!L303)</f>
        <v>12.26</v>
      </c>
      <c r="M296" s="304">
        <f>IF(P_Tab_undergrupper!M303=0," ",P_Tab_undergrupper!M303)</f>
        <v>2.54</v>
      </c>
      <c r="N296" s="307">
        <f>IF(P_Tab_undergrupper!N303=0," ",P_Tab_undergrupper!N303)</f>
        <v>0.02</v>
      </c>
      <c r="O296" s="308">
        <f>IF(P_Tab_undergrupper!O303=0," ",P_Tab_undergrupper!O303)</f>
        <v>0.03</v>
      </c>
      <c r="P296" s="309">
        <f>IF(P_Tab_undergrupper!P303=0," ",P_Tab_undergrupper!P303)</f>
        <v>3.19</v>
      </c>
      <c r="Q296" s="307">
        <f>IF(P_Tab_undergrupper!Q303=0," ",P_Tab_undergrupper!Q303)</f>
        <v>119.18</v>
      </c>
      <c r="R296" s="308">
        <f>IF(P_Tab_undergrupper!R303=0," ",P_Tab_undergrupper!R303)</f>
        <v>2.68</v>
      </c>
      <c r="S296" s="308">
        <f>IF(P_Tab_undergrupper!S303=0," ",P_Tab_undergrupper!S303)</f>
        <v>2.09</v>
      </c>
      <c r="T296" s="314" t="str">
        <f>IF(P_Tab_undergrupper!T303=0," ",P_Tab_undergrupper!T303)</f>
        <v xml:space="preserve"> </v>
      </c>
      <c r="U296" s="304">
        <f>IF(P_Tab_undergrupper!U303=0," ",P_Tab_undergrupper!U303)</f>
        <v>168.43</v>
      </c>
    </row>
    <row r="297" spans="2:21" x14ac:dyDescent="0.2">
      <c r="B297" s="304" t="str">
        <f>IF(P_Tab_undergrupper!B304=0," ",P_Tab_undergrupper!B304)</f>
        <v>5032 Selbu</v>
      </c>
      <c r="C297" s="313">
        <f>IF(P_Tab_undergrupper!C304=0," ",P_Tab_undergrupper!C304)</f>
        <v>97.69</v>
      </c>
      <c r="D297" s="308">
        <f>IF(P_Tab_undergrupper!D304=0," ",P_Tab_undergrupper!D304)</f>
        <v>5.0599999999999996</v>
      </c>
      <c r="E297" s="308">
        <f>IF(P_Tab_undergrupper!E304=0," ",P_Tab_undergrupper!E304)</f>
        <v>150.94</v>
      </c>
      <c r="F297" s="309">
        <f>IF(P_Tab_undergrupper!F304=0," ",P_Tab_undergrupper!F304)</f>
        <v>419.88</v>
      </c>
      <c r="G297" s="307">
        <f>IF(P_Tab_undergrupper!G304=0," ",P_Tab_undergrupper!G304)</f>
        <v>0.99</v>
      </c>
      <c r="H297" s="308">
        <f>IF(P_Tab_undergrupper!H304=0," ",P_Tab_undergrupper!H304)</f>
        <v>1.42</v>
      </c>
      <c r="I297" s="308">
        <f>IF(P_Tab_undergrupper!I304=0," ",P_Tab_undergrupper!I304)</f>
        <v>1.69</v>
      </c>
      <c r="J297" s="308">
        <f>IF(P_Tab_undergrupper!J304=0," ",P_Tab_undergrupper!J304)</f>
        <v>0.7</v>
      </c>
      <c r="K297" s="309">
        <f>IF(P_Tab_undergrupper!K304=0," ",P_Tab_undergrupper!K304)</f>
        <v>1.63</v>
      </c>
      <c r="L297" s="304">
        <f>IF(P_Tab_undergrupper!L304=0," ",P_Tab_undergrupper!L304)</f>
        <v>33.159999999999997</v>
      </c>
      <c r="M297" s="304">
        <f>IF(P_Tab_undergrupper!M304=0," ",P_Tab_undergrupper!M304)</f>
        <v>5.17</v>
      </c>
      <c r="N297" s="307">
        <f>IF(P_Tab_undergrupper!N304=0," ",P_Tab_undergrupper!N304)</f>
        <v>0.01</v>
      </c>
      <c r="O297" s="308">
        <f>IF(P_Tab_undergrupper!O304=0," ",P_Tab_undergrupper!O304)</f>
        <v>0.04</v>
      </c>
      <c r="P297" s="309">
        <f>IF(P_Tab_undergrupper!P304=0," ",P_Tab_undergrupper!P304)</f>
        <v>6.74</v>
      </c>
      <c r="Q297" s="307">
        <f>IF(P_Tab_undergrupper!Q304=0," ",P_Tab_undergrupper!Q304)</f>
        <v>420.9</v>
      </c>
      <c r="R297" s="308">
        <f>IF(P_Tab_undergrupper!R304=0," ",P_Tab_undergrupper!R304)</f>
        <v>21.25</v>
      </c>
      <c r="S297" s="308">
        <f>IF(P_Tab_undergrupper!S304=0," ",P_Tab_undergrupper!S304)</f>
        <v>27.45</v>
      </c>
      <c r="T297" s="314">
        <f>IF(P_Tab_undergrupper!T304=0," ",P_Tab_undergrupper!T304)</f>
        <v>40.090000000000003</v>
      </c>
      <c r="U297" s="304">
        <f>IF(P_Tab_undergrupper!U304=0," ",P_Tab_undergrupper!U304)</f>
        <v>1234.81</v>
      </c>
    </row>
    <row r="298" spans="2:21" x14ac:dyDescent="0.2">
      <c r="B298" s="304" t="str">
        <f>IF(P_Tab_undergrupper!B305=0," ",P_Tab_undergrupper!B305)</f>
        <v>5033 Tydal</v>
      </c>
      <c r="C298" s="313">
        <f>IF(P_Tab_undergrupper!C305=0," ",P_Tab_undergrupper!C305)</f>
        <v>114.43</v>
      </c>
      <c r="D298" s="308">
        <f>IF(P_Tab_undergrupper!D305=0," ",P_Tab_undergrupper!D305)</f>
        <v>26.01</v>
      </c>
      <c r="E298" s="308">
        <f>IF(P_Tab_undergrupper!E305=0," ",P_Tab_undergrupper!E305)</f>
        <v>211.75</v>
      </c>
      <c r="F298" s="309">
        <f>IF(P_Tab_undergrupper!F305=0," ",P_Tab_undergrupper!F305)</f>
        <v>667.37</v>
      </c>
      <c r="G298" s="307">
        <f>IF(P_Tab_undergrupper!G305=0," ",P_Tab_undergrupper!G305)</f>
        <v>0.54</v>
      </c>
      <c r="H298" s="308">
        <f>IF(P_Tab_undergrupper!H305=0," ",P_Tab_undergrupper!H305)</f>
        <v>0.35</v>
      </c>
      <c r="I298" s="308">
        <f>IF(P_Tab_undergrupper!I305=0," ",P_Tab_undergrupper!I305)</f>
        <v>0.36</v>
      </c>
      <c r="J298" s="308">
        <f>IF(P_Tab_undergrupper!J305=0," ",P_Tab_undergrupper!J305)</f>
        <v>0.28999999999999998</v>
      </c>
      <c r="K298" s="309">
        <f>IF(P_Tab_undergrupper!K305=0," ",P_Tab_undergrupper!K305)</f>
        <v>1.67</v>
      </c>
      <c r="L298" s="304">
        <f>IF(P_Tab_undergrupper!L305=0," ",P_Tab_undergrupper!L305)</f>
        <v>6.78</v>
      </c>
      <c r="M298" s="304">
        <f>IF(P_Tab_undergrupper!M305=0," ",P_Tab_undergrupper!M305)</f>
        <v>1.19</v>
      </c>
      <c r="N298" s="307">
        <f>IF(P_Tab_undergrupper!N305=0," ",P_Tab_undergrupper!N305)</f>
        <v>0.01</v>
      </c>
      <c r="O298" s="308">
        <f>IF(P_Tab_undergrupper!O305=0," ",P_Tab_undergrupper!O305)</f>
        <v>0.05</v>
      </c>
      <c r="P298" s="309">
        <f>IF(P_Tab_undergrupper!P305=0," ",P_Tab_undergrupper!P305)</f>
        <v>3.24</v>
      </c>
      <c r="Q298" s="307">
        <f>IF(P_Tab_undergrupper!Q305=0," ",P_Tab_undergrupper!Q305)</f>
        <v>119.96</v>
      </c>
      <c r="R298" s="308">
        <f>IF(P_Tab_undergrupper!R305=0," ",P_Tab_undergrupper!R305)</f>
        <v>12.71</v>
      </c>
      <c r="S298" s="308">
        <f>IF(P_Tab_undergrupper!S305=0," ",P_Tab_undergrupper!S305)</f>
        <v>56.39</v>
      </c>
      <c r="T298" s="314">
        <f>IF(P_Tab_undergrupper!T305=0," ",P_Tab_undergrupper!T305)</f>
        <v>105.58</v>
      </c>
      <c r="U298" s="304">
        <f>IF(P_Tab_undergrupper!U305=0," ",P_Tab_undergrupper!U305)</f>
        <v>1328.68</v>
      </c>
    </row>
    <row r="299" spans="2:21" x14ac:dyDescent="0.2">
      <c r="B299" s="304" t="str">
        <f>IF(P_Tab_undergrupper!B306=0," ",P_Tab_undergrupper!B306)</f>
        <v>5034 Meråker</v>
      </c>
      <c r="C299" s="313">
        <f>IF(P_Tab_undergrupper!C306=0," ",P_Tab_undergrupper!C306)</f>
        <v>87.2</v>
      </c>
      <c r="D299" s="308">
        <f>IF(P_Tab_undergrupper!D306=0," ",P_Tab_undergrupper!D306)</f>
        <v>7.61</v>
      </c>
      <c r="E299" s="308">
        <f>IF(P_Tab_undergrupper!E306=0," ",P_Tab_undergrupper!E306)</f>
        <v>218.81</v>
      </c>
      <c r="F299" s="309">
        <f>IF(P_Tab_undergrupper!F306=0," ",P_Tab_undergrupper!F306)</f>
        <v>571.91</v>
      </c>
      <c r="G299" s="307">
        <f>IF(P_Tab_undergrupper!G306=0," ",P_Tab_undergrupper!G306)</f>
        <v>0.63</v>
      </c>
      <c r="H299" s="308">
        <f>IF(P_Tab_undergrupper!H306=0," ",P_Tab_undergrupper!H306)</f>
        <v>1.19</v>
      </c>
      <c r="I299" s="308">
        <f>IF(P_Tab_undergrupper!I306=0," ",P_Tab_undergrupper!I306)</f>
        <v>0.61</v>
      </c>
      <c r="J299" s="308">
        <f>IF(P_Tab_undergrupper!J306=0," ",P_Tab_undergrupper!J306)</f>
        <v>0.84</v>
      </c>
      <c r="K299" s="309">
        <f>IF(P_Tab_undergrupper!K306=0," ",P_Tab_undergrupper!K306)</f>
        <v>1.26</v>
      </c>
      <c r="L299" s="304">
        <f>IF(P_Tab_undergrupper!L306=0," ",P_Tab_undergrupper!L306)</f>
        <v>9.2200000000000006</v>
      </c>
      <c r="M299" s="304">
        <f>IF(P_Tab_undergrupper!M306=0," ",P_Tab_undergrupper!M306)</f>
        <v>2.75</v>
      </c>
      <c r="N299" s="307">
        <f>IF(P_Tab_undergrupper!N306=0," ",P_Tab_undergrupper!N306)</f>
        <v>0.03</v>
      </c>
      <c r="O299" s="308">
        <f>IF(P_Tab_undergrupper!O306=0," ",P_Tab_undergrupper!O306)</f>
        <v>0.03</v>
      </c>
      <c r="P299" s="309">
        <f>IF(P_Tab_undergrupper!P306=0," ",P_Tab_undergrupper!P306)</f>
        <v>3.24</v>
      </c>
      <c r="Q299" s="307">
        <f>IF(P_Tab_undergrupper!Q306=0," ",P_Tab_undergrupper!Q306)</f>
        <v>227.89</v>
      </c>
      <c r="R299" s="308">
        <f>IF(P_Tab_undergrupper!R306=0," ",P_Tab_undergrupper!R306)</f>
        <v>31.94</v>
      </c>
      <c r="S299" s="308">
        <f>IF(P_Tab_undergrupper!S306=0," ",P_Tab_undergrupper!S306)</f>
        <v>16.43</v>
      </c>
      <c r="T299" s="314">
        <f>IF(P_Tab_undergrupper!T306=0," ",P_Tab_undergrupper!T306)</f>
        <v>92.35</v>
      </c>
      <c r="U299" s="304">
        <f>IF(P_Tab_undergrupper!U306=0," ",P_Tab_undergrupper!U306)</f>
        <v>1273.94</v>
      </c>
    </row>
    <row r="300" spans="2:21" x14ac:dyDescent="0.2">
      <c r="B300" s="304" t="str">
        <f>IF(P_Tab_undergrupper!B307=0," ",P_Tab_undergrupper!B307)</f>
        <v>5035 Stjørdal</v>
      </c>
      <c r="C300" s="313">
        <f>IF(P_Tab_undergrupper!C307=0," ",P_Tab_undergrupper!C307)</f>
        <v>27.32</v>
      </c>
      <c r="D300" s="308">
        <f>IF(P_Tab_undergrupper!D307=0," ",P_Tab_undergrupper!D307)</f>
        <v>0.92</v>
      </c>
      <c r="E300" s="308">
        <f>IF(P_Tab_undergrupper!E307=0," ",P_Tab_undergrupper!E307)</f>
        <v>128.54</v>
      </c>
      <c r="F300" s="309">
        <f>IF(P_Tab_undergrupper!F307=0," ",P_Tab_undergrupper!F307)</f>
        <v>112.4</v>
      </c>
      <c r="G300" s="307">
        <f>IF(P_Tab_undergrupper!G307=0," ",P_Tab_undergrupper!G307)</f>
        <v>2.4700000000000002</v>
      </c>
      <c r="H300" s="308">
        <f>IF(P_Tab_undergrupper!H307=0," ",P_Tab_undergrupper!H307)</f>
        <v>5.56</v>
      </c>
      <c r="I300" s="308">
        <f>IF(P_Tab_undergrupper!I307=0," ",P_Tab_undergrupper!I307)</f>
        <v>4.16</v>
      </c>
      <c r="J300" s="308">
        <f>IF(P_Tab_undergrupper!J307=0," ",P_Tab_undergrupper!J307)</f>
        <v>2.5</v>
      </c>
      <c r="K300" s="309">
        <f>IF(P_Tab_undergrupper!K307=0," ",P_Tab_undergrupper!K307)</f>
        <v>0.84</v>
      </c>
      <c r="L300" s="304">
        <f>IF(P_Tab_undergrupper!L307=0," ",P_Tab_undergrupper!L307)</f>
        <v>80.16</v>
      </c>
      <c r="M300" s="304">
        <f>IF(P_Tab_undergrupper!M307=0," ",P_Tab_undergrupper!M307)</f>
        <v>9.19</v>
      </c>
      <c r="N300" s="307">
        <f>IF(P_Tab_undergrupper!N307=0," ",P_Tab_undergrupper!N307)</f>
        <v>2.35</v>
      </c>
      <c r="O300" s="308">
        <f>IF(P_Tab_undergrupper!O307=0," ",P_Tab_undergrupper!O307)</f>
        <v>0.05</v>
      </c>
      <c r="P300" s="309">
        <f>IF(P_Tab_undergrupper!P307=0," ",P_Tab_undergrupper!P307)</f>
        <v>10.06</v>
      </c>
      <c r="Q300" s="307">
        <f>IF(P_Tab_undergrupper!Q307=0," ",P_Tab_undergrupper!Q307)</f>
        <v>490.29</v>
      </c>
      <c r="R300" s="308">
        <f>IF(P_Tab_undergrupper!R307=0," ",P_Tab_undergrupper!R307)</f>
        <v>18.03</v>
      </c>
      <c r="S300" s="308">
        <f>IF(P_Tab_undergrupper!S307=0," ",P_Tab_undergrupper!S307)</f>
        <v>20.010000000000002</v>
      </c>
      <c r="T300" s="314">
        <f>IF(P_Tab_undergrupper!T307=0," ",P_Tab_undergrupper!T307)</f>
        <v>23.45</v>
      </c>
      <c r="U300" s="304">
        <f>IF(P_Tab_undergrupper!U307=0," ",P_Tab_undergrupper!U307)</f>
        <v>938.3</v>
      </c>
    </row>
    <row r="301" spans="2:21" x14ac:dyDescent="0.2">
      <c r="B301" s="304" t="str">
        <f>IF(P_Tab_undergrupper!B308=0," ",P_Tab_undergrupper!B308)</f>
        <v>5036 Frosta</v>
      </c>
      <c r="C301" s="313">
        <f>IF(P_Tab_undergrupper!C308=0," ",P_Tab_undergrupper!C308)</f>
        <v>2.19</v>
      </c>
      <c r="D301" s="308">
        <f>IF(P_Tab_undergrupper!D308=0," ",P_Tab_undergrupper!D308)</f>
        <v>0.35</v>
      </c>
      <c r="E301" s="308">
        <f>IF(P_Tab_undergrupper!E308=0," ",P_Tab_undergrupper!E308)</f>
        <v>1.23</v>
      </c>
      <c r="F301" s="309">
        <f>IF(P_Tab_undergrupper!F308=0," ",P_Tab_undergrupper!F308)</f>
        <v>2.14</v>
      </c>
      <c r="G301" s="307">
        <f>IF(P_Tab_undergrupper!G308=0," ",P_Tab_undergrupper!G308)</f>
        <v>0.59</v>
      </c>
      <c r="H301" s="308">
        <f>IF(P_Tab_undergrupper!H308=0," ",P_Tab_undergrupper!H308)</f>
        <v>0.87</v>
      </c>
      <c r="I301" s="308">
        <f>IF(P_Tab_undergrupper!I308=0," ",P_Tab_undergrupper!I308)</f>
        <v>1.24</v>
      </c>
      <c r="J301" s="308">
        <f>IF(P_Tab_undergrupper!J308=0," ",P_Tab_undergrupper!J308)</f>
        <v>0.45</v>
      </c>
      <c r="K301" s="309">
        <f>IF(P_Tab_undergrupper!K308=0," ",P_Tab_undergrupper!K308)</f>
        <v>0.47</v>
      </c>
      <c r="L301" s="304">
        <f>IF(P_Tab_undergrupper!L308=0," ",P_Tab_undergrupper!L308)</f>
        <v>22.36</v>
      </c>
      <c r="M301" s="304">
        <f>IF(P_Tab_undergrupper!M308=0," ",P_Tab_undergrupper!M308)</f>
        <v>1.38</v>
      </c>
      <c r="N301" s="307">
        <f>IF(P_Tab_undergrupper!N308=0," ",P_Tab_undergrupper!N308)</f>
        <v>0.05</v>
      </c>
      <c r="O301" s="308" t="str">
        <f>IF(P_Tab_undergrupper!O308=0," ",P_Tab_undergrupper!O308)</f>
        <v xml:space="preserve"> </v>
      </c>
      <c r="P301" s="309">
        <f>IF(P_Tab_undergrupper!P308=0," ",P_Tab_undergrupper!P308)</f>
        <v>1.93</v>
      </c>
      <c r="Q301" s="307">
        <f>IF(P_Tab_undergrupper!Q308=0," ",P_Tab_undergrupper!Q308)</f>
        <v>37.6</v>
      </c>
      <c r="R301" s="308">
        <f>IF(P_Tab_undergrupper!R308=0," ",P_Tab_undergrupper!R308)</f>
        <v>1.04</v>
      </c>
      <c r="S301" s="308">
        <f>IF(P_Tab_undergrupper!S308=0," ",P_Tab_undergrupper!S308)</f>
        <v>2.59</v>
      </c>
      <c r="T301" s="314" t="str">
        <f>IF(P_Tab_undergrupper!T308=0," ",P_Tab_undergrupper!T308)</f>
        <v xml:space="preserve"> </v>
      </c>
      <c r="U301" s="304">
        <f>IF(P_Tab_undergrupper!U308=0," ",P_Tab_undergrupper!U308)</f>
        <v>76.48</v>
      </c>
    </row>
    <row r="302" spans="2:21" x14ac:dyDescent="0.2">
      <c r="B302" s="304" t="str">
        <f>IF(P_Tab_undergrupper!B309=0," ",P_Tab_undergrupper!B309)</f>
        <v>5037 Levanger</v>
      </c>
      <c r="C302" s="313">
        <f>IF(P_Tab_undergrupper!C309=0," ",P_Tab_undergrupper!C309)</f>
        <v>36.71</v>
      </c>
      <c r="D302" s="308">
        <f>IF(P_Tab_undergrupper!D309=0," ",P_Tab_undergrupper!D309)</f>
        <v>2.25</v>
      </c>
      <c r="E302" s="308">
        <f>IF(P_Tab_undergrupper!E309=0," ",P_Tab_undergrupper!E309)</f>
        <v>67.17</v>
      </c>
      <c r="F302" s="309">
        <f>IF(P_Tab_undergrupper!F309=0," ",P_Tab_undergrupper!F309)</f>
        <v>39.78</v>
      </c>
      <c r="G302" s="307">
        <f>IF(P_Tab_undergrupper!G309=0," ",P_Tab_undergrupper!G309)</f>
        <v>2.25</v>
      </c>
      <c r="H302" s="308">
        <f>IF(P_Tab_undergrupper!H309=0," ",P_Tab_undergrupper!H309)</f>
        <v>5.61</v>
      </c>
      <c r="I302" s="308">
        <f>IF(P_Tab_undergrupper!I309=0," ",P_Tab_undergrupper!I309)</f>
        <v>4.76</v>
      </c>
      <c r="J302" s="308">
        <f>IF(P_Tab_undergrupper!J309=0," ",P_Tab_undergrupper!J309)</f>
        <v>1.42</v>
      </c>
      <c r="K302" s="309">
        <f>IF(P_Tab_undergrupper!K309=0," ",P_Tab_undergrupper!K309)</f>
        <v>1.98</v>
      </c>
      <c r="L302" s="304">
        <f>IF(P_Tab_undergrupper!L309=0," ",P_Tab_undergrupper!L309)</f>
        <v>121.61</v>
      </c>
      <c r="M302" s="304">
        <f>IF(P_Tab_undergrupper!M309=0," ",P_Tab_undergrupper!M309)</f>
        <v>13.42</v>
      </c>
      <c r="N302" s="307">
        <f>IF(P_Tab_undergrupper!N309=0," ",P_Tab_undergrupper!N309)</f>
        <v>0.09</v>
      </c>
      <c r="O302" s="308">
        <f>IF(P_Tab_undergrupper!O309=0," ",P_Tab_undergrupper!O309)</f>
        <v>0.06</v>
      </c>
      <c r="P302" s="309">
        <f>IF(P_Tab_undergrupper!P309=0," ",P_Tab_undergrupper!P309)</f>
        <v>9.9</v>
      </c>
      <c r="Q302" s="307">
        <f>IF(P_Tab_undergrupper!Q309=0," ",P_Tab_undergrupper!Q309)</f>
        <v>309.36</v>
      </c>
      <c r="R302" s="308">
        <f>IF(P_Tab_undergrupper!R309=0," ",P_Tab_undergrupper!R309)</f>
        <v>17.55</v>
      </c>
      <c r="S302" s="308">
        <f>IF(P_Tab_undergrupper!S309=0," ",P_Tab_undergrupper!S309)</f>
        <v>10.92</v>
      </c>
      <c r="T302" s="314">
        <f>IF(P_Tab_undergrupper!T309=0," ",P_Tab_undergrupper!T309)</f>
        <v>1.02</v>
      </c>
      <c r="U302" s="304">
        <f>IF(P_Tab_undergrupper!U309=0," ",P_Tab_undergrupper!U309)</f>
        <v>645.86</v>
      </c>
    </row>
    <row r="303" spans="2:21" x14ac:dyDescent="0.2">
      <c r="B303" s="304" t="str">
        <f>IF(P_Tab_undergrupper!B310=0," ",P_Tab_undergrupper!B310)</f>
        <v>5038 Verdal</v>
      </c>
      <c r="C303" s="313">
        <f>IF(P_Tab_undergrupper!C310=0," ",P_Tab_undergrupper!C310)</f>
        <v>74.84</v>
      </c>
      <c r="D303" s="308">
        <f>IF(P_Tab_undergrupper!D310=0," ",P_Tab_undergrupper!D310)</f>
        <v>4.22</v>
      </c>
      <c r="E303" s="308">
        <f>IF(P_Tab_undergrupper!E310=0," ",P_Tab_undergrupper!E310)</f>
        <v>218.93</v>
      </c>
      <c r="F303" s="309">
        <f>IF(P_Tab_undergrupper!F310=0," ",P_Tab_undergrupper!F310)</f>
        <v>533.94000000000005</v>
      </c>
      <c r="G303" s="307">
        <f>IF(P_Tab_undergrupper!G310=0," ",P_Tab_undergrupper!G310)</f>
        <v>3.52</v>
      </c>
      <c r="H303" s="308">
        <f>IF(P_Tab_undergrupper!H310=0," ",P_Tab_undergrupper!H310)</f>
        <v>4.05</v>
      </c>
      <c r="I303" s="308">
        <f>IF(P_Tab_undergrupper!I310=0," ",P_Tab_undergrupper!I310)</f>
        <v>2.87</v>
      </c>
      <c r="J303" s="308">
        <f>IF(P_Tab_undergrupper!J310=0," ",P_Tab_undergrupper!J310)</f>
        <v>1.7</v>
      </c>
      <c r="K303" s="309">
        <f>IF(P_Tab_undergrupper!K310=0," ",P_Tab_undergrupper!K310)</f>
        <v>1.19</v>
      </c>
      <c r="L303" s="304">
        <f>IF(P_Tab_undergrupper!L310=0," ",P_Tab_undergrupper!L310)</f>
        <v>79.91</v>
      </c>
      <c r="M303" s="304">
        <f>IF(P_Tab_undergrupper!M310=0," ",P_Tab_undergrupper!M310)</f>
        <v>7.67</v>
      </c>
      <c r="N303" s="307">
        <f>IF(P_Tab_undergrupper!N310=0," ",P_Tab_undergrupper!N310)</f>
        <v>0.14000000000000001</v>
      </c>
      <c r="O303" s="308">
        <f>IF(P_Tab_undergrupper!O310=0," ",P_Tab_undergrupper!O310)</f>
        <v>0.03</v>
      </c>
      <c r="P303" s="309">
        <f>IF(P_Tab_undergrupper!P310=0," ",P_Tab_undergrupper!P310)</f>
        <v>8.36</v>
      </c>
      <c r="Q303" s="307">
        <f>IF(P_Tab_undergrupper!Q310=0," ",P_Tab_undergrupper!Q310)</f>
        <v>474.99</v>
      </c>
      <c r="R303" s="308">
        <f>IF(P_Tab_undergrupper!R310=0," ",P_Tab_undergrupper!R310)</f>
        <v>46.42</v>
      </c>
      <c r="S303" s="308">
        <f>IF(P_Tab_undergrupper!S310=0," ",P_Tab_undergrupper!S310)</f>
        <v>27.54</v>
      </c>
      <c r="T303" s="314">
        <f>IF(P_Tab_undergrupper!T310=0," ",P_Tab_undergrupper!T310)</f>
        <v>57.54</v>
      </c>
      <c r="U303" s="304">
        <f>IF(P_Tab_undergrupper!U310=0," ",P_Tab_undergrupper!U310)</f>
        <v>1547.86</v>
      </c>
    </row>
    <row r="304" spans="2:21" x14ac:dyDescent="0.2">
      <c r="B304" s="304" t="str">
        <f>IF(P_Tab_undergrupper!B311=0," ",P_Tab_undergrupper!B311)</f>
        <v>5041 Snåsa</v>
      </c>
      <c r="C304" s="313">
        <f>IF(P_Tab_undergrupper!C311=0," ",P_Tab_undergrupper!C311)</f>
        <v>201.29</v>
      </c>
      <c r="D304" s="308">
        <f>IF(P_Tab_undergrupper!D311=0," ",P_Tab_undergrupper!D311)</f>
        <v>20.68</v>
      </c>
      <c r="E304" s="308">
        <f>IF(P_Tab_undergrupper!E311=0," ",P_Tab_undergrupper!E311)</f>
        <v>247.29</v>
      </c>
      <c r="F304" s="309">
        <f>IF(P_Tab_undergrupper!F311=0," ",P_Tab_undergrupper!F311)</f>
        <v>994.86</v>
      </c>
      <c r="G304" s="307">
        <f>IF(P_Tab_undergrupper!G311=0," ",P_Tab_undergrupper!G311)</f>
        <v>0.55000000000000004</v>
      </c>
      <c r="H304" s="308">
        <f>IF(P_Tab_undergrupper!H311=0," ",P_Tab_undergrupper!H311)</f>
        <v>0.79</v>
      </c>
      <c r="I304" s="308">
        <f>IF(P_Tab_undergrupper!I311=0," ",P_Tab_undergrupper!I311)</f>
        <v>1.32</v>
      </c>
      <c r="J304" s="308">
        <f>IF(P_Tab_undergrupper!J311=0," ",P_Tab_undergrupper!J311)</f>
        <v>0.34</v>
      </c>
      <c r="K304" s="309">
        <f>IF(P_Tab_undergrupper!K311=0," ",P_Tab_undergrupper!K311)</f>
        <v>0.35</v>
      </c>
      <c r="L304" s="304">
        <f>IF(P_Tab_undergrupper!L311=0," ",P_Tab_undergrupper!L311)</f>
        <v>34.68</v>
      </c>
      <c r="M304" s="304">
        <f>IF(P_Tab_undergrupper!M311=0," ",P_Tab_undergrupper!M311)</f>
        <v>5.15</v>
      </c>
      <c r="N304" s="307">
        <f>IF(P_Tab_undergrupper!N311=0," ",P_Tab_undergrupper!N311)</f>
        <v>0.02</v>
      </c>
      <c r="O304" s="308">
        <f>IF(P_Tab_undergrupper!O311=0," ",P_Tab_undergrupper!O311)</f>
        <v>0.02</v>
      </c>
      <c r="P304" s="309">
        <f>IF(P_Tab_undergrupper!P311=0," ",P_Tab_undergrupper!P311)</f>
        <v>5.32</v>
      </c>
      <c r="Q304" s="307">
        <f>IF(P_Tab_undergrupper!Q311=0," ",P_Tab_undergrupper!Q311)</f>
        <v>656.72</v>
      </c>
      <c r="R304" s="308">
        <f>IF(P_Tab_undergrupper!R311=0," ",P_Tab_undergrupper!R311)</f>
        <v>73.78</v>
      </c>
      <c r="S304" s="308">
        <f>IF(P_Tab_undergrupper!S311=0," ",P_Tab_undergrupper!S311)</f>
        <v>18.59</v>
      </c>
      <c r="T304" s="314">
        <f>IF(P_Tab_undergrupper!T311=0," ",P_Tab_undergrupper!T311)</f>
        <v>80.930000000000007</v>
      </c>
      <c r="U304" s="304">
        <f>IF(P_Tab_undergrupper!U311=0," ",P_Tab_undergrupper!U311)</f>
        <v>2342.6799999999998</v>
      </c>
    </row>
    <row r="305" spans="2:21" x14ac:dyDescent="0.2">
      <c r="B305" s="304" t="str">
        <f>IF(P_Tab_undergrupper!B312=0," ",P_Tab_undergrupper!B312)</f>
        <v>5042 Lierne</v>
      </c>
      <c r="C305" s="313">
        <f>IF(P_Tab_undergrupper!C312=0," ",P_Tab_undergrupper!C312)</f>
        <v>335.37</v>
      </c>
      <c r="D305" s="308">
        <f>IF(P_Tab_undergrupper!D312=0," ",P_Tab_undergrupper!D312)</f>
        <v>52.8</v>
      </c>
      <c r="E305" s="308">
        <f>IF(P_Tab_undergrupper!E312=0," ",P_Tab_undergrupper!E312)</f>
        <v>415.87</v>
      </c>
      <c r="F305" s="309">
        <f>IF(P_Tab_undergrupper!F312=0," ",P_Tab_undergrupper!F312)</f>
        <v>1054.72</v>
      </c>
      <c r="G305" s="307">
        <f>IF(P_Tab_undergrupper!G312=0," ",P_Tab_undergrupper!G312)</f>
        <v>0.95</v>
      </c>
      <c r="H305" s="308">
        <f>IF(P_Tab_undergrupper!H312=0," ",P_Tab_undergrupper!H312)</f>
        <v>0.63</v>
      </c>
      <c r="I305" s="308">
        <f>IF(P_Tab_undergrupper!I312=0," ",P_Tab_undergrupper!I312)</f>
        <v>0.77</v>
      </c>
      <c r="J305" s="308">
        <f>IF(P_Tab_undergrupper!J312=0," ",P_Tab_undergrupper!J312)</f>
        <v>0.32</v>
      </c>
      <c r="K305" s="309">
        <f>IF(P_Tab_undergrupper!K312=0," ",P_Tab_undergrupper!K312)</f>
        <v>0.94</v>
      </c>
      <c r="L305" s="304">
        <f>IF(P_Tab_undergrupper!L312=0," ",P_Tab_undergrupper!L312)</f>
        <v>14.17</v>
      </c>
      <c r="M305" s="304">
        <f>IF(P_Tab_undergrupper!M312=0," ",P_Tab_undergrupper!M312)</f>
        <v>2.4900000000000002</v>
      </c>
      <c r="N305" s="307">
        <f>IF(P_Tab_undergrupper!N312=0," ",P_Tab_undergrupper!N312)</f>
        <v>0.01</v>
      </c>
      <c r="O305" s="308">
        <f>IF(P_Tab_undergrupper!O312=0," ",P_Tab_undergrupper!O312)</f>
        <v>0.01</v>
      </c>
      <c r="P305" s="309">
        <f>IF(P_Tab_undergrupper!P312=0," ",P_Tab_undergrupper!P312)</f>
        <v>6.5</v>
      </c>
      <c r="Q305" s="307">
        <f>IF(P_Tab_undergrupper!Q312=0," ",P_Tab_undergrupper!Q312)</f>
        <v>568.23</v>
      </c>
      <c r="R305" s="308">
        <f>IF(P_Tab_undergrupper!R312=0," ",P_Tab_undergrupper!R312)</f>
        <v>214.44</v>
      </c>
      <c r="S305" s="308">
        <f>IF(P_Tab_undergrupper!S312=0," ",P_Tab_undergrupper!S312)</f>
        <v>160.63999999999999</v>
      </c>
      <c r="T305" s="314">
        <f>IF(P_Tab_undergrupper!T312=0," ",P_Tab_undergrupper!T312)</f>
        <v>132.82</v>
      </c>
      <c r="U305" s="304">
        <f>IF(P_Tab_undergrupper!U312=0," ",P_Tab_undergrupper!U312)</f>
        <v>2961.68</v>
      </c>
    </row>
    <row r="306" spans="2:21" x14ac:dyDescent="0.2">
      <c r="B306" s="304" t="str">
        <f>IF(P_Tab_undergrupper!B313=0," ",P_Tab_undergrupper!B313)</f>
        <v>5043 Røyrvik</v>
      </c>
      <c r="C306" s="313">
        <f>IF(P_Tab_undergrupper!C313=0," ",P_Tab_undergrupper!C313)</f>
        <v>254.78</v>
      </c>
      <c r="D306" s="308">
        <f>IF(P_Tab_undergrupper!D313=0," ",P_Tab_undergrupper!D313)</f>
        <v>56.69</v>
      </c>
      <c r="E306" s="308">
        <f>IF(P_Tab_undergrupper!E313=0," ",P_Tab_undergrupper!E313)</f>
        <v>116.7</v>
      </c>
      <c r="F306" s="309">
        <f>IF(P_Tab_undergrupper!F313=0," ",P_Tab_undergrupper!F313)</f>
        <v>747.09</v>
      </c>
      <c r="G306" s="307">
        <f>IF(P_Tab_undergrupper!G313=0," ",P_Tab_undergrupper!G313)</f>
        <v>0.28999999999999998</v>
      </c>
      <c r="H306" s="308">
        <f>IF(P_Tab_undergrupper!H313=0," ",P_Tab_undergrupper!H313)</f>
        <v>0.17</v>
      </c>
      <c r="I306" s="308">
        <f>IF(P_Tab_undergrupper!I313=0," ",P_Tab_undergrupper!I313)</f>
        <v>0.22</v>
      </c>
      <c r="J306" s="308">
        <f>IF(P_Tab_undergrupper!J313=0," ",P_Tab_undergrupper!J313)</f>
        <v>0.18</v>
      </c>
      <c r="K306" s="309">
        <f>IF(P_Tab_undergrupper!K313=0," ",P_Tab_undergrupper!K313)</f>
        <v>0.33</v>
      </c>
      <c r="L306" s="304">
        <f>IF(P_Tab_undergrupper!L313=0," ",P_Tab_undergrupper!L313)</f>
        <v>3.99</v>
      </c>
      <c r="M306" s="304">
        <f>IF(P_Tab_undergrupper!M313=0," ",P_Tab_undergrupper!M313)</f>
        <v>1.1100000000000001</v>
      </c>
      <c r="N306" s="307" t="str">
        <f>IF(P_Tab_undergrupper!N313=0," ",P_Tab_undergrupper!N313)</f>
        <v xml:space="preserve"> </v>
      </c>
      <c r="O306" s="308">
        <f>IF(P_Tab_undergrupper!O313=0," ",P_Tab_undergrupper!O313)</f>
        <v>0.01</v>
      </c>
      <c r="P306" s="309">
        <f>IF(P_Tab_undergrupper!P313=0," ",P_Tab_undergrupper!P313)</f>
        <v>1.99</v>
      </c>
      <c r="Q306" s="307">
        <f>IF(P_Tab_undergrupper!Q313=0," ",P_Tab_undergrupper!Q313)</f>
        <v>119.32</v>
      </c>
      <c r="R306" s="308">
        <f>IF(P_Tab_undergrupper!R313=0," ",P_Tab_undergrupper!R313)</f>
        <v>48.55</v>
      </c>
      <c r="S306" s="308">
        <f>IF(P_Tab_undergrupper!S313=0," ",P_Tab_undergrupper!S313)</f>
        <v>163.62</v>
      </c>
      <c r="T306" s="314">
        <f>IF(P_Tab_undergrupper!T313=0," ",P_Tab_undergrupper!T313)</f>
        <v>69.69</v>
      </c>
      <c r="U306" s="304">
        <f>IF(P_Tab_undergrupper!U313=0," ",P_Tab_undergrupper!U313)</f>
        <v>1584.73</v>
      </c>
    </row>
    <row r="307" spans="2:21" x14ac:dyDescent="0.2">
      <c r="B307" s="304" t="str">
        <f>IF(P_Tab_undergrupper!B314=0," ",P_Tab_undergrupper!B314)</f>
        <v>5044 Namsskogan</v>
      </c>
      <c r="C307" s="313">
        <f>IF(P_Tab_undergrupper!C314=0," ",P_Tab_undergrupper!C314)</f>
        <v>66.599999999999994</v>
      </c>
      <c r="D307" s="308">
        <f>IF(P_Tab_undergrupper!D314=0," ",P_Tab_undergrupper!D314)</f>
        <v>42.51</v>
      </c>
      <c r="E307" s="308">
        <f>IF(P_Tab_undergrupper!E314=0," ",P_Tab_undergrupper!E314)</f>
        <v>105.12</v>
      </c>
      <c r="F307" s="309">
        <f>IF(P_Tab_undergrupper!F314=0," ",P_Tab_undergrupper!F314)</f>
        <v>716.4</v>
      </c>
      <c r="G307" s="307">
        <f>IF(P_Tab_undergrupper!G314=0," ",P_Tab_undergrupper!G314)</f>
        <v>0.7</v>
      </c>
      <c r="H307" s="308">
        <f>IF(P_Tab_undergrupper!H314=0," ",P_Tab_undergrupper!H314)</f>
        <v>0.53</v>
      </c>
      <c r="I307" s="308">
        <f>IF(P_Tab_undergrupper!I314=0," ",P_Tab_undergrupper!I314)</f>
        <v>0.24</v>
      </c>
      <c r="J307" s="308">
        <f>IF(P_Tab_undergrupper!J314=0," ",P_Tab_undergrupper!J314)</f>
        <v>0.2</v>
      </c>
      <c r="K307" s="309">
        <f>IF(P_Tab_undergrupper!K314=0," ",P_Tab_undergrupper!K314)</f>
        <v>0.26</v>
      </c>
      <c r="L307" s="304">
        <f>IF(P_Tab_undergrupper!L314=0," ",P_Tab_undergrupper!L314)</f>
        <v>6.97</v>
      </c>
      <c r="M307" s="304">
        <f>IF(P_Tab_undergrupper!M314=0," ",P_Tab_undergrupper!M314)</f>
        <v>0.49</v>
      </c>
      <c r="N307" s="307">
        <f>IF(P_Tab_undergrupper!N314=0," ",P_Tab_undergrupper!N314)</f>
        <v>0.01</v>
      </c>
      <c r="O307" s="308">
        <f>IF(P_Tab_undergrupper!O314=0," ",P_Tab_undergrupper!O314)</f>
        <v>0.03</v>
      </c>
      <c r="P307" s="309">
        <f>IF(P_Tab_undergrupper!P314=0," ",P_Tab_undergrupper!P314)</f>
        <v>3.96</v>
      </c>
      <c r="Q307" s="307">
        <f>IF(P_Tab_undergrupper!Q314=0," ",P_Tab_undergrupper!Q314)</f>
        <v>368.54</v>
      </c>
      <c r="R307" s="308">
        <f>IF(P_Tab_undergrupper!R314=0," ",P_Tab_undergrupper!R314)</f>
        <v>45.01</v>
      </c>
      <c r="S307" s="308">
        <f>IF(P_Tab_undergrupper!S314=0," ",P_Tab_undergrupper!S314)</f>
        <v>24.04</v>
      </c>
      <c r="T307" s="314">
        <f>IF(P_Tab_undergrupper!T314=0," ",P_Tab_undergrupper!T314)</f>
        <v>35.54</v>
      </c>
      <c r="U307" s="304">
        <f>IF(P_Tab_undergrupper!U314=0," ",P_Tab_undergrupper!U314)</f>
        <v>1417.15</v>
      </c>
    </row>
    <row r="308" spans="2:21" x14ac:dyDescent="0.2">
      <c r="B308" s="304" t="str">
        <f>IF(P_Tab_undergrupper!B315=0," ",P_Tab_undergrupper!B315)</f>
        <v>5045 Grong</v>
      </c>
      <c r="C308" s="313">
        <f>IF(P_Tab_undergrupper!C315=0," ",P_Tab_undergrupper!C315)</f>
        <v>41.72</v>
      </c>
      <c r="D308" s="308">
        <f>IF(P_Tab_undergrupper!D315=0," ",P_Tab_undergrupper!D315)</f>
        <v>18.420000000000002</v>
      </c>
      <c r="E308" s="308">
        <f>IF(P_Tab_undergrupper!E315=0," ",P_Tab_undergrupper!E315)</f>
        <v>109.62</v>
      </c>
      <c r="F308" s="309">
        <f>IF(P_Tab_undergrupper!F315=0," ",P_Tab_undergrupper!F315)</f>
        <v>359.79</v>
      </c>
      <c r="G308" s="307">
        <f>IF(P_Tab_undergrupper!G315=0," ",P_Tab_undergrupper!G315)</f>
        <v>0.55000000000000004</v>
      </c>
      <c r="H308" s="308">
        <f>IF(P_Tab_undergrupper!H315=0," ",P_Tab_undergrupper!H315)</f>
        <v>0.95</v>
      </c>
      <c r="I308" s="308">
        <f>IF(P_Tab_undergrupper!I315=0," ",P_Tab_undergrupper!I315)</f>
        <v>0.66</v>
      </c>
      <c r="J308" s="308">
        <f>IF(P_Tab_undergrupper!J315=0," ",P_Tab_undergrupper!J315)</f>
        <v>0.41</v>
      </c>
      <c r="K308" s="309">
        <f>IF(P_Tab_undergrupper!K315=0," ",P_Tab_undergrupper!K315)</f>
        <v>0.34</v>
      </c>
      <c r="L308" s="304">
        <f>IF(P_Tab_undergrupper!L315=0," ",P_Tab_undergrupper!L315)</f>
        <v>19.09</v>
      </c>
      <c r="M308" s="304">
        <f>IF(P_Tab_undergrupper!M315=0," ",P_Tab_undergrupper!M315)</f>
        <v>3.08</v>
      </c>
      <c r="N308" s="307">
        <f>IF(P_Tab_undergrupper!N315=0," ",P_Tab_undergrupper!N315)</f>
        <v>0.03</v>
      </c>
      <c r="O308" s="308">
        <f>IF(P_Tab_undergrupper!O315=0," ",P_Tab_undergrupper!O315)</f>
        <v>0.03</v>
      </c>
      <c r="P308" s="309">
        <f>IF(P_Tab_undergrupper!P315=0," ",P_Tab_undergrupper!P315)</f>
        <v>5.18</v>
      </c>
      <c r="Q308" s="307">
        <f>IF(P_Tab_undergrupper!Q315=0," ",P_Tab_undergrupper!Q315)</f>
        <v>515.91</v>
      </c>
      <c r="R308" s="308">
        <f>IF(P_Tab_undergrupper!R315=0," ",P_Tab_undergrupper!R315)</f>
        <v>29.82</v>
      </c>
      <c r="S308" s="308">
        <f>IF(P_Tab_undergrupper!S315=0," ",P_Tab_undergrupper!S315)</f>
        <v>8.11</v>
      </c>
      <c r="T308" s="314">
        <f>IF(P_Tab_undergrupper!T315=0," ",P_Tab_undergrupper!T315)</f>
        <v>22.46</v>
      </c>
      <c r="U308" s="304">
        <f>IF(P_Tab_undergrupper!U315=0," ",P_Tab_undergrupper!U315)</f>
        <v>1136.17</v>
      </c>
    </row>
    <row r="309" spans="2:21" x14ac:dyDescent="0.2">
      <c r="B309" s="304" t="str">
        <f>IF(P_Tab_undergrupper!B316=0," ",P_Tab_undergrupper!B316)</f>
        <v>5046 Høylandet</v>
      </c>
      <c r="C309" s="313">
        <f>IF(P_Tab_undergrupper!C316=0," ",P_Tab_undergrupper!C316)</f>
        <v>53.62</v>
      </c>
      <c r="D309" s="308">
        <f>IF(P_Tab_undergrupper!D316=0," ",P_Tab_undergrupper!D316)</f>
        <v>56.49</v>
      </c>
      <c r="E309" s="308">
        <f>IF(P_Tab_undergrupper!E316=0," ",P_Tab_undergrupper!E316)</f>
        <v>66.069999999999993</v>
      </c>
      <c r="F309" s="309">
        <f>IF(P_Tab_undergrupper!F316=0," ",P_Tab_undergrupper!F316)</f>
        <v>264.31</v>
      </c>
      <c r="G309" s="307">
        <f>IF(P_Tab_undergrupper!G316=0," ",P_Tab_undergrupper!G316)</f>
        <v>0.28999999999999998</v>
      </c>
      <c r="H309" s="308">
        <f>IF(P_Tab_undergrupper!H316=0," ",P_Tab_undergrupper!H316)</f>
        <v>0.42</v>
      </c>
      <c r="I309" s="308">
        <f>IF(P_Tab_undergrupper!I316=0," ",P_Tab_undergrupper!I316)</f>
        <v>0.79</v>
      </c>
      <c r="J309" s="308">
        <f>IF(P_Tab_undergrupper!J316=0," ",P_Tab_undergrupper!J316)</f>
        <v>0.16</v>
      </c>
      <c r="K309" s="309">
        <f>IF(P_Tab_undergrupper!K316=0," ",P_Tab_undergrupper!K316)</f>
        <v>0.21</v>
      </c>
      <c r="L309" s="304">
        <f>IF(P_Tab_undergrupper!L316=0," ",P_Tab_undergrupper!L316)</f>
        <v>17.12</v>
      </c>
      <c r="M309" s="304">
        <f>IF(P_Tab_undergrupper!M316=0," ",P_Tab_undergrupper!M316)</f>
        <v>2.5099999999999998</v>
      </c>
      <c r="N309" s="307" t="str">
        <f>IF(P_Tab_undergrupper!N316=0," ",P_Tab_undergrupper!N316)</f>
        <v xml:space="preserve"> </v>
      </c>
      <c r="O309" s="308">
        <f>IF(P_Tab_undergrupper!O316=0," ",P_Tab_undergrupper!O316)</f>
        <v>0.01</v>
      </c>
      <c r="P309" s="309">
        <f>IF(P_Tab_undergrupper!P316=0," ",P_Tab_undergrupper!P316)</f>
        <v>2.5</v>
      </c>
      <c r="Q309" s="307">
        <f>IF(P_Tab_undergrupper!Q316=0," ",P_Tab_undergrupper!Q316)</f>
        <v>258.56</v>
      </c>
      <c r="R309" s="308">
        <f>IF(P_Tab_undergrupper!R316=0," ",P_Tab_undergrupper!R316)</f>
        <v>13.17</v>
      </c>
      <c r="S309" s="308">
        <f>IF(P_Tab_undergrupper!S316=0," ",P_Tab_undergrupper!S316)</f>
        <v>7.56</v>
      </c>
      <c r="T309" s="314">
        <f>IF(P_Tab_undergrupper!T316=0," ",P_Tab_undergrupper!T316)</f>
        <v>10.61</v>
      </c>
      <c r="U309" s="304">
        <f>IF(P_Tab_undergrupper!U316=0," ",P_Tab_undergrupper!U316)</f>
        <v>754.4</v>
      </c>
    </row>
    <row r="310" spans="2:21" x14ac:dyDescent="0.2">
      <c r="B310" s="304" t="str">
        <f>IF(P_Tab_undergrupper!B317=0," ",P_Tab_undergrupper!B317)</f>
        <v>5047 Overhalla</v>
      </c>
      <c r="C310" s="313">
        <f>IF(P_Tab_undergrupper!C317=0," ",P_Tab_undergrupper!C317)</f>
        <v>43.26</v>
      </c>
      <c r="D310" s="308">
        <f>IF(P_Tab_undergrupper!D317=0," ",P_Tab_undergrupper!D317)</f>
        <v>4.42</v>
      </c>
      <c r="E310" s="308">
        <f>IF(P_Tab_undergrupper!E317=0," ",P_Tab_undergrupper!E317)</f>
        <v>54.6</v>
      </c>
      <c r="F310" s="309">
        <f>IF(P_Tab_undergrupper!F317=0," ",P_Tab_undergrupper!F317)</f>
        <v>196.86</v>
      </c>
      <c r="G310" s="307">
        <f>IF(P_Tab_undergrupper!G317=0," ",P_Tab_undergrupper!G317)</f>
        <v>1.06</v>
      </c>
      <c r="H310" s="308">
        <f>IF(P_Tab_undergrupper!H317=0," ",P_Tab_undergrupper!H317)</f>
        <v>1.39</v>
      </c>
      <c r="I310" s="308">
        <f>IF(P_Tab_undergrupper!I317=0," ",P_Tab_undergrupper!I317)</f>
        <v>1.36</v>
      </c>
      <c r="J310" s="308">
        <f>IF(P_Tab_undergrupper!J317=0," ",P_Tab_undergrupper!J317)</f>
        <v>0.62</v>
      </c>
      <c r="K310" s="309">
        <f>IF(P_Tab_undergrupper!K317=0," ",P_Tab_undergrupper!K317)</f>
        <v>0.23</v>
      </c>
      <c r="L310" s="304">
        <f>IF(P_Tab_undergrupper!L317=0," ",P_Tab_undergrupper!L317)</f>
        <v>43.29</v>
      </c>
      <c r="M310" s="304">
        <f>IF(P_Tab_undergrupper!M317=0," ",P_Tab_undergrupper!M317)</f>
        <v>3.68</v>
      </c>
      <c r="N310" s="307" t="str">
        <f>IF(P_Tab_undergrupper!N317=0," ",P_Tab_undergrupper!N317)</f>
        <v xml:space="preserve"> </v>
      </c>
      <c r="O310" s="308">
        <f>IF(P_Tab_undergrupper!O317=0," ",P_Tab_undergrupper!O317)</f>
        <v>0.02</v>
      </c>
      <c r="P310" s="309">
        <f>IF(P_Tab_undergrupper!P317=0," ",P_Tab_undergrupper!P317)</f>
        <v>4.25</v>
      </c>
      <c r="Q310" s="307">
        <f>IF(P_Tab_undergrupper!Q317=0," ",P_Tab_undergrupper!Q317)</f>
        <v>342</v>
      </c>
      <c r="R310" s="308">
        <f>IF(P_Tab_undergrupper!R317=0," ",P_Tab_undergrupper!R317)</f>
        <v>8.51</v>
      </c>
      <c r="S310" s="308">
        <f>IF(P_Tab_undergrupper!S317=0," ",P_Tab_undergrupper!S317)</f>
        <v>9.4600000000000009</v>
      </c>
      <c r="T310" s="314">
        <f>IF(P_Tab_undergrupper!T317=0," ",P_Tab_undergrupper!T317)</f>
        <v>14.75</v>
      </c>
      <c r="U310" s="304">
        <f>IF(P_Tab_undergrupper!U317=0," ",P_Tab_undergrupper!U317)</f>
        <v>729.76</v>
      </c>
    </row>
    <row r="311" spans="2:21" x14ac:dyDescent="0.2">
      <c r="B311" s="304" t="str">
        <f>IF(P_Tab_undergrupper!B318=0," ",P_Tab_undergrupper!B318)</f>
        <v>5049 Flatanger</v>
      </c>
      <c r="C311" s="313">
        <f>IF(P_Tab_undergrupper!C318=0," ",P_Tab_undergrupper!C318)</f>
        <v>26.34</v>
      </c>
      <c r="D311" s="308">
        <f>IF(P_Tab_undergrupper!D318=0," ",P_Tab_undergrupper!D318)</f>
        <v>20.3</v>
      </c>
      <c r="E311" s="308">
        <f>IF(P_Tab_undergrupper!E318=0," ",P_Tab_undergrupper!E318)</f>
        <v>18.79</v>
      </c>
      <c r="F311" s="309">
        <f>IF(P_Tab_undergrupper!F318=0," ",P_Tab_undergrupper!F318)</f>
        <v>216.23</v>
      </c>
      <c r="G311" s="307">
        <f>IF(P_Tab_undergrupper!G318=0," ",P_Tab_undergrupper!G318)</f>
        <v>0.34</v>
      </c>
      <c r="H311" s="308">
        <f>IF(P_Tab_undergrupper!H318=0," ",P_Tab_undergrupper!H318)</f>
        <v>0.47</v>
      </c>
      <c r="I311" s="308">
        <f>IF(P_Tab_undergrupper!I318=0," ",P_Tab_undergrupper!I318)</f>
        <v>0.37</v>
      </c>
      <c r="J311" s="308">
        <f>IF(P_Tab_undergrupper!J318=0," ",P_Tab_undergrupper!J318)</f>
        <v>0.13</v>
      </c>
      <c r="K311" s="309">
        <f>IF(P_Tab_undergrupper!K318=0," ",P_Tab_undergrupper!K318)</f>
        <v>0.68</v>
      </c>
      <c r="L311" s="304">
        <f>IF(P_Tab_undergrupper!L318=0," ",P_Tab_undergrupper!L318)</f>
        <v>8.83</v>
      </c>
      <c r="M311" s="304">
        <f>IF(P_Tab_undergrupper!M318=0," ",P_Tab_undergrupper!M318)</f>
        <v>1.33</v>
      </c>
      <c r="N311" s="307">
        <f>IF(P_Tab_undergrupper!N318=0," ",P_Tab_undergrupper!N318)</f>
        <v>0.02</v>
      </c>
      <c r="O311" s="308">
        <f>IF(P_Tab_undergrupper!O318=0," ",P_Tab_undergrupper!O318)</f>
        <v>0.01</v>
      </c>
      <c r="P311" s="309">
        <f>IF(P_Tab_undergrupper!P318=0," ",P_Tab_undergrupper!P318)</f>
        <v>2.31</v>
      </c>
      <c r="Q311" s="307">
        <f>IF(P_Tab_undergrupper!Q318=0," ",P_Tab_undergrupper!Q318)</f>
        <v>117.96</v>
      </c>
      <c r="R311" s="308">
        <f>IF(P_Tab_undergrupper!R318=0," ",P_Tab_undergrupper!R318)</f>
        <v>23.26</v>
      </c>
      <c r="S311" s="308">
        <f>IF(P_Tab_undergrupper!S318=0," ",P_Tab_undergrupper!S318)</f>
        <v>19.97</v>
      </c>
      <c r="T311" s="314">
        <f>IF(P_Tab_undergrupper!T318=0," ",P_Tab_undergrupper!T318)</f>
        <v>1.25</v>
      </c>
      <c r="U311" s="304">
        <f>IF(P_Tab_undergrupper!U318=0," ",P_Tab_undergrupper!U318)</f>
        <v>458.59</v>
      </c>
    </row>
    <row r="312" spans="2:21" x14ac:dyDescent="0.2">
      <c r="B312" s="304" t="str">
        <f>IF(P_Tab_undergrupper!B319=0," ",P_Tab_undergrupper!B319)</f>
        <v>5052 Leka</v>
      </c>
      <c r="C312" s="313">
        <f>IF(P_Tab_undergrupper!C319=0," ",P_Tab_undergrupper!C319)</f>
        <v>2.37</v>
      </c>
      <c r="D312" s="308">
        <f>IF(P_Tab_undergrupper!D319=0," ",P_Tab_undergrupper!D319)</f>
        <v>9.14</v>
      </c>
      <c r="E312" s="308">
        <f>IF(P_Tab_undergrupper!E319=0," ",P_Tab_undergrupper!E319)</f>
        <v>2.35</v>
      </c>
      <c r="F312" s="309">
        <f>IF(P_Tab_undergrupper!F319=0," ",P_Tab_undergrupper!F319)</f>
        <v>61.22</v>
      </c>
      <c r="G312" s="307">
        <f>IF(P_Tab_undergrupper!G319=0," ",P_Tab_undergrupper!G319)</f>
        <v>0.15</v>
      </c>
      <c r="H312" s="308">
        <f>IF(P_Tab_undergrupper!H319=0," ",P_Tab_undergrupper!H319)</f>
        <v>0.21</v>
      </c>
      <c r="I312" s="308">
        <f>IF(P_Tab_undergrupper!I319=0," ",P_Tab_undergrupper!I319)</f>
        <v>0.32</v>
      </c>
      <c r="J312" s="308">
        <f>IF(P_Tab_undergrupper!J319=0," ",P_Tab_undergrupper!J319)</f>
        <v>0.11</v>
      </c>
      <c r="K312" s="309">
        <f>IF(P_Tab_undergrupper!K319=0," ",P_Tab_undergrupper!K319)</f>
        <v>0.14000000000000001</v>
      </c>
      <c r="L312" s="304">
        <f>IF(P_Tab_undergrupper!L319=0," ",P_Tab_undergrupper!L319)</f>
        <v>7.34</v>
      </c>
      <c r="M312" s="304">
        <f>IF(P_Tab_undergrupper!M319=0," ",P_Tab_undergrupper!M319)</f>
        <v>3.03</v>
      </c>
      <c r="N312" s="307">
        <f>IF(P_Tab_undergrupper!N319=0," ",P_Tab_undergrupper!N319)</f>
        <v>0.01</v>
      </c>
      <c r="O312" s="308" t="str">
        <f>IF(P_Tab_undergrupper!O319=0," ",P_Tab_undergrupper!O319)</f>
        <v xml:space="preserve"> </v>
      </c>
      <c r="P312" s="309">
        <f>IF(P_Tab_undergrupper!P319=0," ",P_Tab_undergrupper!P319)</f>
        <v>1.02</v>
      </c>
      <c r="Q312" s="307">
        <f>IF(P_Tab_undergrupper!Q319=0," ",P_Tab_undergrupper!Q319)</f>
        <v>8.68</v>
      </c>
      <c r="R312" s="308">
        <f>IF(P_Tab_undergrupper!R319=0," ",P_Tab_undergrupper!R319)</f>
        <v>3.53</v>
      </c>
      <c r="S312" s="308">
        <f>IF(P_Tab_undergrupper!S319=0," ",P_Tab_undergrupper!S319)</f>
        <v>10.67</v>
      </c>
      <c r="T312" s="314" t="str">
        <f>IF(P_Tab_undergrupper!T319=0," ",P_Tab_undergrupper!T319)</f>
        <v xml:space="preserve"> </v>
      </c>
      <c r="U312" s="304">
        <f>IF(P_Tab_undergrupper!U319=0," ",P_Tab_undergrupper!U319)</f>
        <v>110.29</v>
      </c>
    </row>
    <row r="313" spans="2:21" x14ac:dyDescent="0.2">
      <c r="B313" s="304" t="str">
        <f>IF(P_Tab_undergrupper!B320=0," ",P_Tab_undergrupper!B320)</f>
        <v>5053 Inderøy</v>
      </c>
      <c r="C313" s="313">
        <f>IF(P_Tab_undergrupper!C320=0," ",P_Tab_undergrupper!C320)</f>
        <v>14.92</v>
      </c>
      <c r="D313" s="308">
        <f>IF(P_Tab_undergrupper!D320=0," ",P_Tab_undergrupper!D320)</f>
        <v>0.27</v>
      </c>
      <c r="E313" s="308">
        <f>IF(P_Tab_undergrupper!E320=0," ",P_Tab_undergrupper!E320)</f>
        <v>23.29</v>
      </c>
      <c r="F313" s="309">
        <f>IF(P_Tab_undergrupper!F320=0," ",P_Tab_undergrupper!F320)</f>
        <v>6.13</v>
      </c>
      <c r="G313" s="307">
        <f>IF(P_Tab_undergrupper!G320=0," ",P_Tab_undergrupper!G320)</f>
        <v>0.68</v>
      </c>
      <c r="H313" s="308">
        <f>IF(P_Tab_undergrupper!H320=0," ",P_Tab_undergrupper!H320)</f>
        <v>2.48</v>
      </c>
      <c r="I313" s="308">
        <f>IF(P_Tab_undergrupper!I320=0," ",P_Tab_undergrupper!I320)</f>
        <v>2.37</v>
      </c>
      <c r="J313" s="308">
        <f>IF(P_Tab_undergrupper!J320=0," ",P_Tab_undergrupper!J320)</f>
        <v>0.78</v>
      </c>
      <c r="K313" s="309">
        <f>IF(P_Tab_undergrupper!K320=0," ",P_Tab_undergrupper!K320)</f>
        <v>0.79</v>
      </c>
      <c r="L313" s="304">
        <f>IF(P_Tab_undergrupper!L320=0," ",P_Tab_undergrupper!L320)</f>
        <v>53.5</v>
      </c>
      <c r="M313" s="304">
        <f>IF(P_Tab_undergrupper!M320=0," ",P_Tab_undergrupper!M320)</f>
        <v>12.35</v>
      </c>
      <c r="N313" s="307">
        <f>IF(P_Tab_undergrupper!N320=0," ",P_Tab_undergrupper!N320)</f>
        <v>0.03</v>
      </c>
      <c r="O313" s="308">
        <f>IF(P_Tab_undergrupper!O320=0," ",P_Tab_undergrupper!O320)</f>
        <v>0.04</v>
      </c>
      <c r="P313" s="309">
        <f>IF(P_Tab_undergrupper!P320=0," ",P_Tab_undergrupper!P320)</f>
        <v>5.84</v>
      </c>
      <c r="Q313" s="307">
        <f>IF(P_Tab_undergrupper!Q320=0," ",P_Tab_undergrupper!Q320)</f>
        <v>226.57</v>
      </c>
      <c r="R313" s="308">
        <f>IF(P_Tab_undergrupper!R320=0," ",P_Tab_undergrupper!R320)</f>
        <v>8.9499999999999993</v>
      </c>
      <c r="S313" s="308">
        <f>IF(P_Tab_undergrupper!S320=0," ",P_Tab_undergrupper!S320)</f>
        <v>6.67</v>
      </c>
      <c r="T313" s="314" t="str">
        <f>IF(P_Tab_undergrupper!T320=0," ",P_Tab_undergrupper!T320)</f>
        <v xml:space="preserve"> </v>
      </c>
      <c r="U313" s="304">
        <f>IF(P_Tab_undergrupper!U320=0," ",P_Tab_undergrupper!U320)</f>
        <v>365.66</v>
      </c>
    </row>
    <row r="314" spans="2:21" x14ac:dyDescent="0.2">
      <c r="B314" s="304" t="str">
        <f>IF(P_Tab_undergrupper!B321=0," ",P_Tab_undergrupper!B321)</f>
        <v>5054 Indre Fosen</v>
      </c>
      <c r="C314" s="313">
        <f>IF(P_Tab_undergrupper!C321=0," ",P_Tab_undergrupper!C321)</f>
        <v>68.52</v>
      </c>
      <c r="D314" s="308">
        <f>IF(P_Tab_undergrupper!D321=0," ",P_Tab_undergrupper!D321)</f>
        <v>11.44</v>
      </c>
      <c r="E314" s="308">
        <f>IF(P_Tab_undergrupper!E321=0," ",P_Tab_undergrupper!E321)</f>
        <v>124.86</v>
      </c>
      <c r="F314" s="309">
        <f>IF(P_Tab_undergrupper!F321=0," ",P_Tab_undergrupper!F321)</f>
        <v>261.52999999999997</v>
      </c>
      <c r="G314" s="307">
        <f>IF(P_Tab_undergrupper!G321=0," ",P_Tab_undergrupper!G321)</f>
        <v>1.78</v>
      </c>
      <c r="H314" s="308">
        <f>IF(P_Tab_undergrupper!H321=0," ",P_Tab_undergrupper!H321)</f>
        <v>3.62</v>
      </c>
      <c r="I314" s="308">
        <f>IF(P_Tab_undergrupper!I321=0," ",P_Tab_undergrupper!I321)</f>
        <v>3.79</v>
      </c>
      <c r="J314" s="308">
        <f>IF(P_Tab_undergrupper!J321=0," ",P_Tab_undergrupper!J321)</f>
        <v>1</v>
      </c>
      <c r="K314" s="309">
        <f>IF(P_Tab_undergrupper!K321=0," ",P_Tab_undergrupper!K321)</f>
        <v>1.94</v>
      </c>
      <c r="L314" s="304">
        <f>IF(P_Tab_undergrupper!L321=0," ",P_Tab_undergrupper!L321)</f>
        <v>70.84</v>
      </c>
      <c r="M314" s="304">
        <f>IF(P_Tab_undergrupper!M321=0," ",P_Tab_undergrupper!M321)</f>
        <v>13.74</v>
      </c>
      <c r="N314" s="307">
        <f>IF(P_Tab_undergrupper!N321=0," ",P_Tab_undergrupper!N321)</f>
        <v>0.08</v>
      </c>
      <c r="O314" s="308">
        <f>IF(P_Tab_undergrupper!O321=0," ",P_Tab_undergrupper!O321)</f>
        <v>7.0000000000000007E-2</v>
      </c>
      <c r="P314" s="309">
        <f>IF(P_Tab_undergrupper!P321=0," ",P_Tab_undergrupper!P321)</f>
        <v>9.9600000000000009</v>
      </c>
      <c r="Q314" s="307">
        <f>IF(P_Tab_undergrupper!Q321=0," ",P_Tab_undergrupper!Q321)</f>
        <v>439.98</v>
      </c>
      <c r="R314" s="308">
        <f>IF(P_Tab_undergrupper!R321=0," ",P_Tab_undergrupper!R321)</f>
        <v>44.97</v>
      </c>
      <c r="S314" s="308">
        <f>IF(P_Tab_undergrupper!S321=0," ",P_Tab_undergrupper!S321)</f>
        <v>37.630000000000003</v>
      </c>
      <c r="T314" s="314" t="str">
        <f>IF(P_Tab_undergrupper!T321=0," ",P_Tab_undergrupper!T321)</f>
        <v xml:space="preserve"> </v>
      </c>
      <c r="U314" s="304">
        <f>IF(P_Tab_undergrupper!U321=0," ",P_Tab_undergrupper!U321)</f>
        <v>1095.75</v>
      </c>
    </row>
    <row r="315" spans="2:21" x14ac:dyDescent="0.2">
      <c r="B315" s="304" t="str">
        <f>IF(P_Tab_undergrupper!B322=0," ",P_Tab_undergrupper!B322)</f>
        <v>5055 Heim</v>
      </c>
      <c r="C315" s="313">
        <f>IF(P_Tab_undergrupper!C322=0," ",P_Tab_undergrupper!C322)</f>
        <v>46.7</v>
      </c>
      <c r="D315" s="308">
        <f>IF(P_Tab_undergrupper!D322=0," ",P_Tab_undergrupper!D322)</f>
        <v>5.64</v>
      </c>
      <c r="E315" s="308">
        <f>IF(P_Tab_undergrupper!E322=0," ",P_Tab_undergrupper!E322)</f>
        <v>75.959999999999994</v>
      </c>
      <c r="F315" s="309">
        <f>IF(P_Tab_undergrupper!F322=0," ",P_Tab_undergrupper!F322)</f>
        <v>348.48</v>
      </c>
      <c r="G315" s="307">
        <f>IF(P_Tab_undergrupper!G322=0," ",P_Tab_undergrupper!G322)</f>
        <v>1.4</v>
      </c>
      <c r="H315" s="308">
        <f>IF(P_Tab_undergrupper!H322=0," ",P_Tab_undergrupper!H322)</f>
        <v>1.96</v>
      </c>
      <c r="I315" s="308">
        <f>IF(P_Tab_undergrupper!I322=0," ",P_Tab_undergrupper!I322)</f>
        <v>1.98</v>
      </c>
      <c r="J315" s="308">
        <f>IF(P_Tab_undergrupper!J322=0," ",P_Tab_undergrupper!J322)</f>
        <v>0.94</v>
      </c>
      <c r="K315" s="309">
        <f>IF(P_Tab_undergrupper!K322=0," ",P_Tab_undergrupper!K322)</f>
        <v>1.98</v>
      </c>
      <c r="L315" s="304">
        <f>IF(P_Tab_undergrupper!L322=0," ",P_Tab_undergrupper!L322)</f>
        <v>34.159999999999997</v>
      </c>
      <c r="M315" s="304">
        <f>IF(P_Tab_undergrupper!M322=0," ",P_Tab_undergrupper!M322)</f>
        <v>5.98</v>
      </c>
      <c r="N315" s="307">
        <f>IF(P_Tab_undergrupper!N322=0," ",P_Tab_undergrupper!N322)</f>
        <v>0.03</v>
      </c>
      <c r="O315" s="308">
        <f>IF(P_Tab_undergrupper!O322=0," ",P_Tab_undergrupper!O322)</f>
        <v>0.03</v>
      </c>
      <c r="P315" s="309">
        <f>IF(P_Tab_undergrupper!P322=0," ",P_Tab_undergrupper!P322)</f>
        <v>6.86</v>
      </c>
      <c r="Q315" s="307">
        <f>IF(P_Tab_undergrupper!Q322=0," ",P_Tab_undergrupper!Q322)</f>
        <v>316.04000000000002</v>
      </c>
      <c r="R315" s="308">
        <f>IF(P_Tab_undergrupper!R322=0," ",P_Tab_undergrupper!R322)</f>
        <v>57.14</v>
      </c>
      <c r="S315" s="308">
        <f>IF(P_Tab_undergrupper!S322=0," ",P_Tab_undergrupper!S322)</f>
        <v>119.27</v>
      </c>
      <c r="T315" s="314" t="str">
        <f>IF(P_Tab_undergrupper!T322=0," ",P_Tab_undergrupper!T322)</f>
        <v xml:space="preserve"> </v>
      </c>
      <c r="U315" s="304">
        <f>IF(P_Tab_undergrupper!U322=0," ",P_Tab_undergrupper!U322)</f>
        <v>1024.55</v>
      </c>
    </row>
    <row r="316" spans="2:21" x14ac:dyDescent="0.2">
      <c r="B316" s="304" t="str">
        <f>IF(P_Tab_undergrupper!B323=0," ",P_Tab_undergrupper!B323)</f>
        <v>5056 Hitra</v>
      </c>
      <c r="C316" s="313">
        <f>IF(P_Tab_undergrupper!C323=0," ",P_Tab_undergrupper!C323)</f>
        <v>39.83</v>
      </c>
      <c r="D316" s="308">
        <f>IF(P_Tab_undergrupper!D323=0," ",P_Tab_undergrupper!D323)</f>
        <v>13.27</v>
      </c>
      <c r="E316" s="308">
        <f>IF(P_Tab_undergrupper!E323=0," ",P_Tab_undergrupper!E323)</f>
        <v>113.55</v>
      </c>
      <c r="F316" s="309">
        <f>IF(P_Tab_undergrupper!F323=0," ",P_Tab_undergrupper!F323)</f>
        <v>329.33</v>
      </c>
      <c r="G316" s="307">
        <f>IF(P_Tab_undergrupper!G323=0," ",P_Tab_undergrupper!G323)</f>
        <v>1.21</v>
      </c>
      <c r="H316" s="308">
        <f>IF(P_Tab_undergrupper!H323=0," ",P_Tab_undergrupper!H323)</f>
        <v>2.36</v>
      </c>
      <c r="I316" s="308">
        <f>IF(P_Tab_undergrupper!I323=0," ",P_Tab_undergrupper!I323)</f>
        <v>0.71</v>
      </c>
      <c r="J316" s="308">
        <f>IF(P_Tab_undergrupper!J323=0," ",P_Tab_undergrupper!J323)</f>
        <v>1.01</v>
      </c>
      <c r="K316" s="309">
        <f>IF(P_Tab_undergrupper!K323=0," ",P_Tab_undergrupper!K323)</f>
        <v>2.0699999999999998</v>
      </c>
      <c r="L316" s="304">
        <f>IF(P_Tab_undergrupper!L323=0," ",P_Tab_undergrupper!L323)</f>
        <v>16.71</v>
      </c>
      <c r="M316" s="304">
        <f>IF(P_Tab_undergrupper!M323=0," ",P_Tab_undergrupper!M323)</f>
        <v>6.96</v>
      </c>
      <c r="N316" s="307">
        <f>IF(P_Tab_undergrupper!N323=0," ",P_Tab_undergrupper!N323)</f>
        <v>0.11</v>
      </c>
      <c r="O316" s="308">
        <f>IF(P_Tab_undergrupper!O323=0," ",P_Tab_undergrupper!O323)</f>
        <v>0.03</v>
      </c>
      <c r="P316" s="309">
        <f>IF(P_Tab_undergrupper!P323=0," ",P_Tab_undergrupper!P323)</f>
        <v>6.24</v>
      </c>
      <c r="Q316" s="307">
        <f>IF(P_Tab_undergrupper!Q323=0," ",P_Tab_undergrupper!Q323)</f>
        <v>186.56</v>
      </c>
      <c r="R316" s="308">
        <f>IF(P_Tab_undergrupper!R323=0," ",P_Tab_undergrupper!R323)</f>
        <v>4.8099999999999996</v>
      </c>
      <c r="S316" s="308">
        <f>IF(P_Tab_undergrupper!S323=0," ",P_Tab_undergrupper!S323)</f>
        <v>14.85</v>
      </c>
      <c r="T316" s="314">
        <f>IF(P_Tab_undergrupper!T323=0," ",P_Tab_undergrupper!T323)</f>
        <v>12.81</v>
      </c>
      <c r="U316" s="304">
        <f>IF(P_Tab_undergrupper!U323=0," ",P_Tab_undergrupper!U323)</f>
        <v>752.42</v>
      </c>
    </row>
    <row r="317" spans="2:21" x14ac:dyDescent="0.2">
      <c r="B317" s="304" t="str">
        <f>IF(P_Tab_undergrupper!B324=0," ",P_Tab_undergrupper!B324)</f>
        <v>5057 Ørland</v>
      </c>
      <c r="C317" s="313">
        <f>IF(P_Tab_undergrupper!C324=0," ",P_Tab_undergrupper!C324)</f>
        <v>28.93</v>
      </c>
      <c r="D317" s="308">
        <f>IF(P_Tab_undergrupper!D324=0," ",P_Tab_undergrupper!D324)</f>
        <v>7.45</v>
      </c>
      <c r="E317" s="308">
        <f>IF(P_Tab_undergrupper!E324=0," ",P_Tab_undergrupper!E324)</f>
        <v>23.14</v>
      </c>
      <c r="F317" s="309">
        <f>IF(P_Tab_undergrupper!F324=0," ",P_Tab_undergrupper!F324)</f>
        <v>136.13999999999999</v>
      </c>
      <c r="G317" s="307">
        <f>IF(P_Tab_undergrupper!G324=0," ",P_Tab_undergrupper!G324)</f>
        <v>1.46</v>
      </c>
      <c r="H317" s="308">
        <f>IF(P_Tab_undergrupper!H324=0," ",P_Tab_undergrupper!H324)</f>
        <v>3.68</v>
      </c>
      <c r="I317" s="308">
        <f>IF(P_Tab_undergrupper!I324=0," ",P_Tab_undergrupper!I324)</f>
        <v>2.4500000000000002</v>
      </c>
      <c r="J317" s="308">
        <f>IF(P_Tab_undergrupper!J324=0," ",P_Tab_undergrupper!J324)</f>
        <v>2.27</v>
      </c>
      <c r="K317" s="309">
        <f>IF(P_Tab_undergrupper!K324=0," ",P_Tab_undergrupper!K324)</f>
        <v>1.23</v>
      </c>
      <c r="L317" s="304">
        <f>IF(P_Tab_undergrupper!L324=0," ",P_Tab_undergrupper!L324)</f>
        <v>67.33</v>
      </c>
      <c r="M317" s="304">
        <f>IF(P_Tab_undergrupper!M324=0," ",P_Tab_undergrupper!M324)</f>
        <v>8.73</v>
      </c>
      <c r="N317" s="307">
        <f>IF(P_Tab_undergrupper!N324=0," ",P_Tab_undergrupper!N324)</f>
        <v>4.8499999999999996</v>
      </c>
      <c r="O317" s="308">
        <f>IF(P_Tab_undergrupper!O324=0," ",P_Tab_undergrupper!O324)</f>
        <v>0.05</v>
      </c>
      <c r="P317" s="309">
        <f>IF(P_Tab_undergrupper!P324=0," ",P_Tab_undergrupper!P324)</f>
        <v>6.54</v>
      </c>
      <c r="Q317" s="307">
        <f>IF(P_Tab_undergrupper!Q324=0," ",P_Tab_undergrupper!Q324)</f>
        <v>132.19</v>
      </c>
      <c r="R317" s="308">
        <f>IF(P_Tab_undergrupper!R324=0," ",P_Tab_undergrupper!R324)</f>
        <v>10.3</v>
      </c>
      <c r="S317" s="308">
        <f>IF(P_Tab_undergrupper!S324=0," ",P_Tab_undergrupper!S324)</f>
        <v>20.39</v>
      </c>
      <c r="T317" s="314" t="str">
        <f>IF(P_Tab_undergrupper!T324=0," ",P_Tab_undergrupper!T324)</f>
        <v xml:space="preserve"> </v>
      </c>
      <c r="U317" s="304">
        <f>IF(P_Tab_undergrupper!U324=0," ",P_Tab_undergrupper!U324)</f>
        <v>457.13</v>
      </c>
    </row>
    <row r="318" spans="2:21" x14ac:dyDescent="0.2">
      <c r="B318" s="304" t="str">
        <f>IF(P_Tab_undergrupper!B325=0," ",P_Tab_undergrupper!B325)</f>
        <v>5058 Åfjord</v>
      </c>
      <c r="C318" s="313">
        <f>IF(P_Tab_undergrupper!C325=0," ",P_Tab_undergrupper!C325)</f>
        <v>81.489999999999995</v>
      </c>
      <c r="D318" s="308">
        <f>IF(P_Tab_undergrupper!D325=0," ",P_Tab_undergrupper!D325)</f>
        <v>13.25</v>
      </c>
      <c r="E318" s="308">
        <f>IF(P_Tab_undergrupper!E325=0," ",P_Tab_undergrupper!E325)</f>
        <v>104.64</v>
      </c>
      <c r="F318" s="309">
        <f>IF(P_Tab_undergrupper!F325=0," ",P_Tab_undergrupper!F325)</f>
        <v>687.78</v>
      </c>
      <c r="G318" s="307">
        <f>IF(P_Tab_undergrupper!G325=0," ",P_Tab_undergrupper!G325)</f>
        <v>0.87</v>
      </c>
      <c r="H318" s="308">
        <f>IF(P_Tab_undergrupper!H325=0," ",P_Tab_undergrupper!H325)</f>
        <v>1.57</v>
      </c>
      <c r="I318" s="308">
        <f>IF(P_Tab_undergrupper!I325=0," ",P_Tab_undergrupper!I325)</f>
        <v>1.61</v>
      </c>
      <c r="J318" s="308">
        <f>IF(P_Tab_undergrupper!J325=0," ",P_Tab_undergrupper!J325)</f>
        <v>0.76</v>
      </c>
      <c r="K318" s="309">
        <f>IF(P_Tab_undergrupper!K325=0," ",P_Tab_undergrupper!K325)</f>
        <v>1.77</v>
      </c>
      <c r="L318" s="304">
        <f>IF(P_Tab_undergrupper!L325=0," ",P_Tab_undergrupper!L325)</f>
        <v>37.299999999999997</v>
      </c>
      <c r="M318" s="304">
        <f>IF(P_Tab_undergrupper!M325=0," ",P_Tab_undergrupper!M325)</f>
        <v>4.4800000000000004</v>
      </c>
      <c r="N318" s="307">
        <f>IF(P_Tab_undergrupper!N325=0," ",P_Tab_undergrupper!N325)</f>
        <v>0.09</v>
      </c>
      <c r="O318" s="308">
        <f>IF(P_Tab_undergrupper!O325=0," ",P_Tab_undergrupper!O325)</f>
        <v>0.04</v>
      </c>
      <c r="P318" s="309">
        <f>IF(P_Tab_undergrupper!P325=0," ",P_Tab_undergrupper!P325)</f>
        <v>7.22</v>
      </c>
      <c r="Q318" s="307">
        <f>IF(P_Tab_undergrupper!Q325=0," ",P_Tab_undergrupper!Q325)</f>
        <v>262.31</v>
      </c>
      <c r="R318" s="308">
        <f>IF(P_Tab_undergrupper!R325=0," ",P_Tab_undergrupper!R325)</f>
        <v>32.01</v>
      </c>
      <c r="S318" s="308">
        <f>IF(P_Tab_undergrupper!S325=0," ",P_Tab_undergrupper!S325)</f>
        <v>40.229999999999997</v>
      </c>
      <c r="T318" s="314">
        <f>IF(P_Tab_undergrupper!T325=0," ",P_Tab_undergrupper!T325)</f>
        <v>51.86</v>
      </c>
      <c r="U318" s="304">
        <f>IF(P_Tab_undergrupper!U325=0," ",P_Tab_undergrupper!U325)</f>
        <v>1329.28</v>
      </c>
    </row>
    <row r="319" spans="2:21" x14ac:dyDescent="0.2">
      <c r="B319" s="304" t="str">
        <f>IF(P_Tab_undergrupper!B326=0," ",P_Tab_undergrupper!B326)</f>
        <v>5059 Orkland</v>
      </c>
      <c r="C319" s="313">
        <f>IF(P_Tab_undergrupper!C326=0," ",P_Tab_undergrupper!C326)</f>
        <v>95.26</v>
      </c>
      <c r="D319" s="308">
        <f>IF(P_Tab_undergrupper!D326=0," ",P_Tab_undergrupper!D326)</f>
        <v>15.9</v>
      </c>
      <c r="E319" s="308">
        <f>IF(P_Tab_undergrupper!E326=0," ",P_Tab_undergrupper!E326)</f>
        <v>240.07</v>
      </c>
      <c r="F319" s="309">
        <f>IF(P_Tab_undergrupper!F326=0," ",P_Tab_undergrupper!F326)</f>
        <v>435.89</v>
      </c>
      <c r="G319" s="307">
        <f>IF(P_Tab_undergrupper!G326=0," ",P_Tab_undergrupper!G326)</f>
        <v>4.08</v>
      </c>
      <c r="H319" s="308">
        <f>IF(P_Tab_undergrupper!H326=0," ",P_Tab_undergrupper!H326)</f>
        <v>5.7</v>
      </c>
      <c r="I319" s="308">
        <f>IF(P_Tab_undergrupper!I326=0," ",P_Tab_undergrupper!I326)</f>
        <v>4.5199999999999996</v>
      </c>
      <c r="J319" s="308">
        <f>IF(P_Tab_undergrupper!J326=0," ",P_Tab_undergrupper!J326)</f>
        <v>2.56</v>
      </c>
      <c r="K319" s="309">
        <f>IF(P_Tab_undergrupper!K326=0," ",P_Tab_undergrupper!K326)</f>
        <v>4.32</v>
      </c>
      <c r="L319" s="304">
        <f>IF(P_Tab_undergrupper!L326=0," ",P_Tab_undergrupper!L326)</f>
        <v>90.82</v>
      </c>
      <c r="M319" s="304">
        <f>IF(P_Tab_undergrupper!M326=0," ",P_Tab_undergrupper!M326)</f>
        <v>18.7</v>
      </c>
      <c r="N319" s="307">
        <f>IF(P_Tab_undergrupper!N326=0," ",P_Tab_undergrupper!N326)</f>
        <v>0.14000000000000001</v>
      </c>
      <c r="O319" s="308">
        <f>IF(P_Tab_undergrupper!O326=0," ",P_Tab_undergrupper!O326)</f>
        <v>0.12</v>
      </c>
      <c r="P319" s="309">
        <f>IF(P_Tab_undergrupper!P326=0," ",P_Tab_undergrupper!P326)</f>
        <v>15.3</v>
      </c>
      <c r="Q319" s="307">
        <f>IF(P_Tab_undergrupper!Q326=0," ",P_Tab_undergrupper!Q326)</f>
        <v>696.05</v>
      </c>
      <c r="R319" s="308">
        <f>IF(P_Tab_undergrupper!R326=0," ",P_Tab_undergrupper!R326)</f>
        <v>96.03</v>
      </c>
      <c r="S319" s="308">
        <f>IF(P_Tab_undergrupper!S326=0," ",P_Tab_undergrupper!S326)</f>
        <v>158.41</v>
      </c>
      <c r="T319" s="314">
        <f>IF(P_Tab_undergrupper!T326=0," ",P_Tab_undergrupper!T326)</f>
        <v>22.21</v>
      </c>
      <c r="U319" s="304">
        <f>IF(P_Tab_undergrupper!U326=0," ",P_Tab_undergrupper!U326)</f>
        <v>1906.08</v>
      </c>
    </row>
    <row r="320" spans="2:21" x14ac:dyDescent="0.2">
      <c r="B320" s="304" t="str">
        <f>IF(P_Tab_undergrupper!B327=0," ",P_Tab_undergrupper!B327)</f>
        <v>5060 Nærøysund</v>
      </c>
      <c r="C320" s="313">
        <f>IF(P_Tab_undergrupper!C327=0," ",P_Tab_undergrupper!C327)</f>
        <v>61.64</v>
      </c>
      <c r="D320" s="308">
        <f>IF(P_Tab_undergrupper!D327=0," ",P_Tab_undergrupper!D327)</f>
        <v>48.1</v>
      </c>
      <c r="E320" s="308">
        <f>IF(P_Tab_undergrupper!E327=0," ",P_Tab_undergrupper!E327)</f>
        <v>71.27</v>
      </c>
      <c r="F320" s="309">
        <f>IF(P_Tab_undergrupper!F327=0," ",P_Tab_undergrupper!F327)</f>
        <v>555.17999999999995</v>
      </c>
      <c r="G320" s="307">
        <f>IF(P_Tab_undergrupper!G327=0," ",P_Tab_undergrupper!G327)</f>
        <v>1.88</v>
      </c>
      <c r="H320" s="308">
        <f>IF(P_Tab_undergrupper!H327=0," ",P_Tab_undergrupper!H327)</f>
        <v>3.25</v>
      </c>
      <c r="I320" s="308">
        <f>IF(P_Tab_undergrupper!I327=0," ",P_Tab_undergrupper!I327)</f>
        <v>2.34</v>
      </c>
      <c r="J320" s="308">
        <f>IF(P_Tab_undergrupper!J327=0," ",P_Tab_undergrupper!J327)</f>
        <v>0.77</v>
      </c>
      <c r="K320" s="309">
        <f>IF(P_Tab_undergrupper!K327=0," ",P_Tab_undergrupper!K327)</f>
        <v>1.46</v>
      </c>
      <c r="L320" s="304">
        <f>IF(P_Tab_undergrupper!L327=0," ",P_Tab_undergrupper!L327)</f>
        <v>50.23</v>
      </c>
      <c r="M320" s="304">
        <f>IF(P_Tab_undergrupper!M327=0," ",P_Tab_undergrupper!M327)</f>
        <v>10.01</v>
      </c>
      <c r="N320" s="307">
        <f>IF(P_Tab_undergrupper!N327=0," ",P_Tab_undergrupper!N327)</f>
        <v>0.24</v>
      </c>
      <c r="O320" s="308">
        <f>IF(P_Tab_undergrupper!O327=0," ",P_Tab_undergrupper!O327)</f>
        <v>0.04</v>
      </c>
      <c r="P320" s="309">
        <f>IF(P_Tab_undergrupper!P327=0," ",P_Tab_undergrupper!P327)</f>
        <v>9.33</v>
      </c>
      <c r="Q320" s="307">
        <f>IF(P_Tab_undergrupper!Q327=0," ",P_Tab_undergrupper!Q327)</f>
        <v>401.31</v>
      </c>
      <c r="R320" s="308">
        <f>IF(P_Tab_undergrupper!R327=0," ",P_Tab_undergrupper!R327)</f>
        <v>57.18</v>
      </c>
      <c r="S320" s="308">
        <f>IF(P_Tab_undergrupper!S327=0," ",P_Tab_undergrupper!S327)</f>
        <v>64.89</v>
      </c>
      <c r="T320" s="314">
        <f>IF(P_Tab_undergrupper!T327=0," ",P_Tab_undergrupper!T327)</f>
        <v>6.86</v>
      </c>
      <c r="U320" s="304">
        <f>IF(P_Tab_undergrupper!U327=0," ",P_Tab_undergrupper!U327)</f>
        <v>1345.98</v>
      </c>
    </row>
    <row r="321" spans="2:21" x14ac:dyDescent="0.2">
      <c r="B321" s="304" t="str">
        <f>IF(P_Tab_undergrupper!B328=0," ",P_Tab_undergrupper!B328)</f>
        <v>5061 Rindal</v>
      </c>
      <c r="C321" s="313">
        <f>IF(P_Tab_undergrupper!C328=0," ",P_Tab_undergrupper!C328)</f>
        <v>21.6</v>
      </c>
      <c r="D321" s="308">
        <f>IF(P_Tab_undergrupper!D328=0," ",P_Tab_undergrupper!D328)</f>
        <v>17.63</v>
      </c>
      <c r="E321" s="308">
        <f>IF(P_Tab_undergrupper!E328=0," ",P_Tab_undergrupper!E328)</f>
        <v>68.8</v>
      </c>
      <c r="F321" s="309">
        <f>IF(P_Tab_undergrupper!F328=0," ",P_Tab_undergrupper!F328)</f>
        <v>275.54000000000002</v>
      </c>
      <c r="G321" s="307">
        <f>IF(P_Tab_undergrupper!G328=0," ",P_Tab_undergrupper!G328)</f>
        <v>0.36</v>
      </c>
      <c r="H321" s="308">
        <f>IF(P_Tab_undergrupper!H328=0," ",P_Tab_undergrupper!H328)</f>
        <v>0.65</v>
      </c>
      <c r="I321" s="308">
        <f>IF(P_Tab_undergrupper!I328=0," ",P_Tab_undergrupper!I328)</f>
        <v>1.1499999999999999</v>
      </c>
      <c r="J321" s="308">
        <f>IF(P_Tab_undergrupper!J328=0," ",P_Tab_undergrupper!J328)</f>
        <v>0.19</v>
      </c>
      <c r="K321" s="309">
        <f>IF(P_Tab_undergrupper!K328=0," ",P_Tab_undergrupper!K328)</f>
        <v>0.96</v>
      </c>
      <c r="L321" s="304">
        <f>IF(P_Tab_undergrupper!L328=0," ",P_Tab_undergrupper!L328)</f>
        <v>22.85</v>
      </c>
      <c r="M321" s="304">
        <f>IF(P_Tab_undergrupper!M328=0," ",P_Tab_undergrupper!M328)</f>
        <v>4.13</v>
      </c>
      <c r="N321" s="307" t="str">
        <f>IF(P_Tab_undergrupper!N328=0," ",P_Tab_undergrupper!N328)</f>
        <v xml:space="preserve"> </v>
      </c>
      <c r="O321" s="308" t="str">
        <f>IF(P_Tab_undergrupper!O328=0," ",P_Tab_undergrupper!O328)</f>
        <v xml:space="preserve"> </v>
      </c>
      <c r="P321" s="309">
        <f>IF(P_Tab_undergrupper!P328=0," ",P_Tab_undergrupper!P328)</f>
        <v>2.79</v>
      </c>
      <c r="Q321" s="307">
        <f>IF(P_Tab_undergrupper!Q328=0," ",P_Tab_undergrupper!Q328)</f>
        <v>103.72</v>
      </c>
      <c r="R321" s="308">
        <f>IF(P_Tab_undergrupper!R328=0," ",P_Tab_undergrupper!R328)</f>
        <v>30.22</v>
      </c>
      <c r="S321" s="308">
        <f>IF(P_Tab_undergrupper!S328=0," ",P_Tab_undergrupper!S328)</f>
        <v>70.569999999999993</v>
      </c>
      <c r="T321" s="314">
        <f>IF(P_Tab_undergrupper!T328=0," ",P_Tab_undergrupper!T328)</f>
        <v>10.77</v>
      </c>
      <c r="U321" s="304">
        <f>IF(P_Tab_undergrupper!U328=0," ",P_Tab_undergrupper!U328)</f>
        <v>631.92999999999995</v>
      </c>
    </row>
    <row r="322" spans="2:21" x14ac:dyDescent="0.2">
      <c r="B322" s="304" t="str">
        <f>IF(P_Tab_undergrupper!B329=0," ",P_Tab_undergrupper!B329)</f>
        <v>5401 Tromsø</v>
      </c>
      <c r="C322" s="313">
        <f>IF(P_Tab_undergrupper!C329=0," ",P_Tab_undergrupper!C329)</f>
        <v>51.23</v>
      </c>
      <c r="D322" s="308">
        <f>IF(P_Tab_undergrupper!D329=0," ",P_Tab_undergrupper!D329)</f>
        <v>483.14</v>
      </c>
      <c r="E322" s="308">
        <f>IF(P_Tab_undergrupper!E329=0," ",P_Tab_undergrupper!E329)</f>
        <v>109.03</v>
      </c>
      <c r="F322" s="309">
        <f>IF(P_Tab_undergrupper!F329=0," ",P_Tab_undergrupper!F329)</f>
        <v>1178.67</v>
      </c>
      <c r="G322" s="307">
        <f>IF(P_Tab_undergrupper!G329=0," ",P_Tab_undergrupper!G329)</f>
        <v>4.38</v>
      </c>
      <c r="H322" s="308">
        <f>IF(P_Tab_undergrupper!H329=0," ",P_Tab_undergrupper!H329)</f>
        <v>12.19</v>
      </c>
      <c r="I322" s="308">
        <f>IF(P_Tab_undergrupper!I329=0," ",P_Tab_undergrupper!I329)</f>
        <v>1.26</v>
      </c>
      <c r="J322" s="308">
        <f>IF(P_Tab_undergrupper!J329=0," ",P_Tab_undergrupper!J329)</f>
        <v>4.76</v>
      </c>
      <c r="K322" s="309">
        <f>IF(P_Tab_undergrupper!K329=0," ",P_Tab_undergrupper!K329)</f>
        <v>2.2000000000000002</v>
      </c>
      <c r="L322" s="304">
        <f>IF(P_Tab_undergrupper!L329=0," ",P_Tab_undergrupper!L329)</f>
        <v>22.56</v>
      </c>
      <c r="M322" s="304">
        <f>IF(P_Tab_undergrupper!M329=0," ",P_Tab_undergrupper!M329)</f>
        <v>11.94</v>
      </c>
      <c r="N322" s="307">
        <f>IF(P_Tab_undergrupper!N329=0," ",P_Tab_undergrupper!N329)</f>
        <v>1.53</v>
      </c>
      <c r="O322" s="308">
        <f>IF(P_Tab_undergrupper!O329=0," ",P_Tab_undergrupper!O329)</f>
        <v>0.23</v>
      </c>
      <c r="P322" s="309">
        <f>IF(P_Tab_undergrupper!P329=0," ",P_Tab_undergrupper!P329)</f>
        <v>13.67</v>
      </c>
      <c r="Q322" s="307">
        <f>IF(P_Tab_undergrupper!Q329=0," ",P_Tab_undergrupper!Q329)</f>
        <v>16.22</v>
      </c>
      <c r="R322" s="308">
        <f>IF(P_Tab_undergrupper!R329=0," ",P_Tab_undergrupper!R329)</f>
        <v>4.38</v>
      </c>
      <c r="S322" s="308">
        <f>IF(P_Tab_undergrupper!S329=0," ",P_Tab_undergrupper!S329)</f>
        <v>530.53</v>
      </c>
      <c r="T322" s="314">
        <f>IF(P_Tab_undergrupper!T329=0," ",P_Tab_undergrupper!T329)</f>
        <v>72.569999999999993</v>
      </c>
      <c r="U322" s="304">
        <f>IF(P_Tab_undergrupper!U329=0," ",P_Tab_undergrupper!U329)</f>
        <v>2520.4899999999998</v>
      </c>
    </row>
    <row r="323" spans="2:21" x14ac:dyDescent="0.2">
      <c r="B323" s="304" t="str">
        <f>IF(P_Tab_undergrupper!B330=0," ",P_Tab_undergrupper!B330)</f>
        <v>5402 Harstad</v>
      </c>
      <c r="C323" s="313">
        <f>IF(P_Tab_undergrupper!C330=0," ",P_Tab_undergrupper!C330)</f>
        <v>17.37</v>
      </c>
      <c r="D323" s="308">
        <f>IF(P_Tab_undergrupper!D330=0," ",P_Tab_undergrupper!D330)</f>
        <v>37.17</v>
      </c>
      <c r="E323" s="308">
        <f>IF(P_Tab_undergrupper!E330=0," ",P_Tab_undergrupper!E330)</f>
        <v>23.07</v>
      </c>
      <c r="F323" s="309">
        <f>IF(P_Tab_undergrupper!F330=0," ",P_Tab_undergrupper!F330)</f>
        <v>113.91</v>
      </c>
      <c r="G323" s="307">
        <f>IF(P_Tab_undergrupper!G330=0," ",P_Tab_undergrupper!G330)</f>
        <v>2.27</v>
      </c>
      <c r="H323" s="308">
        <f>IF(P_Tab_undergrupper!H330=0," ",P_Tab_undergrupper!H330)</f>
        <v>6.16</v>
      </c>
      <c r="I323" s="308">
        <f>IF(P_Tab_undergrupper!I330=0," ",P_Tab_undergrupper!I330)</f>
        <v>1.26</v>
      </c>
      <c r="J323" s="308">
        <f>IF(P_Tab_undergrupper!J330=0," ",P_Tab_undergrupper!J330)</f>
        <v>2.17</v>
      </c>
      <c r="K323" s="309">
        <f>IF(P_Tab_undergrupper!K330=0," ",P_Tab_undergrupper!K330)</f>
        <v>1.06</v>
      </c>
      <c r="L323" s="304">
        <f>IF(P_Tab_undergrupper!L330=0," ",P_Tab_undergrupper!L330)</f>
        <v>20.13</v>
      </c>
      <c r="M323" s="304">
        <f>IF(P_Tab_undergrupper!M330=0," ",P_Tab_undergrupper!M330)</f>
        <v>7.82</v>
      </c>
      <c r="N323" s="307">
        <f>IF(P_Tab_undergrupper!N330=0," ",P_Tab_undergrupper!N330)</f>
        <v>0.15</v>
      </c>
      <c r="O323" s="308">
        <f>IF(P_Tab_undergrupper!O330=0," ",P_Tab_undergrupper!O330)</f>
        <v>0.06</v>
      </c>
      <c r="P323" s="309">
        <f>IF(P_Tab_undergrupper!P330=0," ",P_Tab_undergrupper!P330)</f>
        <v>5.98</v>
      </c>
      <c r="Q323" s="307">
        <f>IF(P_Tab_undergrupper!Q330=0," ",P_Tab_undergrupper!Q330)</f>
        <v>24.11</v>
      </c>
      <c r="R323" s="308">
        <f>IF(P_Tab_undergrupper!R330=0," ",P_Tab_undergrupper!R330)</f>
        <v>1.34</v>
      </c>
      <c r="S323" s="308">
        <f>IF(P_Tab_undergrupper!S330=0," ",P_Tab_undergrupper!S330)</f>
        <v>180.55</v>
      </c>
      <c r="T323" s="314">
        <f>IF(P_Tab_undergrupper!T330=0," ",P_Tab_undergrupper!T330)</f>
        <v>0.45</v>
      </c>
      <c r="U323" s="304">
        <f>IF(P_Tab_undergrupper!U330=0," ",P_Tab_undergrupper!U330)</f>
        <v>445.03</v>
      </c>
    </row>
    <row r="324" spans="2:21" x14ac:dyDescent="0.2">
      <c r="B324" s="304" t="str">
        <f>IF(P_Tab_undergrupper!B331=0," ",P_Tab_undergrupper!B331)</f>
        <v>5403 Alta</v>
      </c>
      <c r="C324" s="313">
        <f>IF(P_Tab_undergrupper!C331=0," ",P_Tab_undergrupper!C331)</f>
        <v>200.14</v>
      </c>
      <c r="D324" s="308">
        <f>IF(P_Tab_undergrupper!D331=0," ",P_Tab_undergrupper!D331)</f>
        <v>451.62</v>
      </c>
      <c r="E324" s="308">
        <f>IF(P_Tab_undergrupper!E331=0," ",P_Tab_undergrupper!E331)</f>
        <v>83.64</v>
      </c>
      <c r="F324" s="309">
        <f>IF(P_Tab_undergrupper!F331=0," ",P_Tab_undergrupper!F331)</f>
        <v>2257.59</v>
      </c>
      <c r="G324" s="307">
        <f>IF(P_Tab_undergrupper!G331=0," ",P_Tab_undergrupper!G331)</f>
        <v>3.81</v>
      </c>
      <c r="H324" s="308">
        <f>IF(P_Tab_undergrupper!H331=0," ",P_Tab_undergrupper!H331)</f>
        <v>6.14</v>
      </c>
      <c r="I324" s="308">
        <f>IF(P_Tab_undergrupper!I331=0," ",P_Tab_undergrupper!I331)</f>
        <v>1.51</v>
      </c>
      <c r="J324" s="308">
        <f>IF(P_Tab_undergrupper!J331=0," ",P_Tab_undergrupper!J331)</f>
        <v>3.12</v>
      </c>
      <c r="K324" s="309">
        <f>IF(P_Tab_undergrupper!K331=0," ",P_Tab_undergrupper!K331)</f>
        <v>1.42</v>
      </c>
      <c r="L324" s="304">
        <f>IF(P_Tab_undergrupper!L331=0," ",P_Tab_undergrupper!L331)</f>
        <v>23.07</v>
      </c>
      <c r="M324" s="304">
        <f>IF(P_Tab_undergrupper!M331=0," ",P_Tab_undergrupper!M331)</f>
        <v>6.55</v>
      </c>
      <c r="N324" s="307">
        <f>IF(P_Tab_undergrupper!N331=0," ",P_Tab_undergrupper!N331)</f>
        <v>0.92</v>
      </c>
      <c r="O324" s="308">
        <f>IF(P_Tab_undergrupper!O331=0," ",P_Tab_undergrupper!O331)</f>
        <v>7.0000000000000007E-2</v>
      </c>
      <c r="P324" s="309">
        <f>IF(P_Tab_undergrupper!P331=0," ",P_Tab_undergrupper!P331)</f>
        <v>9.49</v>
      </c>
      <c r="Q324" s="307">
        <f>IF(P_Tab_undergrupper!Q331=0," ",P_Tab_undergrupper!Q331)</f>
        <v>77.87</v>
      </c>
      <c r="R324" s="308">
        <f>IF(P_Tab_undergrupper!R331=0," ",P_Tab_undergrupper!R331)</f>
        <v>51.36</v>
      </c>
      <c r="S324" s="308">
        <f>IF(P_Tab_undergrupper!S331=0," ",P_Tab_undergrupper!S331)</f>
        <v>358.69</v>
      </c>
      <c r="T324" s="314">
        <f>IF(P_Tab_undergrupper!T331=0," ",P_Tab_undergrupper!T331)</f>
        <v>312.14999999999998</v>
      </c>
      <c r="U324" s="304">
        <f>IF(P_Tab_undergrupper!U331=0," ",P_Tab_undergrupper!U331)</f>
        <v>3849.16</v>
      </c>
    </row>
    <row r="325" spans="2:21" x14ac:dyDescent="0.2">
      <c r="B325" s="304" t="str">
        <f>IF(P_Tab_undergrupper!B332=0," ",P_Tab_undergrupper!B332)</f>
        <v>5404 Vardø</v>
      </c>
      <c r="C325" s="313">
        <f>IF(P_Tab_undergrupper!C332=0," ",P_Tab_undergrupper!C332)</f>
        <v>15.45</v>
      </c>
      <c r="D325" s="308">
        <f>IF(P_Tab_undergrupper!D332=0," ",P_Tab_undergrupper!D332)</f>
        <v>17.739999999999998</v>
      </c>
      <c r="E325" s="308">
        <f>IF(P_Tab_undergrupper!E332=0," ",P_Tab_undergrupper!E332)</f>
        <v>44.38</v>
      </c>
      <c r="F325" s="309">
        <f>IF(P_Tab_undergrupper!F332=0," ",P_Tab_undergrupper!F332)</f>
        <v>515.08000000000004</v>
      </c>
      <c r="G325" s="307">
        <f>IF(P_Tab_undergrupper!G332=0," ",P_Tab_undergrupper!G332)</f>
        <v>0.7</v>
      </c>
      <c r="H325" s="308">
        <f>IF(P_Tab_undergrupper!H332=0," ",P_Tab_undergrupper!H332)</f>
        <v>0.59</v>
      </c>
      <c r="I325" s="308">
        <f>IF(P_Tab_undergrupper!I332=0," ",P_Tab_undergrupper!I332)</f>
        <v>0.03</v>
      </c>
      <c r="J325" s="308">
        <f>IF(P_Tab_undergrupper!J332=0," ",P_Tab_undergrupper!J332)</f>
        <v>0.31</v>
      </c>
      <c r="K325" s="309">
        <f>IF(P_Tab_undergrupper!K332=0," ",P_Tab_undergrupper!K332)</f>
        <v>0.28999999999999998</v>
      </c>
      <c r="L325" s="304">
        <f>IF(P_Tab_undergrupper!L332=0," ",P_Tab_undergrupper!L332)</f>
        <v>1.23</v>
      </c>
      <c r="M325" s="304">
        <f>IF(P_Tab_undergrupper!M332=0," ",P_Tab_undergrupper!M332)</f>
        <v>0.91</v>
      </c>
      <c r="N325" s="307">
        <f>IF(P_Tab_undergrupper!N332=0," ",P_Tab_undergrupper!N332)</f>
        <v>0.38</v>
      </c>
      <c r="O325" s="308">
        <f>IF(P_Tab_undergrupper!O332=0," ",P_Tab_undergrupper!O332)</f>
        <v>0.01</v>
      </c>
      <c r="P325" s="309">
        <f>IF(P_Tab_undergrupper!P332=0," ",P_Tab_undergrupper!P332)</f>
        <v>1.85</v>
      </c>
      <c r="Q325" s="307" t="str">
        <f>IF(P_Tab_undergrupper!Q332=0," ",P_Tab_undergrupper!Q332)</f>
        <v xml:space="preserve"> </v>
      </c>
      <c r="R325" s="308" t="str">
        <f>IF(P_Tab_undergrupper!R332=0," ",P_Tab_undergrupper!R332)</f>
        <v xml:space="preserve"> </v>
      </c>
      <c r="S325" s="308">
        <f>IF(P_Tab_undergrupper!S332=0," ",P_Tab_undergrupper!S332)</f>
        <v>0.38</v>
      </c>
      <c r="T325" s="314">
        <f>IF(P_Tab_undergrupper!T332=0," ",P_Tab_undergrupper!T332)</f>
        <v>1.35</v>
      </c>
      <c r="U325" s="304">
        <f>IF(P_Tab_undergrupper!U332=0," ",P_Tab_undergrupper!U332)</f>
        <v>600.67999999999995</v>
      </c>
    </row>
    <row r="326" spans="2:21" x14ac:dyDescent="0.2">
      <c r="B326" s="304" t="str">
        <f>IF(P_Tab_undergrupper!B333=0," ",P_Tab_undergrupper!B333)</f>
        <v>5405 Vadsø</v>
      </c>
      <c r="C326" s="313">
        <f>IF(P_Tab_undergrupper!C333=0," ",P_Tab_undergrupper!C333)</f>
        <v>25.51</v>
      </c>
      <c r="D326" s="308">
        <f>IF(P_Tab_undergrupper!D333=0," ",P_Tab_undergrupper!D333)</f>
        <v>89.03</v>
      </c>
      <c r="E326" s="308">
        <f>IF(P_Tab_undergrupper!E333=0," ",P_Tab_undergrupper!E333)</f>
        <v>88.53</v>
      </c>
      <c r="F326" s="309">
        <f>IF(P_Tab_undergrupper!F333=0," ",P_Tab_undergrupper!F333)</f>
        <v>945.9</v>
      </c>
      <c r="G326" s="307">
        <f>IF(P_Tab_undergrupper!G333=0," ",P_Tab_undergrupper!G333)</f>
        <v>1.29</v>
      </c>
      <c r="H326" s="308">
        <f>IF(P_Tab_undergrupper!H333=0," ",P_Tab_undergrupper!H333)</f>
        <v>1.94</v>
      </c>
      <c r="I326" s="308">
        <f>IF(P_Tab_undergrupper!I333=0," ",P_Tab_undergrupper!I333)</f>
        <v>0.16</v>
      </c>
      <c r="J326" s="308">
        <f>IF(P_Tab_undergrupper!J333=0," ",P_Tab_undergrupper!J333)</f>
        <v>0.74</v>
      </c>
      <c r="K326" s="309">
        <f>IF(P_Tab_undergrupper!K333=0," ",P_Tab_undergrupper!K333)</f>
        <v>0.65</v>
      </c>
      <c r="L326" s="304">
        <f>IF(P_Tab_undergrupper!L333=0," ",P_Tab_undergrupper!L333)</f>
        <v>6.42</v>
      </c>
      <c r="M326" s="304">
        <f>IF(P_Tab_undergrupper!M333=0," ",P_Tab_undergrupper!M333)</f>
        <v>4.46</v>
      </c>
      <c r="N326" s="307">
        <f>IF(P_Tab_undergrupper!N333=0," ",P_Tab_undergrupper!N333)</f>
        <v>0.34</v>
      </c>
      <c r="O326" s="308">
        <f>IF(P_Tab_undergrupper!O333=0," ",P_Tab_undergrupper!O333)</f>
        <v>0.02</v>
      </c>
      <c r="P326" s="309">
        <f>IF(P_Tab_undergrupper!P333=0," ",P_Tab_undergrupper!P333)</f>
        <v>3.15</v>
      </c>
      <c r="Q326" s="307" t="str">
        <f>IF(P_Tab_undergrupper!Q333=0," ",P_Tab_undergrupper!Q333)</f>
        <v xml:space="preserve"> </v>
      </c>
      <c r="R326" s="308">
        <f>IF(P_Tab_undergrupper!R333=0," ",P_Tab_undergrupper!R333)</f>
        <v>0.05</v>
      </c>
      <c r="S326" s="308">
        <f>IF(P_Tab_undergrupper!S333=0," ",P_Tab_undergrupper!S333)</f>
        <v>62.14</v>
      </c>
      <c r="T326" s="314">
        <f>IF(P_Tab_undergrupper!T333=0," ",P_Tab_undergrupper!T333)</f>
        <v>27.68</v>
      </c>
      <c r="U326" s="304">
        <f>IF(P_Tab_undergrupper!U333=0," ",P_Tab_undergrupper!U333)</f>
        <v>1258.01</v>
      </c>
    </row>
    <row r="327" spans="2:21" x14ac:dyDescent="0.2">
      <c r="B327" s="304" t="str">
        <f>IF(P_Tab_undergrupper!B334=0," ",P_Tab_undergrupper!B334)</f>
        <v>5406 Hammerfest</v>
      </c>
      <c r="C327" s="313">
        <f>IF(P_Tab_undergrupper!C334=0," ",P_Tab_undergrupper!C334)</f>
        <v>135.30000000000001</v>
      </c>
      <c r="D327" s="308">
        <f>IF(P_Tab_undergrupper!D334=0," ",P_Tab_undergrupper!D334)</f>
        <v>344.89</v>
      </c>
      <c r="E327" s="308">
        <f>IF(P_Tab_undergrupper!E334=0," ",P_Tab_undergrupper!E334)</f>
        <v>96.79</v>
      </c>
      <c r="F327" s="309">
        <f>IF(P_Tab_undergrupper!F334=0," ",P_Tab_undergrupper!F334)</f>
        <v>1902.9</v>
      </c>
      <c r="G327" s="307">
        <f>IF(P_Tab_undergrupper!G334=0," ",P_Tab_undergrupper!G334)</f>
        <v>1.47</v>
      </c>
      <c r="H327" s="308">
        <f>IF(P_Tab_undergrupper!H334=0," ",P_Tab_undergrupper!H334)</f>
        <v>2.2799999999999998</v>
      </c>
      <c r="I327" s="308">
        <f>IF(P_Tab_undergrupper!I334=0," ",P_Tab_undergrupper!I334)</f>
        <v>0.22</v>
      </c>
      <c r="J327" s="308">
        <f>IF(P_Tab_undergrupper!J334=0," ",P_Tab_undergrupper!J334)</f>
        <v>1.51</v>
      </c>
      <c r="K327" s="309">
        <f>IF(P_Tab_undergrupper!K334=0," ",P_Tab_undergrupper!K334)</f>
        <v>1.47</v>
      </c>
      <c r="L327" s="304">
        <f>IF(P_Tab_undergrupper!L334=0," ",P_Tab_undergrupper!L334)</f>
        <v>1.4</v>
      </c>
      <c r="M327" s="304">
        <f>IF(P_Tab_undergrupper!M334=0," ",P_Tab_undergrupper!M334)</f>
        <v>3.54</v>
      </c>
      <c r="N327" s="307">
        <f>IF(P_Tab_undergrupper!N334=0," ",P_Tab_undergrupper!N334)</f>
        <v>0.46</v>
      </c>
      <c r="O327" s="308">
        <f>IF(P_Tab_undergrupper!O334=0," ",P_Tab_undergrupper!O334)</f>
        <v>0.09</v>
      </c>
      <c r="P327" s="309">
        <f>IF(P_Tab_undergrupper!P334=0," ",P_Tab_undergrupper!P334)</f>
        <v>5.3</v>
      </c>
      <c r="Q327" s="307">
        <f>IF(P_Tab_undergrupper!Q334=0," ",P_Tab_undergrupper!Q334)</f>
        <v>0.02</v>
      </c>
      <c r="R327" s="308" t="str">
        <f>IF(P_Tab_undergrupper!R334=0," ",P_Tab_undergrupper!R334)</f>
        <v xml:space="preserve"> </v>
      </c>
      <c r="S327" s="308">
        <f>IF(P_Tab_undergrupper!S334=0," ",P_Tab_undergrupper!S334)</f>
        <v>88.62</v>
      </c>
      <c r="T327" s="314">
        <f>IF(P_Tab_undergrupper!T334=0," ",P_Tab_undergrupper!T334)</f>
        <v>105.8</v>
      </c>
      <c r="U327" s="304">
        <f>IF(P_Tab_undergrupper!U334=0," ",P_Tab_undergrupper!U334)</f>
        <v>2692.06</v>
      </c>
    </row>
    <row r="328" spans="2:21" x14ac:dyDescent="0.2">
      <c r="B328" s="304" t="str">
        <f>IF(P_Tab_undergrupper!B335=0," ",P_Tab_undergrupper!B335)</f>
        <v>5411 Kvæfjord</v>
      </c>
      <c r="C328" s="313">
        <f>IF(P_Tab_undergrupper!C335=0," ",P_Tab_undergrupper!C335)</f>
        <v>15.95</v>
      </c>
      <c r="D328" s="308">
        <f>IF(P_Tab_undergrupper!D335=0," ",P_Tab_undergrupper!D335)</f>
        <v>64.77</v>
      </c>
      <c r="E328" s="308">
        <f>IF(P_Tab_undergrupper!E335=0," ",P_Tab_undergrupper!E335)</f>
        <v>25.11</v>
      </c>
      <c r="F328" s="309">
        <f>IF(P_Tab_undergrupper!F335=0," ",P_Tab_undergrupper!F335)</f>
        <v>184.19</v>
      </c>
      <c r="G328" s="307">
        <f>IF(P_Tab_undergrupper!G335=0," ",P_Tab_undergrupper!G335)</f>
        <v>0.32</v>
      </c>
      <c r="H328" s="308">
        <f>IF(P_Tab_undergrupper!H335=0," ",P_Tab_undergrupper!H335)</f>
        <v>0.89</v>
      </c>
      <c r="I328" s="308">
        <f>IF(P_Tab_undergrupper!I335=0," ",P_Tab_undergrupper!I335)</f>
        <v>0.66</v>
      </c>
      <c r="J328" s="308">
        <f>IF(P_Tab_undergrupper!J335=0," ",P_Tab_undergrupper!J335)</f>
        <v>0.16</v>
      </c>
      <c r="K328" s="309">
        <f>IF(P_Tab_undergrupper!K335=0," ",P_Tab_undergrupper!K335)</f>
        <v>0.41</v>
      </c>
      <c r="L328" s="304">
        <f>IF(P_Tab_undergrupper!L335=0," ",P_Tab_undergrupper!L335)</f>
        <v>11</v>
      </c>
      <c r="M328" s="304">
        <f>IF(P_Tab_undergrupper!M335=0," ",P_Tab_undergrupper!M335)</f>
        <v>3.1</v>
      </c>
      <c r="N328" s="307">
        <f>IF(P_Tab_undergrupper!N335=0," ",P_Tab_undergrupper!N335)</f>
        <v>0.03</v>
      </c>
      <c r="O328" s="308">
        <f>IF(P_Tab_undergrupper!O335=0," ",P_Tab_undergrupper!O335)</f>
        <v>0.02</v>
      </c>
      <c r="P328" s="309">
        <f>IF(P_Tab_undergrupper!P335=0," ",P_Tab_undergrupper!P335)</f>
        <v>2.8</v>
      </c>
      <c r="Q328" s="307">
        <f>IF(P_Tab_undergrupper!Q335=0," ",P_Tab_undergrupper!Q335)</f>
        <v>12.83</v>
      </c>
      <c r="R328" s="308">
        <f>IF(P_Tab_undergrupper!R335=0," ",P_Tab_undergrupper!R335)</f>
        <v>0.59</v>
      </c>
      <c r="S328" s="308">
        <f>IF(P_Tab_undergrupper!S335=0," ",P_Tab_undergrupper!S335)</f>
        <v>179.58</v>
      </c>
      <c r="T328" s="314">
        <f>IF(P_Tab_undergrupper!T335=0," ",P_Tab_undergrupper!T335)</f>
        <v>10.34</v>
      </c>
      <c r="U328" s="304">
        <f>IF(P_Tab_undergrupper!U335=0," ",P_Tab_undergrupper!U335)</f>
        <v>512.75</v>
      </c>
    </row>
    <row r="329" spans="2:21" x14ac:dyDescent="0.2">
      <c r="B329" s="304" t="str">
        <f>IF(P_Tab_undergrupper!B336=0," ",P_Tab_undergrupper!B336)</f>
        <v>5412 Tjeldsund</v>
      </c>
      <c r="C329" s="313">
        <f>IF(P_Tab_undergrupper!C336=0," ",P_Tab_undergrupper!C336)</f>
        <v>40.36</v>
      </c>
      <c r="D329" s="308">
        <f>IF(P_Tab_undergrupper!D336=0," ",P_Tab_undergrupper!D336)</f>
        <v>105.83</v>
      </c>
      <c r="E329" s="308">
        <f>IF(P_Tab_undergrupper!E336=0," ",P_Tab_undergrupper!E336)</f>
        <v>35.67</v>
      </c>
      <c r="F329" s="309">
        <f>IF(P_Tab_undergrupper!F336=0," ",P_Tab_undergrupper!F336)</f>
        <v>258.45</v>
      </c>
      <c r="G329" s="307">
        <f>IF(P_Tab_undergrupper!G336=0," ",P_Tab_undergrupper!G336)</f>
        <v>0.64</v>
      </c>
      <c r="H329" s="308">
        <f>IF(P_Tab_undergrupper!H336=0," ",P_Tab_undergrupper!H336)</f>
        <v>2.2599999999999998</v>
      </c>
      <c r="I329" s="308">
        <f>IF(P_Tab_undergrupper!I336=0," ",P_Tab_undergrupper!I336)</f>
        <v>0.99</v>
      </c>
      <c r="J329" s="308">
        <f>IF(P_Tab_undergrupper!J336=0," ",P_Tab_undergrupper!J336)</f>
        <v>0.68</v>
      </c>
      <c r="K329" s="309">
        <f>IF(P_Tab_undergrupper!K336=0," ",P_Tab_undergrupper!K336)</f>
        <v>1.17</v>
      </c>
      <c r="L329" s="304">
        <f>IF(P_Tab_undergrupper!L336=0," ",P_Tab_undergrupper!L336)</f>
        <v>13.55</v>
      </c>
      <c r="M329" s="304">
        <f>IF(P_Tab_undergrupper!M336=0," ",P_Tab_undergrupper!M336)</f>
        <v>6</v>
      </c>
      <c r="N329" s="307">
        <f>IF(P_Tab_undergrupper!N336=0," ",P_Tab_undergrupper!N336)</f>
        <v>0.08</v>
      </c>
      <c r="O329" s="308">
        <f>IF(P_Tab_undergrupper!O336=0," ",P_Tab_undergrupper!O336)</f>
        <v>0.03</v>
      </c>
      <c r="P329" s="309">
        <f>IF(P_Tab_undergrupper!P336=0," ",P_Tab_undergrupper!P336)</f>
        <v>5.22</v>
      </c>
      <c r="Q329" s="307">
        <f>IF(P_Tab_undergrupper!Q336=0," ",P_Tab_undergrupper!Q336)</f>
        <v>53.69</v>
      </c>
      <c r="R329" s="308">
        <f>IF(P_Tab_undergrupper!R336=0," ",P_Tab_undergrupper!R336)</f>
        <v>16.3</v>
      </c>
      <c r="S329" s="308">
        <f>IF(P_Tab_undergrupper!S336=0," ",P_Tab_undergrupper!S336)</f>
        <v>257.17</v>
      </c>
      <c r="T329" s="314">
        <f>IF(P_Tab_undergrupper!T336=0," ",P_Tab_undergrupper!T336)</f>
        <v>16.16</v>
      </c>
      <c r="U329" s="304">
        <f>IF(P_Tab_undergrupper!U336=0," ",P_Tab_undergrupper!U336)</f>
        <v>814.25</v>
      </c>
    </row>
    <row r="330" spans="2:21" x14ac:dyDescent="0.2">
      <c r="B330" s="304" t="str">
        <f>IF(P_Tab_undergrupper!B337=0," ",P_Tab_undergrupper!B337)</f>
        <v>5413 Ibestad</v>
      </c>
      <c r="C330" s="313">
        <f>IF(P_Tab_undergrupper!C337=0," ",P_Tab_undergrupper!C337)</f>
        <v>7.35</v>
      </c>
      <c r="D330" s="308">
        <f>IF(P_Tab_undergrupper!D337=0," ",P_Tab_undergrupper!D337)</f>
        <v>27.92</v>
      </c>
      <c r="E330" s="308">
        <f>IF(P_Tab_undergrupper!E337=0," ",P_Tab_undergrupper!E337)</f>
        <v>10.19</v>
      </c>
      <c r="F330" s="309">
        <f>IF(P_Tab_undergrupper!F337=0," ",P_Tab_undergrupper!F337)</f>
        <v>64.540000000000006</v>
      </c>
      <c r="G330" s="307">
        <f>IF(P_Tab_undergrupper!G337=0," ",P_Tab_undergrupper!G337)</f>
        <v>0.3</v>
      </c>
      <c r="H330" s="308">
        <f>IF(P_Tab_undergrupper!H337=0," ",P_Tab_undergrupper!H337)</f>
        <v>0.6</v>
      </c>
      <c r="I330" s="308">
        <f>IF(P_Tab_undergrupper!I337=0," ",P_Tab_undergrupper!I337)</f>
        <v>0.44</v>
      </c>
      <c r="J330" s="308">
        <f>IF(P_Tab_undergrupper!J337=0," ",P_Tab_undergrupper!J337)</f>
        <v>0.25</v>
      </c>
      <c r="K330" s="309">
        <f>IF(P_Tab_undergrupper!K337=0," ",P_Tab_undergrupper!K337)</f>
        <v>0.48</v>
      </c>
      <c r="L330" s="304">
        <f>IF(P_Tab_undergrupper!L337=0," ",P_Tab_undergrupper!L337)</f>
        <v>6.35</v>
      </c>
      <c r="M330" s="304">
        <f>IF(P_Tab_undergrupper!M337=0," ",P_Tab_undergrupper!M337)</f>
        <v>3.77</v>
      </c>
      <c r="N330" s="307">
        <f>IF(P_Tab_undergrupper!N337=0," ",P_Tab_undergrupper!N337)</f>
        <v>0.03</v>
      </c>
      <c r="O330" s="308">
        <f>IF(P_Tab_undergrupper!O337=0," ",P_Tab_undergrupper!O337)</f>
        <v>0.01</v>
      </c>
      <c r="P330" s="309">
        <f>IF(P_Tab_undergrupper!P337=0," ",P_Tab_undergrupper!P337)</f>
        <v>1.73</v>
      </c>
      <c r="Q330" s="307">
        <f>IF(P_Tab_undergrupper!Q337=0," ",P_Tab_undergrupper!Q337)</f>
        <v>7.16</v>
      </c>
      <c r="R330" s="308">
        <f>IF(P_Tab_undergrupper!R337=0," ",P_Tab_undergrupper!R337)</f>
        <v>4.03</v>
      </c>
      <c r="S330" s="308">
        <f>IF(P_Tab_undergrupper!S337=0," ",P_Tab_undergrupper!S337)</f>
        <v>104.7</v>
      </c>
      <c r="T330" s="314">
        <f>IF(P_Tab_undergrupper!T337=0," ",P_Tab_undergrupper!T337)</f>
        <v>1.21</v>
      </c>
      <c r="U330" s="304">
        <f>IF(P_Tab_undergrupper!U337=0," ",P_Tab_undergrupper!U337)</f>
        <v>241.06</v>
      </c>
    </row>
    <row r="331" spans="2:21" x14ac:dyDescent="0.2">
      <c r="B331" s="304" t="str">
        <f>IF(P_Tab_undergrupper!B338=0," ",P_Tab_undergrupper!B338)</f>
        <v>5414 Gratangen</v>
      </c>
      <c r="C331" s="313">
        <f>IF(P_Tab_undergrupper!C338=0," ",P_Tab_undergrupper!C338)</f>
        <v>7.88</v>
      </c>
      <c r="D331" s="308">
        <f>IF(P_Tab_undergrupper!D338=0," ",P_Tab_undergrupper!D338)</f>
        <v>30.99</v>
      </c>
      <c r="E331" s="308">
        <f>IF(P_Tab_undergrupper!E338=0," ",P_Tab_undergrupper!E338)</f>
        <v>13.72</v>
      </c>
      <c r="F331" s="309">
        <f>IF(P_Tab_undergrupper!F338=0," ",P_Tab_undergrupper!F338)</f>
        <v>128.82</v>
      </c>
      <c r="G331" s="307">
        <f>IF(P_Tab_undergrupper!G338=0," ",P_Tab_undergrupper!G338)</f>
        <v>0.19</v>
      </c>
      <c r="H331" s="308">
        <f>IF(P_Tab_undergrupper!H338=0," ",P_Tab_undergrupper!H338)</f>
        <v>0.36</v>
      </c>
      <c r="I331" s="308">
        <f>IF(P_Tab_undergrupper!I338=0," ",P_Tab_undergrupper!I338)</f>
        <v>0.73</v>
      </c>
      <c r="J331" s="308">
        <f>IF(P_Tab_undergrupper!J338=0," ",P_Tab_undergrupper!J338)</f>
        <v>0.27</v>
      </c>
      <c r="K331" s="309">
        <f>IF(P_Tab_undergrupper!K338=0," ",P_Tab_undergrupper!K338)</f>
        <v>0.33</v>
      </c>
      <c r="L331" s="304">
        <f>IF(P_Tab_undergrupper!L338=0," ",P_Tab_undergrupper!L338)</f>
        <v>3.1</v>
      </c>
      <c r="M331" s="304">
        <f>IF(P_Tab_undergrupper!M338=0," ",P_Tab_undergrupper!M338)</f>
        <v>2.56</v>
      </c>
      <c r="N331" s="307">
        <f>IF(P_Tab_undergrupper!N338=0," ",P_Tab_undergrupper!N338)</f>
        <v>0.02</v>
      </c>
      <c r="O331" s="308" t="str">
        <f>IF(P_Tab_undergrupper!O338=0," ",P_Tab_undergrupper!O338)</f>
        <v xml:space="preserve"> </v>
      </c>
      <c r="P331" s="309">
        <f>IF(P_Tab_undergrupper!P338=0," ",P_Tab_undergrupper!P338)</f>
        <v>1.75</v>
      </c>
      <c r="Q331" s="307">
        <f>IF(P_Tab_undergrupper!Q338=0," ",P_Tab_undergrupper!Q338)</f>
        <v>3.81</v>
      </c>
      <c r="R331" s="308">
        <f>IF(P_Tab_undergrupper!R338=0," ",P_Tab_undergrupper!R338)</f>
        <v>0.19</v>
      </c>
      <c r="S331" s="308">
        <f>IF(P_Tab_undergrupper!S338=0," ",P_Tab_undergrupper!S338)</f>
        <v>115.15</v>
      </c>
      <c r="T331" s="314">
        <f>IF(P_Tab_undergrupper!T338=0," ",P_Tab_undergrupper!T338)</f>
        <v>2.89</v>
      </c>
      <c r="U331" s="304">
        <f>IF(P_Tab_undergrupper!U338=0," ",P_Tab_undergrupper!U338)</f>
        <v>312.76</v>
      </c>
    </row>
    <row r="332" spans="2:21" x14ac:dyDescent="0.2">
      <c r="B332" s="304" t="str">
        <f>IF(P_Tab_undergrupper!B339=0," ",P_Tab_undergrupper!B339)</f>
        <v>5415 Lavangen</v>
      </c>
      <c r="C332" s="313">
        <f>IF(P_Tab_undergrupper!C339=0," ",P_Tab_undergrupper!C339)</f>
        <v>5.77</v>
      </c>
      <c r="D332" s="308">
        <f>IF(P_Tab_undergrupper!D339=0," ",P_Tab_undergrupper!D339)</f>
        <v>33.08</v>
      </c>
      <c r="E332" s="308">
        <f>IF(P_Tab_undergrupper!E339=0," ",P_Tab_undergrupper!E339)</f>
        <v>16.04</v>
      </c>
      <c r="F332" s="309">
        <f>IF(P_Tab_undergrupper!F339=0," ",P_Tab_undergrupper!F339)</f>
        <v>136.05000000000001</v>
      </c>
      <c r="G332" s="307">
        <f>IF(P_Tab_undergrupper!G339=0," ",P_Tab_undergrupper!G339)</f>
        <v>0.17</v>
      </c>
      <c r="H332" s="308">
        <f>IF(P_Tab_undergrupper!H339=0," ",P_Tab_undergrupper!H339)</f>
        <v>0.44</v>
      </c>
      <c r="I332" s="308">
        <f>IF(P_Tab_undergrupper!I339=0," ",P_Tab_undergrupper!I339)</f>
        <v>0.24</v>
      </c>
      <c r="J332" s="308">
        <f>IF(P_Tab_undergrupper!J339=0," ",P_Tab_undergrupper!J339)</f>
        <v>0.08</v>
      </c>
      <c r="K332" s="309">
        <f>IF(P_Tab_undergrupper!K339=0," ",P_Tab_undergrupper!K339)</f>
        <v>0.21</v>
      </c>
      <c r="L332" s="304">
        <f>IF(P_Tab_undergrupper!L339=0," ",P_Tab_undergrupper!L339)</f>
        <v>3.15</v>
      </c>
      <c r="M332" s="304">
        <f>IF(P_Tab_undergrupper!M339=0," ",P_Tab_undergrupper!M339)</f>
        <v>1.41</v>
      </c>
      <c r="N332" s="307" t="str">
        <f>IF(P_Tab_undergrupper!N339=0," ",P_Tab_undergrupper!N339)</f>
        <v xml:space="preserve"> </v>
      </c>
      <c r="O332" s="308" t="str">
        <f>IF(P_Tab_undergrupper!O339=0," ",P_Tab_undergrupper!O339)</f>
        <v xml:space="preserve"> </v>
      </c>
      <c r="P332" s="309">
        <f>IF(P_Tab_undergrupper!P339=0," ",P_Tab_undergrupper!P339)</f>
        <v>1.18</v>
      </c>
      <c r="Q332" s="307">
        <f>IF(P_Tab_undergrupper!Q339=0," ",P_Tab_undergrupper!Q339)</f>
        <v>7.01</v>
      </c>
      <c r="R332" s="308">
        <f>IF(P_Tab_undergrupper!R339=0," ",P_Tab_undergrupper!R339)</f>
        <v>0.5</v>
      </c>
      <c r="S332" s="308">
        <f>IF(P_Tab_undergrupper!S339=0," ",P_Tab_undergrupper!S339)</f>
        <v>84.42</v>
      </c>
      <c r="T332" s="314">
        <f>IF(P_Tab_undergrupper!T339=0," ",P_Tab_undergrupper!T339)</f>
        <v>11.74</v>
      </c>
      <c r="U332" s="304">
        <f>IF(P_Tab_undergrupper!U339=0," ",P_Tab_undergrupper!U339)</f>
        <v>301.49</v>
      </c>
    </row>
    <row r="333" spans="2:21" x14ac:dyDescent="0.2">
      <c r="B333" s="304" t="str">
        <f>IF(P_Tab_undergrupper!B340=0," ",P_Tab_undergrupper!B340)</f>
        <v>5416 Bardu</v>
      </c>
      <c r="C333" s="313">
        <f>IF(P_Tab_undergrupper!C340=0," ",P_Tab_undergrupper!C340)</f>
        <v>188.44</v>
      </c>
      <c r="D333" s="308">
        <f>IF(P_Tab_undergrupper!D340=0," ",P_Tab_undergrupper!D340)</f>
        <v>280.2</v>
      </c>
      <c r="E333" s="308">
        <f>IF(P_Tab_undergrupper!E340=0," ",P_Tab_undergrupper!E340)</f>
        <v>83.67</v>
      </c>
      <c r="F333" s="309">
        <f>IF(P_Tab_undergrupper!F340=0," ",P_Tab_undergrupper!F340)</f>
        <v>1489.53</v>
      </c>
      <c r="G333" s="307">
        <f>IF(P_Tab_undergrupper!G340=0," ",P_Tab_undergrupper!G340)</f>
        <v>0.7</v>
      </c>
      <c r="H333" s="308">
        <f>IF(P_Tab_undergrupper!H340=0," ",P_Tab_undergrupper!H340)</f>
        <v>1.69</v>
      </c>
      <c r="I333" s="308">
        <f>IF(P_Tab_undergrupper!I340=0," ",P_Tab_undergrupper!I340)</f>
        <v>0.57999999999999996</v>
      </c>
      <c r="J333" s="308">
        <f>IF(P_Tab_undergrupper!J340=0," ",P_Tab_undergrupper!J340)</f>
        <v>1.62</v>
      </c>
      <c r="K333" s="309">
        <f>IF(P_Tab_undergrupper!K340=0," ",P_Tab_undergrupper!K340)</f>
        <v>0.5</v>
      </c>
      <c r="L333" s="304">
        <f>IF(P_Tab_undergrupper!L340=0," ",P_Tab_undergrupper!L340)</f>
        <v>14.8</v>
      </c>
      <c r="M333" s="304">
        <f>IF(P_Tab_undergrupper!M340=0," ",P_Tab_undergrupper!M340)</f>
        <v>2.92</v>
      </c>
      <c r="N333" s="307">
        <f>IF(P_Tab_undergrupper!N340=0," ",P_Tab_undergrupper!N340)</f>
        <v>0.01</v>
      </c>
      <c r="O333" s="308">
        <f>IF(P_Tab_undergrupper!O340=0," ",P_Tab_undergrupper!O340)</f>
        <v>0.03</v>
      </c>
      <c r="P333" s="309">
        <f>IF(P_Tab_undergrupper!P340=0," ",P_Tab_undergrupper!P340)</f>
        <v>5.16</v>
      </c>
      <c r="Q333" s="307">
        <f>IF(P_Tab_undergrupper!Q340=0," ",P_Tab_undergrupper!Q340)</f>
        <v>40.53</v>
      </c>
      <c r="R333" s="308">
        <f>IF(P_Tab_undergrupper!R340=0," ",P_Tab_undergrupper!R340)</f>
        <v>18.899999999999999</v>
      </c>
      <c r="S333" s="308">
        <f>IF(P_Tab_undergrupper!S340=0," ",P_Tab_undergrupper!S340)</f>
        <v>338.85</v>
      </c>
      <c r="T333" s="314">
        <f>IF(P_Tab_undergrupper!T340=0," ",P_Tab_undergrupper!T340)</f>
        <v>235.74</v>
      </c>
      <c r="U333" s="304">
        <f>IF(P_Tab_undergrupper!U340=0," ",P_Tab_undergrupper!U340)</f>
        <v>2703.87</v>
      </c>
    </row>
    <row r="334" spans="2:21" x14ac:dyDescent="0.2">
      <c r="B334" s="304" t="str">
        <f>IF(P_Tab_undergrupper!B341=0," ",P_Tab_undergrupper!B341)</f>
        <v>5417 Salangen</v>
      </c>
      <c r="C334" s="313">
        <f>IF(P_Tab_undergrupper!C341=0," ",P_Tab_undergrupper!C341)</f>
        <v>20.52</v>
      </c>
      <c r="D334" s="308">
        <f>IF(P_Tab_undergrupper!D341=0," ",P_Tab_undergrupper!D341)</f>
        <v>17.579999999999998</v>
      </c>
      <c r="E334" s="308">
        <f>IF(P_Tab_undergrupper!E341=0," ",P_Tab_undergrupper!E341)</f>
        <v>21.7</v>
      </c>
      <c r="F334" s="309">
        <f>IF(P_Tab_undergrupper!F341=0," ",P_Tab_undergrupper!F341)</f>
        <v>162.19999999999999</v>
      </c>
      <c r="G334" s="307">
        <f>IF(P_Tab_undergrupper!G341=0," ",P_Tab_undergrupper!G341)</f>
        <v>0.43</v>
      </c>
      <c r="H334" s="308">
        <f>IF(P_Tab_undergrupper!H341=0," ",P_Tab_undergrupper!H341)</f>
        <v>0.93</v>
      </c>
      <c r="I334" s="308">
        <f>IF(P_Tab_undergrupper!I341=0," ",P_Tab_undergrupper!I341)</f>
        <v>0.64</v>
      </c>
      <c r="J334" s="308">
        <f>IF(P_Tab_undergrupper!J341=0," ",P_Tab_undergrupper!J341)</f>
        <v>0.25</v>
      </c>
      <c r="K334" s="309">
        <f>IF(P_Tab_undergrupper!K341=0," ",P_Tab_undergrupper!K341)</f>
        <v>0.43</v>
      </c>
      <c r="L334" s="304">
        <f>IF(P_Tab_undergrupper!L341=0," ",P_Tab_undergrupper!L341)</f>
        <v>8.73</v>
      </c>
      <c r="M334" s="304">
        <f>IF(P_Tab_undergrupper!M341=0," ",P_Tab_undergrupper!M341)</f>
        <v>4.04</v>
      </c>
      <c r="N334" s="307">
        <f>IF(P_Tab_undergrupper!N341=0," ",P_Tab_undergrupper!N341)</f>
        <v>0.06</v>
      </c>
      <c r="O334" s="308" t="str">
        <f>IF(P_Tab_undergrupper!O341=0," ",P_Tab_undergrupper!O341)</f>
        <v xml:space="preserve"> </v>
      </c>
      <c r="P334" s="309">
        <f>IF(P_Tab_undergrupper!P341=0," ",P_Tab_undergrupper!P341)</f>
        <v>2.65</v>
      </c>
      <c r="Q334" s="307">
        <f>IF(P_Tab_undergrupper!Q341=0," ",P_Tab_undergrupper!Q341)</f>
        <v>21.69</v>
      </c>
      <c r="R334" s="308">
        <f>IF(P_Tab_undergrupper!R341=0," ",P_Tab_undergrupper!R341)</f>
        <v>5.67</v>
      </c>
      <c r="S334" s="308">
        <f>IF(P_Tab_undergrupper!S341=0," ",P_Tab_undergrupper!S341)</f>
        <v>179.45</v>
      </c>
      <c r="T334" s="314">
        <f>IF(P_Tab_undergrupper!T341=0," ",P_Tab_undergrupper!T341)</f>
        <v>11.01</v>
      </c>
      <c r="U334" s="304">
        <f>IF(P_Tab_undergrupper!U341=0," ",P_Tab_undergrupper!U341)</f>
        <v>457.98</v>
      </c>
    </row>
    <row r="335" spans="2:21" x14ac:dyDescent="0.2">
      <c r="B335" s="304" t="str">
        <f>IF(P_Tab_undergrupper!B342=0," ",P_Tab_undergrupper!B342)</f>
        <v>5418 Målselv</v>
      </c>
      <c r="C335" s="313">
        <f>IF(P_Tab_undergrupper!C342=0," ",P_Tab_undergrupper!C342)</f>
        <v>118.82</v>
      </c>
      <c r="D335" s="308">
        <f>IF(P_Tab_undergrupper!D342=0," ",P_Tab_undergrupper!D342)</f>
        <v>347.3</v>
      </c>
      <c r="E335" s="308">
        <f>IF(P_Tab_undergrupper!E342=0," ",P_Tab_undergrupper!E342)</f>
        <v>94.96</v>
      </c>
      <c r="F335" s="309">
        <f>IF(P_Tab_undergrupper!F342=0," ",P_Tab_undergrupper!F342)</f>
        <v>1705.14</v>
      </c>
      <c r="G335" s="307">
        <f>IF(P_Tab_undergrupper!G342=0," ",P_Tab_undergrupper!G342)</f>
        <v>1.33</v>
      </c>
      <c r="H335" s="308">
        <f>IF(P_Tab_undergrupper!H342=0," ",P_Tab_undergrupper!H342)</f>
        <v>3.01</v>
      </c>
      <c r="I335" s="308">
        <f>IF(P_Tab_undergrupper!I342=0," ",P_Tab_undergrupper!I342)</f>
        <v>2.16</v>
      </c>
      <c r="J335" s="308">
        <f>IF(P_Tab_undergrupper!J342=0," ",P_Tab_undergrupper!J342)</f>
        <v>2.27</v>
      </c>
      <c r="K335" s="309">
        <f>IF(P_Tab_undergrupper!K342=0," ",P_Tab_undergrupper!K342)</f>
        <v>0.86</v>
      </c>
      <c r="L335" s="304">
        <f>IF(P_Tab_undergrupper!L342=0," ",P_Tab_undergrupper!L342)</f>
        <v>30.31</v>
      </c>
      <c r="M335" s="304">
        <f>IF(P_Tab_undergrupper!M342=0," ",P_Tab_undergrupper!M342)</f>
        <v>5.51</v>
      </c>
      <c r="N335" s="307">
        <f>IF(P_Tab_undergrupper!N342=0," ",P_Tab_undergrupper!N342)</f>
        <v>2.65</v>
      </c>
      <c r="O335" s="308">
        <f>IF(P_Tab_undergrupper!O342=0," ",P_Tab_undergrupper!O342)</f>
        <v>0.03</v>
      </c>
      <c r="P335" s="309">
        <f>IF(P_Tab_undergrupper!P342=0," ",P_Tab_undergrupper!P342)</f>
        <v>10.119999999999999</v>
      </c>
      <c r="Q335" s="307">
        <f>IF(P_Tab_undergrupper!Q342=0," ",P_Tab_undergrupper!Q342)</f>
        <v>132.97</v>
      </c>
      <c r="R335" s="308">
        <f>IF(P_Tab_undergrupper!R342=0," ",P_Tab_undergrupper!R342)</f>
        <v>74.25</v>
      </c>
      <c r="S335" s="308">
        <f>IF(P_Tab_undergrupper!S342=0," ",P_Tab_undergrupper!S342)</f>
        <v>650.70000000000005</v>
      </c>
      <c r="T335" s="314">
        <f>IF(P_Tab_undergrupper!T342=0," ",P_Tab_undergrupper!T342)</f>
        <v>139.88</v>
      </c>
      <c r="U335" s="304">
        <f>IF(P_Tab_undergrupper!U342=0," ",P_Tab_undergrupper!U342)</f>
        <v>3322.27</v>
      </c>
    </row>
    <row r="336" spans="2:21" x14ac:dyDescent="0.2">
      <c r="B336" s="304" t="str">
        <f>IF(P_Tab_undergrupper!B343=0," ",P_Tab_undergrupper!B343)</f>
        <v>5419 Sørreisa</v>
      </c>
      <c r="C336" s="313">
        <f>IF(P_Tab_undergrupper!C343=0," ",P_Tab_undergrupper!C343)</f>
        <v>15</v>
      </c>
      <c r="D336" s="308">
        <f>IF(P_Tab_undergrupper!D343=0," ",P_Tab_undergrupper!D343)</f>
        <v>9.3000000000000007</v>
      </c>
      <c r="E336" s="308">
        <f>IF(P_Tab_undergrupper!E343=0," ",P_Tab_undergrupper!E343)</f>
        <v>23.27</v>
      </c>
      <c r="F336" s="309">
        <f>IF(P_Tab_undergrupper!F343=0," ",P_Tab_undergrupper!F343)</f>
        <v>105.42</v>
      </c>
      <c r="G336" s="307">
        <f>IF(P_Tab_undergrupper!G343=0," ",P_Tab_undergrupper!G343)</f>
        <v>0.38</v>
      </c>
      <c r="H336" s="308">
        <f>IF(P_Tab_undergrupper!H343=0," ",P_Tab_undergrupper!H343)</f>
        <v>1.34</v>
      </c>
      <c r="I336" s="308">
        <f>IF(P_Tab_undergrupper!I343=0," ",P_Tab_undergrupper!I343)</f>
        <v>0.56000000000000005</v>
      </c>
      <c r="J336" s="308">
        <f>IF(P_Tab_undergrupper!J343=0," ",P_Tab_undergrupper!J343)</f>
        <v>0.47</v>
      </c>
      <c r="K336" s="309">
        <f>IF(P_Tab_undergrupper!K343=0," ",P_Tab_undergrupper!K343)</f>
        <v>0.27</v>
      </c>
      <c r="L336" s="304">
        <f>IF(P_Tab_undergrupper!L343=0," ",P_Tab_undergrupper!L343)</f>
        <v>6.41</v>
      </c>
      <c r="M336" s="304">
        <f>IF(P_Tab_undergrupper!M343=0," ",P_Tab_undergrupper!M343)</f>
        <v>2.88</v>
      </c>
      <c r="N336" s="307">
        <f>IF(P_Tab_undergrupper!N343=0," ",P_Tab_undergrupper!N343)</f>
        <v>0.02</v>
      </c>
      <c r="O336" s="308" t="str">
        <f>IF(P_Tab_undergrupper!O343=0," ",P_Tab_undergrupper!O343)</f>
        <v xml:space="preserve"> </v>
      </c>
      <c r="P336" s="309">
        <f>IF(P_Tab_undergrupper!P343=0," ",P_Tab_undergrupper!P343)</f>
        <v>2.66</v>
      </c>
      <c r="Q336" s="307">
        <f>IF(P_Tab_undergrupper!Q343=0," ",P_Tab_undergrupper!Q343)</f>
        <v>19.97</v>
      </c>
      <c r="R336" s="308">
        <f>IF(P_Tab_undergrupper!R343=0," ",P_Tab_undergrupper!R343)</f>
        <v>2.78</v>
      </c>
      <c r="S336" s="308">
        <f>IF(P_Tab_undergrupper!S343=0," ",P_Tab_undergrupper!S343)</f>
        <v>168.47</v>
      </c>
      <c r="T336" s="314">
        <f>IF(P_Tab_undergrupper!T343=0," ",P_Tab_undergrupper!T343)</f>
        <v>1.85</v>
      </c>
      <c r="U336" s="304">
        <f>IF(P_Tab_undergrupper!U343=0," ",P_Tab_undergrupper!U343)</f>
        <v>361.05</v>
      </c>
    </row>
    <row r="337" spans="2:21" x14ac:dyDescent="0.2">
      <c r="B337" s="304" t="str">
        <f>IF(P_Tab_undergrupper!B344=0," ",P_Tab_undergrupper!B344)</f>
        <v>5420 Dyrøy</v>
      </c>
      <c r="C337" s="313">
        <f>IF(P_Tab_undergrupper!C344=0," ",P_Tab_undergrupper!C344)</f>
        <v>11.79</v>
      </c>
      <c r="D337" s="308">
        <f>IF(P_Tab_undergrupper!D344=0," ",P_Tab_undergrupper!D344)</f>
        <v>10.41</v>
      </c>
      <c r="E337" s="308">
        <f>IF(P_Tab_undergrupper!E344=0," ",P_Tab_undergrupper!E344)</f>
        <v>17.39</v>
      </c>
      <c r="F337" s="309">
        <f>IF(P_Tab_undergrupper!F344=0," ",P_Tab_undergrupper!F344)</f>
        <v>79.38</v>
      </c>
      <c r="G337" s="307">
        <f>IF(P_Tab_undergrupper!G344=0," ",P_Tab_undergrupper!G344)</f>
        <v>0.34</v>
      </c>
      <c r="H337" s="308">
        <f>IF(P_Tab_undergrupper!H344=0," ",P_Tab_undergrupper!H344)</f>
        <v>0.53</v>
      </c>
      <c r="I337" s="308">
        <f>IF(P_Tab_undergrupper!I344=0," ",P_Tab_undergrupper!I344)</f>
        <v>0.63</v>
      </c>
      <c r="J337" s="308">
        <f>IF(P_Tab_undergrupper!J344=0," ",P_Tab_undergrupper!J344)</f>
        <v>0.2</v>
      </c>
      <c r="K337" s="309">
        <f>IF(P_Tab_undergrupper!K344=0," ",P_Tab_undergrupper!K344)</f>
        <v>0.43</v>
      </c>
      <c r="L337" s="304">
        <f>IF(P_Tab_undergrupper!L344=0," ",P_Tab_undergrupper!L344)</f>
        <v>6.21</v>
      </c>
      <c r="M337" s="304">
        <f>IF(P_Tab_undergrupper!M344=0," ",P_Tab_undergrupper!M344)</f>
        <v>2.68</v>
      </c>
      <c r="N337" s="307" t="str">
        <f>IF(P_Tab_undergrupper!N344=0," ",P_Tab_undergrupper!N344)</f>
        <v xml:space="preserve"> </v>
      </c>
      <c r="O337" s="308">
        <f>IF(P_Tab_undergrupper!O344=0," ",P_Tab_undergrupper!O344)</f>
        <v>0.02</v>
      </c>
      <c r="P337" s="309">
        <f>IF(P_Tab_undergrupper!P344=0," ",P_Tab_undergrupper!P344)</f>
        <v>1.63</v>
      </c>
      <c r="Q337" s="307">
        <f>IF(P_Tab_undergrupper!Q344=0," ",P_Tab_undergrupper!Q344)</f>
        <v>7.62</v>
      </c>
      <c r="R337" s="308">
        <f>IF(P_Tab_undergrupper!R344=0," ",P_Tab_undergrupper!R344)</f>
        <v>1.59</v>
      </c>
      <c r="S337" s="308">
        <f>IF(P_Tab_undergrupper!S344=0," ",P_Tab_undergrupper!S344)</f>
        <v>137.07</v>
      </c>
      <c r="T337" s="314">
        <f>IF(P_Tab_undergrupper!T344=0," ",P_Tab_undergrupper!T344)</f>
        <v>10.64</v>
      </c>
      <c r="U337" s="304">
        <f>IF(P_Tab_undergrupper!U344=0," ",P_Tab_undergrupper!U344)</f>
        <v>288.56</v>
      </c>
    </row>
    <row r="338" spans="2:21" x14ac:dyDescent="0.2">
      <c r="B338" s="304" t="str">
        <f>IF(P_Tab_undergrupper!B345=0," ",P_Tab_undergrupper!B345)</f>
        <v>5421 Senja</v>
      </c>
      <c r="C338" s="313">
        <f>IF(P_Tab_undergrupper!C345=0," ",P_Tab_undergrupper!C345)</f>
        <v>87.72</v>
      </c>
      <c r="D338" s="308">
        <f>IF(P_Tab_undergrupper!D345=0," ",P_Tab_undergrupper!D345)</f>
        <v>124.7</v>
      </c>
      <c r="E338" s="308">
        <f>IF(P_Tab_undergrupper!E345=0," ",P_Tab_undergrupper!E345)</f>
        <v>144.83000000000001</v>
      </c>
      <c r="F338" s="309">
        <f>IF(P_Tab_undergrupper!F345=0," ",P_Tab_undergrupper!F345)</f>
        <v>691.21</v>
      </c>
      <c r="G338" s="307">
        <f>IF(P_Tab_undergrupper!G345=0," ",P_Tab_undergrupper!G345)</f>
        <v>2.41</v>
      </c>
      <c r="H338" s="308">
        <f>IF(P_Tab_undergrupper!H345=0," ",P_Tab_undergrupper!H345)</f>
        <v>5.62</v>
      </c>
      <c r="I338" s="308">
        <f>IF(P_Tab_undergrupper!I345=0," ",P_Tab_undergrupper!I345)</f>
        <v>1.92</v>
      </c>
      <c r="J338" s="308">
        <f>IF(P_Tab_undergrupper!J345=0," ",P_Tab_undergrupper!J345)</f>
        <v>1.54</v>
      </c>
      <c r="K338" s="309">
        <f>IF(P_Tab_undergrupper!K345=0," ",P_Tab_undergrupper!K345)</f>
        <v>2.2400000000000002</v>
      </c>
      <c r="L338" s="304">
        <f>IF(P_Tab_undergrupper!L345=0," ",P_Tab_undergrupper!L345)</f>
        <v>26.35</v>
      </c>
      <c r="M338" s="304">
        <f>IF(P_Tab_undergrupper!M345=0," ",P_Tab_undergrupper!M345)</f>
        <v>15.86</v>
      </c>
      <c r="N338" s="307">
        <f>IF(P_Tab_undergrupper!N345=0," ",P_Tab_undergrupper!N345)</f>
        <v>0.2</v>
      </c>
      <c r="O338" s="308">
        <f>IF(P_Tab_undergrupper!O345=0," ",P_Tab_undergrupper!O345)</f>
        <v>0.08</v>
      </c>
      <c r="P338" s="309">
        <f>IF(P_Tab_undergrupper!P345=0," ",P_Tab_undergrupper!P345)</f>
        <v>10.92</v>
      </c>
      <c r="Q338" s="307">
        <f>IF(P_Tab_undergrupper!Q345=0," ",P_Tab_undergrupper!Q345)</f>
        <v>50.81</v>
      </c>
      <c r="R338" s="308">
        <f>IF(P_Tab_undergrupper!R345=0," ",P_Tab_undergrupper!R345)</f>
        <v>22.07</v>
      </c>
      <c r="S338" s="308">
        <f>IF(P_Tab_undergrupper!S345=0," ",P_Tab_undergrupper!S345)</f>
        <v>689.01</v>
      </c>
      <c r="T338" s="314">
        <f>IF(P_Tab_undergrupper!T345=0," ",P_Tab_undergrupper!T345)</f>
        <v>67.34</v>
      </c>
      <c r="U338" s="304">
        <f>IF(P_Tab_undergrupper!U345=0," ",P_Tab_undergrupper!U345)</f>
        <v>1944.83</v>
      </c>
    </row>
    <row r="339" spans="2:21" x14ac:dyDescent="0.2">
      <c r="B339" s="304" t="str">
        <f>IF(P_Tab_undergrupper!B346=0," ",P_Tab_undergrupper!B346)</f>
        <v>5422 Balsfjord</v>
      </c>
      <c r="C339" s="313">
        <f>IF(P_Tab_undergrupper!C346=0," ",P_Tab_undergrupper!C346)</f>
        <v>58.57</v>
      </c>
      <c r="D339" s="308">
        <f>IF(P_Tab_undergrupper!D346=0," ",P_Tab_undergrupper!D346)</f>
        <v>161.84</v>
      </c>
      <c r="E339" s="308">
        <f>IF(P_Tab_undergrupper!E346=0," ",P_Tab_undergrupper!E346)</f>
        <v>62.21</v>
      </c>
      <c r="F339" s="309">
        <f>IF(P_Tab_undergrupper!F346=0," ",P_Tab_undergrupper!F346)</f>
        <v>532.04999999999995</v>
      </c>
      <c r="G339" s="307">
        <f>IF(P_Tab_undergrupper!G346=0," ",P_Tab_undergrupper!G346)</f>
        <v>1.32</v>
      </c>
      <c r="H339" s="308">
        <f>IF(P_Tab_undergrupper!H346=0," ",P_Tab_undergrupper!H346)</f>
        <v>2.46</v>
      </c>
      <c r="I339" s="308">
        <f>IF(P_Tab_undergrupper!I346=0," ",P_Tab_undergrupper!I346)</f>
        <v>2.48</v>
      </c>
      <c r="J339" s="308">
        <f>IF(P_Tab_undergrupper!J346=0," ",P_Tab_undergrupper!J346)</f>
        <v>0.88</v>
      </c>
      <c r="K339" s="309">
        <f>IF(P_Tab_undergrupper!K346=0," ",P_Tab_undergrupper!K346)</f>
        <v>1.48</v>
      </c>
      <c r="L339" s="304">
        <f>IF(P_Tab_undergrupper!L346=0," ",P_Tab_undergrupper!L346)</f>
        <v>42.01</v>
      </c>
      <c r="M339" s="304">
        <f>IF(P_Tab_undergrupper!M346=0," ",P_Tab_undergrupper!M346)</f>
        <v>12.23</v>
      </c>
      <c r="N339" s="307">
        <f>IF(P_Tab_undergrupper!N346=0," ",P_Tab_undergrupper!N346)</f>
        <v>0.03</v>
      </c>
      <c r="O339" s="308">
        <f>IF(P_Tab_undergrupper!O346=0," ",P_Tab_undergrupper!O346)</f>
        <v>0.03</v>
      </c>
      <c r="P339" s="309">
        <f>IF(P_Tab_undergrupper!P346=0," ",P_Tab_undergrupper!P346)</f>
        <v>9.15</v>
      </c>
      <c r="Q339" s="307">
        <f>IF(P_Tab_undergrupper!Q346=0," ",P_Tab_undergrupper!Q346)</f>
        <v>60.93</v>
      </c>
      <c r="R339" s="308">
        <f>IF(P_Tab_undergrupper!R346=0," ",P_Tab_undergrupper!R346)</f>
        <v>42.15</v>
      </c>
      <c r="S339" s="308">
        <f>IF(P_Tab_undergrupper!S346=0," ",P_Tab_undergrupper!S346)</f>
        <v>465.09</v>
      </c>
      <c r="T339" s="314">
        <f>IF(P_Tab_undergrupper!T346=0," ",P_Tab_undergrupper!T346)</f>
        <v>41.98</v>
      </c>
      <c r="U339" s="304">
        <f>IF(P_Tab_undergrupper!U346=0," ",P_Tab_undergrupper!U346)</f>
        <v>1496.89</v>
      </c>
    </row>
    <row r="340" spans="2:21" x14ac:dyDescent="0.2">
      <c r="B340" s="304" t="str">
        <f>IF(P_Tab_undergrupper!B347=0," ",P_Tab_undergrupper!B347)</f>
        <v>5423 Karlsøy</v>
      </c>
      <c r="C340" s="313">
        <f>IF(P_Tab_undergrupper!C347=0," ",P_Tab_undergrupper!C347)</f>
        <v>42.53</v>
      </c>
      <c r="D340" s="308">
        <f>IF(P_Tab_undergrupper!D347=0," ",P_Tab_undergrupper!D347)</f>
        <v>97.7</v>
      </c>
      <c r="E340" s="308">
        <f>IF(P_Tab_undergrupper!E347=0," ",P_Tab_undergrupper!E347)</f>
        <v>33.4</v>
      </c>
      <c r="F340" s="309">
        <f>IF(P_Tab_undergrupper!F347=0," ",P_Tab_undergrupper!F347)</f>
        <v>663.42</v>
      </c>
      <c r="G340" s="307">
        <f>IF(P_Tab_undergrupper!G347=0," ",P_Tab_undergrupper!G347)</f>
        <v>0.41</v>
      </c>
      <c r="H340" s="308">
        <f>IF(P_Tab_undergrupper!H347=0," ",P_Tab_undergrupper!H347)</f>
        <v>1.33</v>
      </c>
      <c r="I340" s="308">
        <f>IF(P_Tab_undergrupper!I347=0," ",P_Tab_undergrupper!I347)</f>
        <v>0.48</v>
      </c>
      <c r="J340" s="308">
        <f>IF(P_Tab_undergrupper!J347=0," ",P_Tab_undergrupper!J347)</f>
        <v>0.23</v>
      </c>
      <c r="K340" s="309">
        <f>IF(P_Tab_undergrupper!K347=0," ",P_Tab_undergrupper!K347)</f>
        <v>0.95</v>
      </c>
      <c r="L340" s="304">
        <f>IF(P_Tab_undergrupper!L347=0," ",P_Tab_undergrupper!L347)</f>
        <v>3.64</v>
      </c>
      <c r="M340" s="304">
        <f>IF(P_Tab_undergrupper!M347=0," ",P_Tab_undergrupper!M347)</f>
        <v>6.53</v>
      </c>
      <c r="N340" s="307">
        <f>IF(P_Tab_undergrupper!N347=0," ",P_Tab_undergrupper!N347)</f>
        <v>0.06</v>
      </c>
      <c r="O340" s="308" t="str">
        <f>IF(P_Tab_undergrupper!O347=0," ",P_Tab_undergrupper!O347)</f>
        <v xml:space="preserve"> </v>
      </c>
      <c r="P340" s="309">
        <f>IF(P_Tab_undergrupper!P347=0," ",P_Tab_undergrupper!P347)</f>
        <v>3.3</v>
      </c>
      <c r="Q340" s="307">
        <f>IF(P_Tab_undergrupper!Q347=0," ",P_Tab_undergrupper!Q347)</f>
        <v>0.28999999999999998</v>
      </c>
      <c r="R340" s="308" t="str">
        <f>IF(P_Tab_undergrupper!R347=0," ",P_Tab_undergrupper!R347)</f>
        <v xml:space="preserve"> </v>
      </c>
      <c r="S340" s="308">
        <f>IF(P_Tab_undergrupper!S347=0," ",P_Tab_undergrupper!S347)</f>
        <v>225.25</v>
      </c>
      <c r="T340" s="314">
        <f>IF(P_Tab_undergrupper!T347=0," ",P_Tab_undergrupper!T347)</f>
        <v>13.63</v>
      </c>
      <c r="U340" s="304">
        <f>IF(P_Tab_undergrupper!U347=0," ",P_Tab_undergrupper!U347)</f>
        <v>1093.1500000000001</v>
      </c>
    </row>
    <row r="341" spans="2:21" x14ac:dyDescent="0.2">
      <c r="B341" s="304" t="str">
        <f>IF(P_Tab_undergrupper!B348=0," ",P_Tab_undergrupper!B348)</f>
        <v>5424 Lyngen</v>
      </c>
      <c r="C341" s="313">
        <f>IF(P_Tab_undergrupper!C348=0," ",P_Tab_undergrupper!C348)</f>
        <v>18.88</v>
      </c>
      <c r="D341" s="308">
        <f>IF(P_Tab_undergrupper!D348=0," ",P_Tab_undergrupper!D348)</f>
        <v>367.72</v>
      </c>
      <c r="E341" s="308">
        <f>IF(P_Tab_undergrupper!E348=0," ",P_Tab_undergrupper!E348)</f>
        <v>22.91</v>
      </c>
      <c r="F341" s="309">
        <f>IF(P_Tab_undergrupper!F348=0," ",P_Tab_undergrupper!F348)</f>
        <v>206.21</v>
      </c>
      <c r="G341" s="307">
        <f>IF(P_Tab_undergrupper!G348=0," ",P_Tab_undergrupper!G348)</f>
        <v>0.64</v>
      </c>
      <c r="H341" s="308">
        <f>IF(P_Tab_undergrupper!H348=0," ",P_Tab_undergrupper!H348)</f>
        <v>1.4</v>
      </c>
      <c r="I341" s="308">
        <f>IF(P_Tab_undergrupper!I348=0," ",P_Tab_undergrupper!I348)</f>
        <v>0.67</v>
      </c>
      <c r="J341" s="308">
        <f>IF(P_Tab_undergrupper!J348=0," ",P_Tab_undergrupper!J348)</f>
        <v>0.55000000000000004</v>
      </c>
      <c r="K341" s="309">
        <f>IF(P_Tab_undergrupper!K348=0," ",P_Tab_undergrupper!K348)</f>
        <v>0.35</v>
      </c>
      <c r="L341" s="304">
        <f>IF(P_Tab_undergrupper!L348=0," ",P_Tab_undergrupper!L348)</f>
        <v>13.03</v>
      </c>
      <c r="M341" s="304">
        <f>IF(P_Tab_undergrupper!M348=0," ",P_Tab_undergrupper!M348)</f>
        <v>5.4</v>
      </c>
      <c r="N341" s="307">
        <f>IF(P_Tab_undergrupper!N348=0," ",P_Tab_undergrupper!N348)</f>
        <v>0.03</v>
      </c>
      <c r="O341" s="308">
        <f>IF(P_Tab_undergrupper!O348=0," ",P_Tab_undergrupper!O348)</f>
        <v>0.01</v>
      </c>
      <c r="P341" s="309">
        <f>IF(P_Tab_undergrupper!P348=0," ",P_Tab_undergrupper!P348)</f>
        <v>2.56</v>
      </c>
      <c r="Q341" s="307">
        <f>IF(P_Tab_undergrupper!Q348=0," ",P_Tab_undergrupper!Q348)</f>
        <v>7.14</v>
      </c>
      <c r="R341" s="308">
        <f>IF(P_Tab_undergrupper!R348=0," ",P_Tab_undergrupper!R348)</f>
        <v>3.52</v>
      </c>
      <c r="S341" s="308">
        <f>IF(P_Tab_undergrupper!S348=0," ",P_Tab_undergrupper!S348)</f>
        <v>156.47999999999999</v>
      </c>
      <c r="T341" s="314">
        <f>IF(P_Tab_undergrupper!T348=0," ",P_Tab_undergrupper!T348)</f>
        <v>4.9400000000000004</v>
      </c>
      <c r="U341" s="304">
        <f>IF(P_Tab_undergrupper!U348=0," ",P_Tab_undergrupper!U348)</f>
        <v>812.44</v>
      </c>
    </row>
    <row r="342" spans="2:21" x14ac:dyDescent="0.2">
      <c r="B342" s="304" t="str">
        <f>IF(P_Tab_undergrupper!B349=0," ",P_Tab_undergrupper!B349)</f>
        <v>5425 Storfjord</v>
      </c>
      <c r="C342" s="313">
        <f>IF(P_Tab_undergrupper!C349=0," ",P_Tab_undergrupper!C349)</f>
        <v>66.180000000000007</v>
      </c>
      <c r="D342" s="308">
        <f>IF(P_Tab_undergrupper!D349=0," ",P_Tab_undergrupper!D349)</f>
        <v>444.89</v>
      </c>
      <c r="E342" s="308">
        <f>IF(P_Tab_undergrupper!E349=0," ",P_Tab_undergrupper!E349)</f>
        <v>8.58</v>
      </c>
      <c r="F342" s="309">
        <f>IF(P_Tab_undergrupper!F349=0," ",P_Tab_undergrupper!F349)</f>
        <v>737.67</v>
      </c>
      <c r="G342" s="307">
        <f>IF(P_Tab_undergrupper!G349=0," ",P_Tab_undergrupper!G349)</f>
        <v>0.67</v>
      </c>
      <c r="H342" s="308">
        <f>IF(P_Tab_undergrupper!H349=0," ",P_Tab_undergrupper!H349)</f>
        <v>1.03</v>
      </c>
      <c r="I342" s="308">
        <f>IF(P_Tab_undergrupper!I349=0," ",P_Tab_undergrupper!I349)</f>
        <v>0.38</v>
      </c>
      <c r="J342" s="308">
        <f>IF(P_Tab_undergrupper!J349=0," ",P_Tab_undergrupper!J349)</f>
        <v>0.47</v>
      </c>
      <c r="K342" s="309">
        <f>IF(P_Tab_undergrupper!K349=0," ",P_Tab_undergrupper!K349)</f>
        <v>0.38</v>
      </c>
      <c r="L342" s="304">
        <f>IF(P_Tab_undergrupper!L349=0," ",P_Tab_undergrupper!L349)</f>
        <v>5.95</v>
      </c>
      <c r="M342" s="304">
        <f>IF(P_Tab_undergrupper!M349=0," ",P_Tab_undergrupper!M349)</f>
        <v>3.63</v>
      </c>
      <c r="N342" s="307">
        <f>IF(P_Tab_undergrupper!N349=0," ",P_Tab_undergrupper!N349)</f>
        <v>0.06</v>
      </c>
      <c r="O342" s="308">
        <f>IF(P_Tab_undergrupper!O349=0," ",P_Tab_undergrupper!O349)</f>
        <v>0.02</v>
      </c>
      <c r="P342" s="309">
        <f>IF(P_Tab_undergrupper!P349=0," ",P_Tab_undergrupper!P349)</f>
        <v>3.52</v>
      </c>
      <c r="Q342" s="307">
        <f>IF(P_Tab_undergrupper!Q349=0," ",P_Tab_undergrupper!Q349)</f>
        <v>37.82</v>
      </c>
      <c r="R342" s="308">
        <f>IF(P_Tab_undergrupper!R349=0," ",P_Tab_undergrupper!R349)</f>
        <v>15.96</v>
      </c>
      <c r="S342" s="308">
        <f>IF(P_Tab_undergrupper!S349=0," ",P_Tab_undergrupper!S349)</f>
        <v>163.16999999999999</v>
      </c>
      <c r="T342" s="314">
        <f>IF(P_Tab_undergrupper!T349=0," ",P_Tab_undergrupper!T349)</f>
        <v>52.39</v>
      </c>
      <c r="U342" s="304">
        <f>IF(P_Tab_undergrupper!U349=0," ",P_Tab_undergrupper!U349)</f>
        <v>1542.77</v>
      </c>
    </row>
    <row r="343" spans="2:21" x14ac:dyDescent="0.2">
      <c r="B343" s="304" t="str">
        <f>IF(P_Tab_undergrupper!B350=0," ",P_Tab_undergrupper!B350)</f>
        <v>5426 Kåfjord</v>
      </c>
      <c r="C343" s="313">
        <f>IF(P_Tab_undergrupper!C350=0," ",P_Tab_undergrupper!C350)</f>
        <v>41.72</v>
      </c>
      <c r="D343" s="308">
        <f>IF(P_Tab_undergrupper!D350=0," ",P_Tab_undergrupper!D350)</f>
        <v>403.29</v>
      </c>
      <c r="E343" s="308">
        <f>IF(P_Tab_undergrupper!E350=0," ",P_Tab_undergrupper!E350)</f>
        <v>3.59</v>
      </c>
      <c r="F343" s="309">
        <f>IF(P_Tab_undergrupper!F350=0," ",P_Tab_undergrupper!F350)</f>
        <v>399.29</v>
      </c>
      <c r="G343" s="307">
        <f>IF(P_Tab_undergrupper!G350=0," ",P_Tab_undergrupper!G350)</f>
        <v>0.37</v>
      </c>
      <c r="H343" s="308">
        <f>IF(P_Tab_undergrupper!H350=0," ",P_Tab_undergrupper!H350)</f>
        <v>1.02</v>
      </c>
      <c r="I343" s="308">
        <f>IF(P_Tab_undergrupper!I350=0," ",P_Tab_undergrupper!I350)</f>
        <v>0.52</v>
      </c>
      <c r="J343" s="308">
        <f>IF(P_Tab_undergrupper!J350=0," ",P_Tab_undergrupper!J350)</f>
        <v>0.15</v>
      </c>
      <c r="K343" s="309">
        <f>IF(P_Tab_undergrupper!K350=0," ",P_Tab_undergrupper!K350)</f>
        <v>0.11</v>
      </c>
      <c r="L343" s="304">
        <f>IF(P_Tab_undergrupper!L350=0," ",P_Tab_undergrupper!L350)</f>
        <v>9.6300000000000008</v>
      </c>
      <c r="M343" s="304">
        <f>IF(P_Tab_undergrupper!M350=0," ",P_Tab_undergrupper!M350)</f>
        <v>3.44</v>
      </c>
      <c r="N343" s="307">
        <f>IF(P_Tab_undergrupper!N350=0," ",P_Tab_undergrupper!N350)</f>
        <v>0.01</v>
      </c>
      <c r="O343" s="308">
        <f>IF(P_Tab_undergrupper!O350=0," ",P_Tab_undergrupper!O350)</f>
        <v>0.03</v>
      </c>
      <c r="P343" s="309">
        <f>IF(P_Tab_undergrupper!P350=0," ",P_Tab_undergrupper!P350)</f>
        <v>2.44</v>
      </c>
      <c r="Q343" s="307">
        <f>IF(P_Tab_undergrupper!Q350=0," ",P_Tab_undergrupper!Q350)</f>
        <v>2.41</v>
      </c>
      <c r="R343" s="308">
        <f>IF(P_Tab_undergrupper!R350=0," ",P_Tab_undergrupper!R350)</f>
        <v>0.21</v>
      </c>
      <c r="S343" s="308">
        <f>IF(P_Tab_undergrupper!S350=0," ",P_Tab_undergrupper!S350)</f>
        <v>107.61</v>
      </c>
      <c r="T343" s="314">
        <f>IF(P_Tab_undergrupper!T350=0," ",P_Tab_undergrupper!T350)</f>
        <v>15.31</v>
      </c>
      <c r="U343" s="304">
        <f>IF(P_Tab_undergrupper!U350=0," ",P_Tab_undergrupper!U350)</f>
        <v>991.15</v>
      </c>
    </row>
    <row r="344" spans="2:21" x14ac:dyDescent="0.2">
      <c r="B344" s="304" t="str">
        <f>IF(P_Tab_undergrupper!B351=0," ",P_Tab_undergrupper!B351)</f>
        <v>5427 Skjervøy</v>
      </c>
      <c r="C344" s="313">
        <f>IF(P_Tab_undergrupper!C351=0," ",P_Tab_undergrupper!C351)</f>
        <v>9.51</v>
      </c>
      <c r="D344" s="308">
        <f>IF(P_Tab_undergrupper!D351=0," ",P_Tab_undergrupper!D351)</f>
        <v>77.89</v>
      </c>
      <c r="E344" s="308">
        <f>IF(P_Tab_undergrupper!E351=0," ",P_Tab_undergrupper!E351)</f>
        <v>12.73</v>
      </c>
      <c r="F344" s="309">
        <f>IF(P_Tab_undergrupper!F351=0," ",P_Tab_undergrupper!F351)</f>
        <v>300.27999999999997</v>
      </c>
      <c r="G344" s="307">
        <f>IF(P_Tab_undergrupper!G351=0," ",P_Tab_undergrupper!G351)</f>
        <v>0.35</v>
      </c>
      <c r="H344" s="308">
        <f>IF(P_Tab_undergrupper!H351=0," ",P_Tab_undergrupper!H351)</f>
        <v>0.82</v>
      </c>
      <c r="I344" s="308">
        <f>IF(P_Tab_undergrupper!I351=0," ",P_Tab_undergrupper!I351)</f>
        <v>0.16</v>
      </c>
      <c r="J344" s="308">
        <f>IF(P_Tab_undergrupper!J351=0," ",P_Tab_undergrupper!J351)</f>
        <v>0.26</v>
      </c>
      <c r="K344" s="309">
        <f>IF(P_Tab_undergrupper!K351=0," ",P_Tab_undergrupper!K351)</f>
        <v>0.33</v>
      </c>
      <c r="L344" s="304">
        <f>IF(P_Tab_undergrupper!L351=0," ",P_Tab_undergrupper!L351)</f>
        <v>0.88</v>
      </c>
      <c r="M344" s="304">
        <f>IF(P_Tab_undergrupper!M351=0," ",P_Tab_undergrupper!M351)</f>
        <v>3.04</v>
      </c>
      <c r="N344" s="307">
        <f>IF(P_Tab_undergrupper!N351=0," ",P_Tab_undergrupper!N351)</f>
        <v>0.09</v>
      </c>
      <c r="O344" s="308" t="str">
        <f>IF(P_Tab_undergrupper!O351=0," ",P_Tab_undergrupper!O351)</f>
        <v xml:space="preserve"> </v>
      </c>
      <c r="P344" s="309">
        <f>IF(P_Tab_undergrupper!P351=0," ",P_Tab_undergrupper!P351)</f>
        <v>1.45</v>
      </c>
      <c r="Q344" s="307">
        <f>IF(P_Tab_undergrupper!Q351=0," ",P_Tab_undergrupper!Q351)</f>
        <v>0.12</v>
      </c>
      <c r="R344" s="308">
        <f>IF(P_Tab_undergrupper!R351=0," ",P_Tab_undergrupper!R351)</f>
        <v>0.1</v>
      </c>
      <c r="S344" s="308">
        <f>IF(P_Tab_undergrupper!S351=0," ",P_Tab_undergrupper!S351)</f>
        <v>66.09</v>
      </c>
      <c r="T344" s="314">
        <f>IF(P_Tab_undergrupper!T351=0," ",P_Tab_undergrupper!T351)</f>
        <v>0.44</v>
      </c>
      <c r="U344" s="304">
        <f>IF(P_Tab_undergrupper!U351=0," ",P_Tab_undergrupper!U351)</f>
        <v>474.54</v>
      </c>
    </row>
    <row r="345" spans="2:21" x14ac:dyDescent="0.2">
      <c r="B345" s="304" t="str">
        <f>IF(P_Tab_undergrupper!B352=0," ",P_Tab_undergrupper!B352)</f>
        <v>5428 Nordreisa</v>
      </c>
      <c r="C345" s="313">
        <f>IF(P_Tab_undergrupper!C352=0," ",P_Tab_undergrupper!C352)</f>
        <v>101.4</v>
      </c>
      <c r="D345" s="308">
        <f>IF(P_Tab_undergrupper!D352=0," ",P_Tab_undergrupper!D352)</f>
        <v>583.4</v>
      </c>
      <c r="E345" s="308">
        <f>IF(P_Tab_undergrupper!E352=0," ",P_Tab_undergrupper!E352)</f>
        <v>95.72</v>
      </c>
      <c r="F345" s="309">
        <f>IF(P_Tab_undergrupper!F352=0," ",P_Tab_undergrupper!F352)</f>
        <v>1972.57</v>
      </c>
      <c r="G345" s="307">
        <f>IF(P_Tab_undergrupper!G352=0," ",P_Tab_undergrupper!G352)</f>
        <v>0.76</v>
      </c>
      <c r="H345" s="308">
        <f>IF(P_Tab_undergrupper!H352=0," ",P_Tab_undergrupper!H352)</f>
        <v>2.25</v>
      </c>
      <c r="I345" s="308">
        <f>IF(P_Tab_undergrupper!I352=0," ",P_Tab_undergrupper!I352)</f>
        <v>0.83</v>
      </c>
      <c r="J345" s="308">
        <f>IF(P_Tab_undergrupper!J352=0," ",P_Tab_undergrupper!J352)</f>
        <v>0.42</v>
      </c>
      <c r="K345" s="309">
        <f>IF(P_Tab_undergrupper!K352=0," ",P_Tab_undergrupper!K352)</f>
        <v>0.52</v>
      </c>
      <c r="L345" s="304">
        <f>IF(P_Tab_undergrupper!L352=0," ",P_Tab_undergrupper!L352)</f>
        <v>17.86</v>
      </c>
      <c r="M345" s="304">
        <f>IF(P_Tab_undergrupper!M352=0," ",P_Tab_undergrupper!M352)</f>
        <v>4.7300000000000004</v>
      </c>
      <c r="N345" s="307">
        <f>IF(P_Tab_undergrupper!N352=0," ",P_Tab_undergrupper!N352)</f>
        <v>0.21</v>
      </c>
      <c r="O345" s="308">
        <f>IF(P_Tab_undergrupper!O352=0," ",P_Tab_undergrupper!O352)</f>
        <v>0.03</v>
      </c>
      <c r="P345" s="309">
        <f>IF(P_Tab_undergrupper!P352=0," ",P_Tab_undergrupper!P352)</f>
        <v>5.15</v>
      </c>
      <c r="Q345" s="307">
        <f>IF(P_Tab_undergrupper!Q352=0," ",P_Tab_undergrupper!Q352)</f>
        <v>72.83</v>
      </c>
      <c r="R345" s="308">
        <f>IF(P_Tab_undergrupper!R352=0," ",P_Tab_undergrupper!R352)</f>
        <v>19.739999999999998</v>
      </c>
      <c r="S345" s="308">
        <f>IF(P_Tab_undergrupper!S352=0," ",P_Tab_undergrupper!S352)</f>
        <v>279.17</v>
      </c>
      <c r="T345" s="314">
        <f>IF(P_Tab_undergrupper!T352=0," ",P_Tab_undergrupper!T352)</f>
        <v>279.19</v>
      </c>
      <c r="U345" s="304">
        <f>IF(P_Tab_undergrupper!U352=0," ",P_Tab_undergrupper!U352)</f>
        <v>3436.78</v>
      </c>
    </row>
    <row r="346" spans="2:21" x14ac:dyDescent="0.2">
      <c r="B346" s="304" t="str">
        <f>IF(P_Tab_undergrupper!B353=0," ",P_Tab_undergrupper!B353)</f>
        <v>5429 Kvænangen</v>
      </c>
      <c r="C346" s="313">
        <f>IF(P_Tab_undergrupper!C353=0," ",P_Tab_undergrupper!C353)</f>
        <v>103.46</v>
      </c>
      <c r="D346" s="308">
        <f>IF(P_Tab_undergrupper!D353=0," ",P_Tab_undergrupper!D353)</f>
        <v>387.78</v>
      </c>
      <c r="E346" s="308">
        <f>IF(P_Tab_undergrupper!E353=0," ",P_Tab_undergrupper!E353)</f>
        <v>37.4</v>
      </c>
      <c r="F346" s="309">
        <f>IF(P_Tab_undergrupper!F353=0," ",P_Tab_undergrupper!F353)</f>
        <v>1242.83</v>
      </c>
      <c r="G346" s="307">
        <f>IF(P_Tab_undergrupper!G353=0," ",P_Tab_undergrupper!G353)</f>
        <v>0.41</v>
      </c>
      <c r="H346" s="308">
        <f>IF(P_Tab_undergrupper!H353=0," ",P_Tab_undergrupper!H353)</f>
        <v>0.67</v>
      </c>
      <c r="I346" s="308">
        <f>IF(P_Tab_undergrupper!I353=0," ",P_Tab_undergrupper!I353)</f>
        <v>0.54</v>
      </c>
      <c r="J346" s="308">
        <f>IF(P_Tab_undergrupper!J353=0," ",P_Tab_undergrupper!J353)</f>
        <v>0.12</v>
      </c>
      <c r="K346" s="309">
        <f>IF(P_Tab_undergrupper!K353=0," ",P_Tab_undergrupper!K353)</f>
        <v>0.44</v>
      </c>
      <c r="L346" s="304">
        <f>IF(P_Tab_undergrupper!L353=0," ",P_Tab_undergrupper!L353)</f>
        <v>4.3600000000000003</v>
      </c>
      <c r="M346" s="304">
        <f>IF(P_Tab_undergrupper!M353=0," ",P_Tab_undergrupper!M353)</f>
        <v>4.3499999999999996</v>
      </c>
      <c r="N346" s="307">
        <f>IF(P_Tab_undergrupper!N353=0," ",P_Tab_undergrupper!N353)</f>
        <v>0.01</v>
      </c>
      <c r="O346" s="308">
        <f>IF(P_Tab_undergrupper!O353=0," ",P_Tab_undergrupper!O353)</f>
        <v>0.01</v>
      </c>
      <c r="P346" s="309">
        <f>IF(P_Tab_undergrupper!P353=0," ",P_Tab_undergrupper!P353)</f>
        <v>3.04</v>
      </c>
      <c r="Q346" s="307">
        <f>IF(P_Tab_undergrupper!Q353=0," ",P_Tab_undergrupper!Q353)</f>
        <v>41.58</v>
      </c>
      <c r="R346" s="308">
        <f>IF(P_Tab_undergrupper!R353=0," ",P_Tab_undergrupper!R353)</f>
        <v>16.39</v>
      </c>
      <c r="S346" s="308">
        <f>IF(P_Tab_undergrupper!S353=0," ",P_Tab_undergrupper!S353)</f>
        <v>232.79</v>
      </c>
      <c r="T346" s="314">
        <f>IF(P_Tab_undergrupper!T353=0," ",P_Tab_undergrupper!T353)</f>
        <v>33.049999999999997</v>
      </c>
      <c r="U346" s="304">
        <f>IF(P_Tab_undergrupper!U353=0," ",P_Tab_undergrupper!U353)</f>
        <v>2109.23</v>
      </c>
    </row>
    <row r="347" spans="2:21" x14ac:dyDescent="0.2">
      <c r="B347" s="304" t="str">
        <f>IF(P_Tab_undergrupper!B354=0," ",P_Tab_undergrupper!B354)</f>
        <v>5430 Kautokeino</v>
      </c>
      <c r="C347" s="313">
        <f>IF(P_Tab_undergrupper!C354=0," ",P_Tab_undergrupper!C354)</f>
        <v>740.31</v>
      </c>
      <c r="D347" s="308">
        <f>IF(P_Tab_undergrupper!D354=0," ",P_Tab_undergrupper!D354)</f>
        <v>6.61</v>
      </c>
      <c r="E347" s="308">
        <f>IF(P_Tab_undergrupper!E354=0," ",P_Tab_undergrupper!E354)</f>
        <v>1554.54</v>
      </c>
      <c r="F347" s="309">
        <f>IF(P_Tab_undergrupper!F354=0," ",P_Tab_undergrupper!F354)</f>
        <v>3858.86</v>
      </c>
      <c r="G347" s="307">
        <f>IF(P_Tab_undergrupper!G354=0," ",P_Tab_undergrupper!G354)</f>
        <v>0.72</v>
      </c>
      <c r="H347" s="308">
        <f>IF(P_Tab_undergrupper!H354=0," ",P_Tab_undergrupper!H354)</f>
        <v>1.57</v>
      </c>
      <c r="I347" s="308">
        <f>IF(P_Tab_undergrupper!I354=0," ",P_Tab_undergrupper!I354)</f>
        <v>0.09</v>
      </c>
      <c r="J347" s="308">
        <f>IF(P_Tab_undergrupper!J354=0," ",P_Tab_undergrupper!J354)</f>
        <v>0.54</v>
      </c>
      <c r="K347" s="309">
        <f>IF(P_Tab_undergrupper!K354=0," ",P_Tab_undergrupper!K354)</f>
        <v>0.3</v>
      </c>
      <c r="L347" s="304">
        <f>IF(P_Tab_undergrupper!L354=0," ",P_Tab_undergrupper!L354)</f>
        <v>3.86</v>
      </c>
      <c r="M347" s="304">
        <f>IF(P_Tab_undergrupper!M354=0," ",P_Tab_undergrupper!M354)</f>
        <v>0.81</v>
      </c>
      <c r="N347" s="307">
        <f>IF(P_Tab_undergrupper!N354=0," ",P_Tab_undergrupper!N354)</f>
        <v>0.04</v>
      </c>
      <c r="O347" s="308">
        <f>IF(P_Tab_undergrupper!O354=0," ",P_Tab_undergrupper!O354)</f>
        <v>0.01</v>
      </c>
      <c r="P347" s="309">
        <f>IF(P_Tab_undergrupper!P354=0," ",P_Tab_undergrupper!P354)</f>
        <v>5.25</v>
      </c>
      <c r="Q347" s="307" t="str">
        <f>IF(P_Tab_undergrupper!Q354=0," ",P_Tab_undergrupper!Q354)</f>
        <v xml:space="preserve"> </v>
      </c>
      <c r="R347" s="308" t="str">
        <f>IF(P_Tab_undergrupper!R354=0," ",P_Tab_undergrupper!R354)</f>
        <v xml:space="preserve"> </v>
      </c>
      <c r="S347" s="308">
        <f>IF(P_Tab_undergrupper!S354=0," ",P_Tab_undergrupper!S354)</f>
        <v>520</v>
      </c>
      <c r="T347" s="314">
        <f>IF(P_Tab_undergrupper!T354=0," ",P_Tab_undergrupper!T354)</f>
        <v>3013.83</v>
      </c>
      <c r="U347" s="304">
        <f>IF(P_Tab_undergrupper!U354=0," ",P_Tab_undergrupper!U354)</f>
        <v>9707.34</v>
      </c>
    </row>
    <row r="348" spans="2:21" x14ac:dyDescent="0.2">
      <c r="B348" s="304" t="str">
        <f>IF(P_Tab_undergrupper!B355=0," ",P_Tab_undergrupper!B355)</f>
        <v>5432 Loppa</v>
      </c>
      <c r="C348" s="313">
        <f>IF(P_Tab_undergrupper!C355=0," ",P_Tab_undergrupper!C355)</f>
        <v>18.14</v>
      </c>
      <c r="D348" s="308">
        <f>IF(P_Tab_undergrupper!D355=0," ",P_Tab_undergrupper!D355)</f>
        <v>244.59</v>
      </c>
      <c r="E348" s="308">
        <f>IF(P_Tab_undergrupper!E355=0," ",P_Tab_undergrupper!E355)</f>
        <v>7.19</v>
      </c>
      <c r="F348" s="309">
        <f>IF(P_Tab_undergrupper!F355=0," ",P_Tab_undergrupper!F355)</f>
        <v>348.07</v>
      </c>
      <c r="G348" s="307">
        <f>IF(P_Tab_undergrupper!G355=0," ",P_Tab_undergrupper!G355)</f>
        <v>0.14000000000000001</v>
      </c>
      <c r="H348" s="308">
        <f>IF(P_Tab_undergrupper!H355=0," ",P_Tab_undergrupper!H355)</f>
        <v>0.45</v>
      </c>
      <c r="I348" s="308">
        <f>IF(P_Tab_undergrupper!I355=0," ",P_Tab_undergrupper!I355)</f>
        <v>0.08</v>
      </c>
      <c r="J348" s="308">
        <f>IF(P_Tab_undergrupper!J355=0," ",P_Tab_undergrupper!J355)</f>
        <v>0.17</v>
      </c>
      <c r="K348" s="309">
        <f>IF(P_Tab_undergrupper!K355=0," ",P_Tab_undergrupper!K355)</f>
        <v>0.18</v>
      </c>
      <c r="L348" s="304">
        <f>IF(P_Tab_undergrupper!L355=0," ",P_Tab_undergrupper!L355)</f>
        <v>0.52</v>
      </c>
      <c r="M348" s="304">
        <f>IF(P_Tab_undergrupper!M355=0," ",P_Tab_undergrupper!M355)</f>
        <v>1.52</v>
      </c>
      <c r="N348" s="307">
        <f>IF(P_Tab_undergrupper!N355=0," ",P_Tab_undergrupper!N355)</f>
        <v>0.04</v>
      </c>
      <c r="O348" s="308" t="str">
        <f>IF(P_Tab_undergrupper!O355=0," ",P_Tab_undergrupper!O355)</f>
        <v xml:space="preserve"> </v>
      </c>
      <c r="P348" s="309">
        <f>IF(P_Tab_undergrupper!P355=0," ",P_Tab_undergrupper!P355)</f>
        <v>1.03</v>
      </c>
      <c r="Q348" s="307" t="str">
        <f>IF(P_Tab_undergrupper!Q355=0," ",P_Tab_undergrupper!Q355)</f>
        <v xml:space="preserve"> </v>
      </c>
      <c r="R348" s="308" t="str">
        <f>IF(P_Tab_undergrupper!R355=0," ",P_Tab_undergrupper!R355)</f>
        <v xml:space="preserve"> </v>
      </c>
      <c r="S348" s="308">
        <f>IF(P_Tab_undergrupper!S355=0," ",P_Tab_undergrupper!S355)</f>
        <v>28.9</v>
      </c>
      <c r="T348" s="314">
        <f>IF(P_Tab_undergrupper!T355=0," ",P_Tab_undergrupper!T355)</f>
        <v>37.65</v>
      </c>
      <c r="U348" s="304">
        <f>IF(P_Tab_undergrupper!U355=0," ",P_Tab_undergrupper!U355)</f>
        <v>688.67</v>
      </c>
    </row>
    <row r="349" spans="2:21" x14ac:dyDescent="0.2">
      <c r="B349" s="304" t="str">
        <f>IF(P_Tab_undergrupper!B356=0," ",P_Tab_undergrupper!B356)</f>
        <v>5433 Hasvik</v>
      </c>
      <c r="C349" s="313">
        <f>IF(P_Tab_undergrupper!C356=0," ",P_Tab_undergrupper!C356)</f>
        <v>22.12</v>
      </c>
      <c r="D349" s="308">
        <f>IF(P_Tab_undergrupper!D356=0," ",P_Tab_undergrupper!D356)</f>
        <v>62.98</v>
      </c>
      <c r="E349" s="308">
        <f>IF(P_Tab_undergrupper!E356=0," ",P_Tab_undergrupper!E356)</f>
        <v>4.8</v>
      </c>
      <c r="F349" s="309">
        <f>IF(P_Tab_undergrupper!F356=0," ",P_Tab_undergrupper!F356)</f>
        <v>449.84</v>
      </c>
      <c r="G349" s="307">
        <f>IF(P_Tab_undergrupper!G356=0," ",P_Tab_undergrupper!G356)</f>
        <v>0.36</v>
      </c>
      <c r="H349" s="308">
        <f>IF(P_Tab_undergrupper!H356=0," ",P_Tab_undergrupper!H356)</f>
        <v>0.43</v>
      </c>
      <c r="I349" s="308">
        <f>IF(P_Tab_undergrupper!I356=0," ",P_Tab_undergrupper!I356)</f>
        <v>0.03</v>
      </c>
      <c r="J349" s="308">
        <f>IF(P_Tab_undergrupper!J356=0," ",P_Tab_undergrupper!J356)</f>
        <v>0.2</v>
      </c>
      <c r="K349" s="309">
        <f>IF(P_Tab_undergrupper!K356=0," ",P_Tab_undergrupper!K356)</f>
        <v>0.12</v>
      </c>
      <c r="L349" s="304">
        <f>IF(P_Tab_undergrupper!L356=0," ",P_Tab_undergrupper!L356)</f>
        <v>0.22</v>
      </c>
      <c r="M349" s="304">
        <f>IF(P_Tab_undergrupper!M356=0," ",P_Tab_undergrupper!M356)</f>
        <v>1.05</v>
      </c>
      <c r="N349" s="307">
        <f>IF(P_Tab_undergrupper!N356=0," ",P_Tab_undergrupper!N356)</f>
        <v>0.23</v>
      </c>
      <c r="O349" s="308">
        <f>IF(P_Tab_undergrupper!O356=0," ",P_Tab_undergrupper!O356)</f>
        <v>0.01</v>
      </c>
      <c r="P349" s="309">
        <f>IF(P_Tab_undergrupper!P356=0," ",P_Tab_undergrupper!P356)</f>
        <v>0.84</v>
      </c>
      <c r="Q349" s="307" t="str">
        <f>IF(P_Tab_undergrupper!Q356=0," ",P_Tab_undergrupper!Q356)</f>
        <v xml:space="preserve"> </v>
      </c>
      <c r="R349" s="308" t="str">
        <f>IF(P_Tab_undergrupper!R356=0," ",P_Tab_undergrupper!R356)</f>
        <v xml:space="preserve"> </v>
      </c>
      <c r="S349" s="308">
        <f>IF(P_Tab_undergrupper!S356=0," ",P_Tab_undergrupper!S356)</f>
        <v>6.04</v>
      </c>
      <c r="T349" s="314">
        <f>IF(P_Tab_undergrupper!T356=0," ",P_Tab_undergrupper!T356)</f>
        <v>6.01</v>
      </c>
      <c r="U349" s="304">
        <f>IF(P_Tab_undergrupper!U356=0," ",P_Tab_undergrupper!U356)</f>
        <v>555.28</v>
      </c>
    </row>
    <row r="350" spans="2:21" x14ac:dyDescent="0.2">
      <c r="B350" s="304" t="str">
        <f>IF(P_Tab_undergrupper!B357=0," ",P_Tab_undergrupper!B357)</f>
        <v>5434 Måsøy</v>
      </c>
      <c r="C350" s="313">
        <f>IF(P_Tab_undergrupper!C357=0," ",P_Tab_undergrupper!C357)</f>
        <v>68.22</v>
      </c>
      <c r="D350" s="308">
        <f>IF(P_Tab_undergrupper!D357=0," ",P_Tab_undergrupper!D357)</f>
        <v>154.05000000000001</v>
      </c>
      <c r="E350" s="308">
        <f>IF(P_Tab_undergrupper!E357=0," ",P_Tab_undergrupper!E357)</f>
        <v>15.21</v>
      </c>
      <c r="F350" s="309">
        <f>IF(P_Tab_undergrupper!F357=0," ",P_Tab_undergrupper!F357)</f>
        <v>884.21</v>
      </c>
      <c r="G350" s="307">
        <f>IF(P_Tab_undergrupper!G357=0," ",P_Tab_undergrupper!G357)</f>
        <v>0.22</v>
      </c>
      <c r="H350" s="308">
        <f>IF(P_Tab_undergrupper!H357=0," ",P_Tab_undergrupper!H357)</f>
        <v>0.38</v>
      </c>
      <c r="I350" s="308">
        <f>IF(P_Tab_undergrupper!I357=0," ",P_Tab_undergrupper!I357)</f>
        <v>0.01</v>
      </c>
      <c r="J350" s="308">
        <f>IF(P_Tab_undergrupper!J357=0," ",P_Tab_undergrupper!J357)</f>
        <v>0.14000000000000001</v>
      </c>
      <c r="K350" s="309">
        <f>IF(P_Tab_undergrupper!K357=0," ",P_Tab_undergrupper!K357)</f>
        <v>0.43</v>
      </c>
      <c r="L350" s="304">
        <f>IF(P_Tab_undergrupper!L357=0," ",P_Tab_undergrupper!L357)</f>
        <v>0.2</v>
      </c>
      <c r="M350" s="304">
        <f>IF(P_Tab_undergrupper!M357=0," ",P_Tab_undergrupper!M357)</f>
        <v>1.4</v>
      </c>
      <c r="N350" s="307">
        <f>IF(P_Tab_undergrupper!N357=0," ",P_Tab_undergrupper!N357)</f>
        <v>0.03</v>
      </c>
      <c r="O350" s="308">
        <f>IF(P_Tab_undergrupper!O357=0," ",P_Tab_undergrupper!O357)</f>
        <v>0.01</v>
      </c>
      <c r="P350" s="309">
        <f>IF(P_Tab_undergrupper!P357=0," ",P_Tab_undergrupper!P357)</f>
        <v>1.38</v>
      </c>
      <c r="Q350" s="307" t="str">
        <f>IF(P_Tab_undergrupper!Q357=0," ",P_Tab_undergrupper!Q357)</f>
        <v xml:space="preserve"> </v>
      </c>
      <c r="R350" s="308" t="str">
        <f>IF(P_Tab_undergrupper!R357=0," ",P_Tab_undergrupper!R357)</f>
        <v xml:space="preserve"> </v>
      </c>
      <c r="S350" s="308">
        <f>IF(P_Tab_undergrupper!S357=0," ",P_Tab_undergrupper!S357)</f>
        <v>5.87</v>
      </c>
      <c r="T350" s="314">
        <f>IF(P_Tab_undergrupper!T357=0," ",P_Tab_undergrupper!T357)</f>
        <v>4.1100000000000003</v>
      </c>
      <c r="U350" s="304">
        <f>IF(P_Tab_undergrupper!U357=0," ",P_Tab_undergrupper!U357)</f>
        <v>1135.8699999999999</v>
      </c>
    </row>
    <row r="351" spans="2:21" x14ac:dyDescent="0.2">
      <c r="B351" s="304" t="str">
        <f>IF(P_Tab_undergrupper!B358=0," ",P_Tab_undergrupper!B358)</f>
        <v>5435 Nordkapp</v>
      </c>
      <c r="C351" s="313">
        <f>IF(P_Tab_undergrupper!C358=0," ",P_Tab_undergrupper!C358)</f>
        <v>34.93</v>
      </c>
      <c r="D351" s="308">
        <f>IF(P_Tab_undergrupper!D358=0," ",P_Tab_undergrupper!D358)</f>
        <v>149.49</v>
      </c>
      <c r="E351" s="308">
        <f>IF(P_Tab_undergrupper!E358=0," ",P_Tab_undergrupper!E358)</f>
        <v>26.73</v>
      </c>
      <c r="F351" s="309">
        <f>IF(P_Tab_undergrupper!F358=0," ",P_Tab_undergrupper!F358)</f>
        <v>704.24</v>
      </c>
      <c r="G351" s="307">
        <f>IF(P_Tab_undergrupper!G358=0," ",P_Tab_undergrupper!G358)</f>
        <v>0.62</v>
      </c>
      <c r="H351" s="308">
        <f>IF(P_Tab_undergrupper!H358=0," ",P_Tab_undergrupper!H358)</f>
        <v>0.65</v>
      </c>
      <c r="I351" s="308">
        <f>IF(P_Tab_undergrupper!I358=0," ",P_Tab_undergrupper!I358)</f>
        <v>0.01</v>
      </c>
      <c r="J351" s="308">
        <f>IF(P_Tab_undergrupper!J358=0," ",P_Tab_undergrupper!J358)</f>
        <v>0.32</v>
      </c>
      <c r="K351" s="309">
        <f>IF(P_Tab_undergrupper!K358=0," ",P_Tab_undergrupper!K358)</f>
        <v>0.28000000000000003</v>
      </c>
      <c r="L351" s="304">
        <f>IF(P_Tab_undergrupper!L358=0," ",P_Tab_undergrupper!L358)</f>
        <v>0.01</v>
      </c>
      <c r="M351" s="304">
        <f>IF(P_Tab_undergrupper!M358=0," ",P_Tab_undergrupper!M358)</f>
        <v>0.75</v>
      </c>
      <c r="N351" s="307">
        <f>IF(P_Tab_undergrupper!N358=0," ",P_Tab_undergrupper!N358)</f>
        <v>0.2</v>
      </c>
      <c r="O351" s="308">
        <f>IF(P_Tab_undergrupper!O358=0," ",P_Tab_undergrupper!O358)</f>
        <v>0.02</v>
      </c>
      <c r="P351" s="309">
        <f>IF(P_Tab_undergrupper!P358=0," ",P_Tab_undergrupper!P358)</f>
        <v>2.13</v>
      </c>
      <c r="Q351" s="307" t="str">
        <f>IF(P_Tab_undergrupper!Q358=0," ",P_Tab_undergrupper!Q358)</f>
        <v xml:space="preserve"> </v>
      </c>
      <c r="R351" s="308" t="str">
        <f>IF(P_Tab_undergrupper!R358=0," ",P_Tab_undergrupper!R358)</f>
        <v xml:space="preserve"> </v>
      </c>
      <c r="S351" s="308">
        <f>IF(P_Tab_undergrupper!S358=0," ",P_Tab_undergrupper!S358)</f>
        <v>0.88</v>
      </c>
      <c r="T351" s="314">
        <f>IF(P_Tab_undergrupper!T358=0," ",P_Tab_undergrupper!T358)</f>
        <v>4.24</v>
      </c>
      <c r="U351" s="304">
        <f>IF(P_Tab_undergrupper!U358=0," ",P_Tab_undergrupper!U358)</f>
        <v>925.5</v>
      </c>
    </row>
    <row r="352" spans="2:21" x14ac:dyDescent="0.2">
      <c r="B352" s="304" t="str">
        <f>IF(P_Tab_undergrupper!B359=0," ",P_Tab_undergrupper!B359)</f>
        <v>5436 Porsanger</v>
      </c>
      <c r="C352" s="313">
        <f>IF(P_Tab_undergrupper!C359=0," ",P_Tab_undergrupper!C359)</f>
        <v>235.16</v>
      </c>
      <c r="D352" s="308">
        <f>IF(P_Tab_undergrupper!D359=0," ",P_Tab_undergrupper!D359)</f>
        <v>471.07</v>
      </c>
      <c r="E352" s="308">
        <f>IF(P_Tab_undergrupper!E359=0," ",P_Tab_undergrupper!E359)</f>
        <v>232.92</v>
      </c>
      <c r="F352" s="309">
        <f>IF(P_Tab_undergrupper!F359=0," ",P_Tab_undergrupper!F359)</f>
        <v>2893.88</v>
      </c>
      <c r="G352" s="307">
        <f>IF(P_Tab_undergrupper!G359=0," ",P_Tab_undergrupper!G359)</f>
        <v>1.49</v>
      </c>
      <c r="H352" s="308">
        <f>IF(P_Tab_undergrupper!H359=0," ",P_Tab_undergrupper!H359)</f>
        <v>2.0099999999999998</v>
      </c>
      <c r="I352" s="308">
        <f>IF(P_Tab_undergrupper!I359=0," ",P_Tab_undergrupper!I359)</f>
        <v>0.8</v>
      </c>
      <c r="J352" s="308">
        <f>IF(P_Tab_undergrupper!J359=0," ",P_Tab_undergrupper!J359)</f>
        <v>1.31</v>
      </c>
      <c r="K352" s="309">
        <f>IF(P_Tab_undergrupper!K359=0," ",P_Tab_undergrupper!K359)</f>
        <v>0.98</v>
      </c>
      <c r="L352" s="304">
        <f>IF(P_Tab_undergrupper!L359=0," ",P_Tab_undergrupper!L359)</f>
        <v>10.42</v>
      </c>
      <c r="M352" s="304">
        <f>IF(P_Tab_undergrupper!M359=0," ",P_Tab_undergrupper!M359)</f>
        <v>4.7300000000000004</v>
      </c>
      <c r="N352" s="307">
        <f>IF(P_Tab_undergrupper!N359=0," ",P_Tab_undergrupper!N359)</f>
        <v>1.59</v>
      </c>
      <c r="O352" s="308">
        <f>IF(P_Tab_undergrupper!O359=0," ",P_Tab_undergrupper!O359)</f>
        <v>0.02</v>
      </c>
      <c r="P352" s="309">
        <f>IF(P_Tab_undergrupper!P359=0," ",P_Tab_undergrupper!P359)</f>
        <v>7.62</v>
      </c>
      <c r="Q352" s="307">
        <f>IF(P_Tab_undergrupper!Q359=0," ",P_Tab_undergrupper!Q359)</f>
        <v>22.06</v>
      </c>
      <c r="R352" s="308">
        <f>IF(P_Tab_undergrupper!R359=0," ",P_Tab_undergrupper!R359)</f>
        <v>27.49</v>
      </c>
      <c r="S352" s="308">
        <f>IF(P_Tab_undergrupper!S359=0," ",P_Tab_undergrupper!S359)</f>
        <v>315.48</v>
      </c>
      <c r="T352" s="314">
        <f>IF(P_Tab_undergrupper!T359=0," ",P_Tab_undergrupper!T359)</f>
        <v>644.41</v>
      </c>
      <c r="U352" s="304">
        <f>IF(P_Tab_undergrupper!U359=0," ",P_Tab_undergrupper!U359)</f>
        <v>4873.4399999999996</v>
      </c>
    </row>
    <row r="353" spans="2:21" x14ac:dyDescent="0.2">
      <c r="B353" s="304" t="str">
        <f>IF(P_Tab_undergrupper!B360=0," ",P_Tab_undergrupper!B360)</f>
        <v>5437 Karasjok</v>
      </c>
      <c r="C353" s="313">
        <f>IF(P_Tab_undergrupper!C360=0," ",P_Tab_undergrupper!C360)</f>
        <v>241.74</v>
      </c>
      <c r="D353" s="308">
        <f>IF(P_Tab_undergrupper!D360=0," ",P_Tab_undergrupper!D360)</f>
        <v>6.98</v>
      </c>
      <c r="E353" s="308">
        <f>IF(P_Tab_undergrupper!E360=0," ",P_Tab_undergrupper!E360)</f>
        <v>554.65</v>
      </c>
      <c r="F353" s="309">
        <f>IF(P_Tab_undergrupper!F360=0," ",P_Tab_undergrupper!F360)</f>
        <v>1369.04</v>
      </c>
      <c r="G353" s="307">
        <f>IF(P_Tab_undergrupper!G360=0," ",P_Tab_undergrupper!G360)</f>
        <v>0.53</v>
      </c>
      <c r="H353" s="308">
        <f>IF(P_Tab_undergrupper!H360=0," ",P_Tab_undergrupper!H360)</f>
        <v>1.1499999999999999</v>
      </c>
      <c r="I353" s="308">
        <f>IF(P_Tab_undergrupper!I360=0," ",P_Tab_undergrupper!I360)</f>
        <v>0.46</v>
      </c>
      <c r="J353" s="308">
        <f>IF(P_Tab_undergrupper!J360=0," ",P_Tab_undergrupper!J360)</f>
        <v>0.53</v>
      </c>
      <c r="K353" s="309">
        <f>IF(P_Tab_undergrupper!K360=0," ",P_Tab_undergrupper!K360)</f>
        <v>0.24</v>
      </c>
      <c r="L353" s="304">
        <f>IF(P_Tab_undergrupper!L360=0," ",P_Tab_undergrupper!L360)</f>
        <v>9.77</v>
      </c>
      <c r="M353" s="304">
        <f>IF(P_Tab_undergrupper!M360=0," ",P_Tab_undergrupper!M360)</f>
        <v>0.84</v>
      </c>
      <c r="N353" s="307">
        <f>IF(P_Tab_undergrupper!N360=0," ",P_Tab_undergrupper!N360)</f>
        <v>0.03</v>
      </c>
      <c r="O353" s="308">
        <f>IF(P_Tab_undergrupper!O360=0," ",P_Tab_undergrupper!O360)</f>
        <v>0.01</v>
      </c>
      <c r="P353" s="309">
        <f>IF(P_Tab_undergrupper!P360=0," ",P_Tab_undergrupper!P360)</f>
        <v>4.46</v>
      </c>
      <c r="Q353" s="307">
        <f>IF(P_Tab_undergrupper!Q360=0," ",P_Tab_undergrupper!Q360)</f>
        <v>162.38</v>
      </c>
      <c r="R353" s="308">
        <f>IF(P_Tab_undergrupper!R360=0," ",P_Tab_undergrupper!R360)</f>
        <v>98.37</v>
      </c>
      <c r="S353" s="308">
        <f>IF(P_Tab_undergrupper!S360=0," ",P_Tab_undergrupper!S360)</f>
        <v>416.79</v>
      </c>
      <c r="T353" s="314">
        <f>IF(P_Tab_undergrupper!T360=0," ",P_Tab_undergrupper!T360)</f>
        <v>2584.98</v>
      </c>
      <c r="U353" s="304">
        <f>IF(P_Tab_undergrupper!U360=0," ",P_Tab_undergrupper!U360)</f>
        <v>5452.95</v>
      </c>
    </row>
    <row r="354" spans="2:21" x14ac:dyDescent="0.2">
      <c r="B354" s="304" t="str">
        <f>IF(P_Tab_undergrupper!B361=0," ",P_Tab_undergrupper!B361)</f>
        <v>5438 Lebesby</v>
      </c>
      <c r="C354" s="313">
        <f>IF(P_Tab_undergrupper!C361=0," ",P_Tab_undergrupper!C361)</f>
        <v>228.8</v>
      </c>
      <c r="D354" s="308">
        <f>IF(P_Tab_undergrupper!D361=0," ",P_Tab_undergrupper!D361)</f>
        <v>522.91</v>
      </c>
      <c r="E354" s="308">
        <f>IF(P_Tab_undergrupper!E361=0," ",P_Tab_undergrupper!E361)</f>
        <v>65.59</v>
      </c>
      <c r="F354" s="309">
        <f>IF(P_Tab_undergrupper!F361=0," ",P_Tab_undergrupper!F361)</f>
        <v>2302.84</v>
      </c>
      <c r="G354" s="307">
        <f>IF(P_Tab_undergrupper!G361=0," ",P_Tab_undergrupper!G361)</f>
        <v>0.68</v>
      </c>
      <c r="H354" s="308">
        <f>IF(P_Tab_undergrupper!H361=0," ",P_Tab_undergrupper!H361)</f>
        <v>0.41</v>
      </c>
      <c r="I354" s="308">
        <f>IF(P_Tab_undergrupper!I361=0," ",P_Tab_undergrupper!I361)</f>
        <v>0.14000000000000001</v>
      </c>
      <c r="J354" s="308">
        <f>IF(P_Tab_undergrupper!J361=0," ",P_Tab_undergrupper!J361)</f>
        <v>0.16</v>
      </c>
      <c r="K354" s="309">
        <f>IF(P_Tab_undergrupper!K361=0," ",P_Tab_undergrupper!K361)</f>
        <v>0.39</v>
      </c>
      <c r="L354" s="304">
        <f>IF(P_Tab_undergrupper!L361=0," ",P_Tab_undergrupper!L361)</f>
        <v>1.4</v>
      </c>
      <c r="M354" s="304">
        <f>IF(P_Tab_undergrupper!M361=0," ",P_Tab_undergrupper!M361)</f>
        <v>1.7</v>
      </c>
      <c r="N354" s="307">
        <f>IF(P_Tab_undergrupper!N361=0," ",P_Tab_undergrupper!N361)</f>
        <v>0.06</v>
      </c>
      <c r="O354" s="308">
        <f>IF(P_Tab_undergrupper!O361=0," ",P_Tab_undergrupper!O361)</f>
        <v>0.04</v>
      </c>
      <c r="P354" s="309">
        <f>IF(P_Tab_undergrupper!P361=0," ",P_Tab_undergrupper!P361)</f>
        <v>3.48</v>
      </c>
      <c r="Q354" s="307" t="str">
        <f>IF(P_Tab_undergrupper!Q361=0," ",P_Tab_undergrupper!Q361)</f>
        <v xml:space="preserve"> </v>
      </c>
      <c r="R354" s="308" t="str">
        <f>IF(P_Tab_undergrupper!R361=0," ",P_Tab_undergrupper!R361)</f>
        <v xml:space="preserve"> </v>
      </c>
      <c r="S354" s="308">
        <f>IF(P_Tab_undergrupper!S361=0," ",P_Tab_undergrupper!S361)</f>
        <v>141.41999999999999</v>
      </c>
      <c r="T354" s="314">
        <f>IF(P_Tab_undergrupper!T361=0," ",P_Tab_undergrupper!T361)</f>
        <v>189.3</v>
      </c>
      <c r="U354" s="304">
        <f>IF(P_Tab_undergrupper!U361=0," ",P_Tab_undergrupper!U361)</f>
        <v>3459.32</v>
      </c>
    </row>
    <row r="355" spans="2:21" x14ac:dyDescent="0.2">
      <c r="B355" s="304" t="str">
        <f>IF(P_Tab_undergrupper!B362=0," ",P_Tab_undergrupper!B362)</f>
        <v>5439 Gamvik</v>
      </c>
      <c r="C355" s="313">
        <f>IF(P_Tab_undergrupper!C362=0," ",P_Tab_undergrupper!C362)</f>
        <v>62.02</v>
      </c>
      <c r="D355" s="308">
        <f>IF(P_Tab_undergrupper!D362=0," ",P_Tab_undergrupper!D362)</f>
        <v>454.68</v>
      </c>
      <c r="E355" s="308">
        <f>IF(P_Tab_undergrupper!E362=0," ",P_Tab_undergrupper!E362)</f>
        <v>45.85</v>
      </c>
      <c r="F355" s="309">
        <f>IF(P_Tab_undergrupper!F362=0," ",P_Tab_undergrupper!F362)</f>
        <v>820.94</v>
      </c>
      <c r="G355" s="307">
        <f>IF(P_Tab_undergrupper!G362=0," ",P_Tab_undergrupper!G362)</f>
        <v>0.27</v>
      </c>
      <c r="H355" s="308">
        <f>IF(P_Tab_undergrupper!H362=0," ",P_Tab_undergrupper!H362)</f>
        <v>0.37</v>
      </c>
      <c r="I355" s="308">
        <f>IF(P_Tab_undergrupper!I362=0," ",P_Tab_undergrupper!I362)</f>
        <v>0.08</v>
      </c>
      <c r="J355" s="308">
        <f>IF(P_Tab_undergrupper!J362=0," ",P_Tab_undergrupper!J362)</f>
        <v>0.15</v>
      </c>
      <c r="K355" s="309">
        <f>IF(P_Tab_undergrupper!K362=0," ",P_Tab_undergrupper!K362)</f>
        <v>0.15</v>
      </c>
      <c r="L355" s="304">
        <f>IF(P_Tab_undergrupper!L362=0," ",P_Tab_undergrupper!L362)</f>
        <v>0.19</v>
      </c>
      <c r="M355" s="304">
        <f>IF(P_Tab_undergrupper!M362=0," ",P_Tab_undergrupper!M362)</f>
        <v>0.87</v>
      </c>
      <c r="N355" s="307">
        <f>IF(P_Tab_undergrupper!N362=0," ",P_Tab_undergrupper!N362)</f>
        <v>0.22</v>
      </c>
      <c r="O355" s="308">
        <f>IF(P_Tab_undergrupper!O362=0," ",P_Tab_undergrupper!O362)</f>
        <v>0.01</v>
      </c>
      <c r="P355" s="309">
        <f>IF(P_Tab_undergrupper!P362=0," ",P_Tab_undergrupper!P362)</f>
        <v>1.22</v>
      </c>
      <c r="Q355" s="307" t="str">
        <f>IF(P_Tab_undergrupper!Q362=0," ",P_Tab_undergrupper!Q362)</f>
        <v xml:space="preserve"> </v>
      </c>
      <c r="R355" s="308" t="str">
        <f>IF(P_Tab_undergrupper!R362=0," ",P_Tab_undergrupper!R362)</f>
        <v xml:space="preserve"> </v>
      </c>
      <c r="S355" s="308">
        <f>IF(P_Tab_undergrupper!S362=0," ",P_Tab_undergrupper!S362)</f>
        <v>10.68</v>
      </c>
      <c r="T355" s="314">
        <f>IF(P_Tab_undergrupper!T362=0," ",P_Tab_undergrupper!T362)</f>
        <v>18.420000000000002</v>
      </c>
      <c r="U355" s="304">
        <f>IF(P_Tab_undergrupper!U362=0," ",P_Tab_undergrupper!U362)</f>
        <v>1416.12</v>
      </c>
    </row>
    <row r="356" spans="2:21" x14ac:dyDescent="0.2">
      <c r="B356" s="304" t="str">
        <f>IF(P_Tab_undergrupper!B363=0," ",P_Tab_undergrupper!B363)</f>
        <v>5440 Berlevåg</v>
      </c>
      <c r="C356" s="313">
        <f>IF(P_Tab_undergrupper!C363=0," ",P_Tab_undergrupper!C363)</f>
        <v>38.950000000000003</v>
      </c>
      <c r="D356" s="308">
        <f>IF(P_Tab_undergrupper!D363=0," ",P_Tab_undergrupper!D363)</f>
        <v>394.48</v>
      </c>
      <c r="E356" s="308">
        <f>IF(P_Tab_undergrupper!E363=0," ",P_Tab_undergrupper!E363)</f>
        <v>18.93</v>
      </c>
      <c r="F356" s="309">
        <f>IF(P_Tab_undergrupper!F363=0," ",P_Tab_undergrupper!F363)</f>
        <v>650.52</v>
      </c>
      <c r="G356" s="307">
        <f>IF(P_Tab_undergrupper!G363=0," ",P_Tab_undergrupper!G363)</f>
        <v>0.35</v>
      </c>
      <c r="H356" s="308">
        <f>IF(P_Tab_undergrupper!H363=0," ",P_Tab_undergrupper!H363)</f>
        <v>0.35</v>
      </c>
      <c r="I356" s="308">
        <f>IF(P_Tab_undergrupper!I363=0," ",P_Tab_undergrupper!I363)</f>
        <v>0.01</v>
      </c>
      <c r="J356" s="308">
        <f>IF(P_Tab_undergrupper!J363=0," ",P_Tab_undergrupper!J363)</f>
        <v>0.19</v>
      </c>
      <c r="K356" s="309">
        <f>IF(P_Tab_undergrupper!K363=0," ",P_Tab_undergrupper!K363)</f>
        <v>0.27</v>
      </c>
      <c r="L356" s="304">
        <f>IF(P_Tab_undergrupper!L363=0," ",P_Tab_undergrupper!L363)</f>
        <v>0.57999999999999996</v>
      </c>
      <c r="M356" s="304">
        <f>IF(P_Tab_undergrupper!M363=0," ",P_Tab_undergrupper!M363)</f>
        <v>0.46</v>
      </c>
      <c r="N356" s="307">
        <f>IF(P_Tab_undergrupper!N363=0," ",P_Tab_undergrupper!N363)</f>
        <v>0.49</v>
      </c>
      <c r="O356" s="308">
        <f>IF(P_Tab_undergrupper!O363=0," ",P_Tab_undergrupper!O363)</f>
        <v>0.01</v>
      </c>
      <c r="P356" s="309">
        <f>IF(P_Tab_undergrupper!P363=0," ",P_Tab_undergrupper!P363)</f>
        <v>1.76</v>
      </c>
      <c r="Q356" s="307" t="str">
        <f>IF(P_Tab_undergrupper!Q363=0," ",P_Tab_undergrupper!Q363)</f>
        <v xml:space="preserve"> </v>
      </c>
      <c r="R356" s="308" t="str">
        <f>IF(P_Tab_undergrupper!R363=0," ",P_Tab_undergrupper!R363)</f>
        <v xml:space="preserve"> </v>
      </c>
      <c r="S356" s="308">
        <f>IF(P_Tab_undergrupper!S363=0," ",P_Tab_undergrupper!S363)</f>
        <v>1.81</v>
      </c>
      <c r="T356" s="314">
        <f>IF(P_Tab_undergrupper!T363=0," ",P_Tab_undergrupper!T363)</f>
        <v>12.65</v>
      </c>
      <c r="U356" s="304">
        <f>IF(P_Tab_undergrupper!U363=0," ",P_Tab_undergrupper!U363)</f>
        <v>1121.81</v>
      </c>
    </row>
    <row r="357" spans="2:21" x14ac:dyDescent="0.2">
      <c r="B357" s="304" t="str">
        <f>IF(P_Tab_undergrupper!B364=0," ",P_Tab_undergrupper!B364)</f>
        <v>5441 Tana</v>
      </c>
      <c r="C357" s="313">
        <f>IF(P_Tab_undergrupper!C364=0," ",P_Tab_undergrupper!C364)</f>
        <v>208.91</v>
      </c>
      <c r="D357" s="308">
        <f>IF(P_Tab_undergrupper!D364=0," ",P_Tab_undergrupper!D364)</f>
        <v>314.57</v>
      </c>
      <c r="E357" s="308">
        <f>IF(P_Tab_undergrupper!E364=0," ",P_Tab_undergrupper!E364)</f>
        <v>205.59</v>
      </c>
      <c r="F357" s="309">
        <f>IF(P_Tab_undergrupper!F364=0," ",P_Tab_undergrupper!F364)</f>
        <v>2154.92</v>
      </c>
      <c r="G357" s="307">
        <f>IF(P_Tab_undergrupper!G364=0," ",P_Tab_undergrupper!G364)</f>
        <v>1.05</v>
      </c>
      <c r="H357" s="308">
        <f>IF(P_Tab_undergrupper!H364=0," ",P_Tab_undergrupper!H364)</f>
        <v>1.4</v>
      </c>
      <c r="I357" s="308">
        <f>IF(P_Tab_undergrupper!I364=0," ",P_Tab_undergrupper!I364)</f>
        <v>1.1100000000000001</v>
      </c>
      <c r="J357" s="308">
        <f>IF(P_Tab_undergrupper!J364=0," ",P_Tab_undergrupper!J364)</f>
        <v>0.43</v>
      </c>
      <c r="K357" s="309">
        <f>IF(P_Tab_undergrupper!K364=0," ",P_Tab_undergrupper!K364)</f>
        <v>0.47</v>
      </c>
      <c r="L357" s="304">
        <f>IF(P_Tab_undergrupper!L364=0," ",P_Tab_undergrupper!L364)</f>
        <v>27.65</v>
      </c>
      <c r="M357" s="304">
        <f>IF(P_Tab_undergrupper!M364=0," ",P_Tab_undergrupper!M364)</f>
        <v>5.42</v>
      </c>
      <c r="N357" s="307">
        <f>IF(P_Tab_undergrupper!N364=0," ",P_Tab_undergrupper!N364)</f>
        <v>0.05</v>
      </c>
      <c r="O357" s="308">
        <f>IF(P_Tab_undergrupper!O364=0," ",P_Tab_undergrupper!O364)</f>
        <v>0.01</v>
      </c>
      <c r="P357" s="309">
        <f>IF(P_Tab_undergrupper!P364=0," ",P_Tab_undergrupper!P364)</f>
        <v>6</v>
      </c>
      <c r="Q357" s="307">
        <f>IF(P_Tab_undergrupper!Q364=0," ",P_Tab_undergrupper!Q364)</f>
        <v>0.06</v>
      </c>
      <c r="R357" s="308">
        <f>IF(P_Tab_undergrupper!R364=0," ",P_Tab_undergrupper!R364)</f>
        <v>0.03</v>
      </c>
      <c r="S357" s="308">
        <f>IF(P_Tab_undergrupper!S364=0," ",P_Tab_undergrupper!S364)</f>
        <v>424.89</v>
      </c>
      <c r="T357" s="314">
        <f>IF(P_Tab_undergrupper!T364=0," ",P_Tab_undergrupper!T364)</f>
        <v>698.82</v>
      </c>
      <c r="U357" s="304">
        <f>IF(P_Tab_undergrupper!U364=0," ",P_Tab_undergrupper!U364)</f>
        <v>4051.38</v>
      </c>
    </row>
    <row r="358" spans="2:21" x14ac:dyDescent="0.2">
      <c r="B358" s="304" t="str">
        <f>IF(P_Tab_undergrupper!B365=0," ",P_Tab_undergrupper!B365)</f>
        <v>5442 Nesseby</v>
      </c>
      <c r="C358" s="313">
        <f>IF(P_Tab_undergrupper!C365=0," ",P_Tab_undergrupper!C365)</f>
        <v>70.849999999999994</v>
      </c>
      <c r="D358" s="308">
        <f>IF(P_Tab_undergrupper!D365=0," ",P_Tab_undergrupper!D365)</f>
        <v>4.9000000000000004</v>
      </c>
      <c r="E358" s="308">
        <f>IF(P_Tab_undergrupper!E365=0," ",P_Tab_undergrupper!E365)</f>
        <v>129.37</v>
      </c>
      <c r="F358" s="309">
        <f>IF(P_Tab_undergrupper!F365=0," ",P_Tab_undergrupper!F365)</f>
        <v>788.97</v>
      </c>
      <c r="G358" s="307">
        <f>IF(P_Tab_undergrupper!G365=0," ",P_Tab_undergrupper!G365)</f>
        <v>0.38</v>
      </c>
      <c r="H358" s="308">
        <f>IF(P_Tab_undergrupper!H365=0," ",P_Tab_undergrupper!H365)</f>
        <v>0.56999999999999995</v>
      </c>
      <c r="I358" s="308">
        <f>IF(P_Tab_undergrupper!I365=0," ",P_Tab_undergrupper!I365)</f>
        <v>0.16</v>
      </c>
      <c r="J358" s="308">
        <f>IF(P_Tab_undergrupper!J365=0," ",P_Tab_undergrupper!J365)</f>
        <v>0.2</v>
      </c>
      <c r="K358" s="309">
        <f>IF(P_Tab_undergrupper!K365=0," ",P_Tab_undergrupper!K365)</f>
        <v>0.27</v>
      </c>
      <c r="L358" s="304">
        <f>IF(P_Tab_undergrupper!L365=0," ",P_Tab_undergrupper!L365)</f>
        <v>2.94</v>
      </c>
      <c r="M358" s="304">
        <f>IF(P_Tab_undergrupper!M365=0," ",P_Tab_undergrupper!M365)</f>
        <v>4.5199999999999996</v>
      </c>
      <c r="N358" s="307" t="str">
        <f>IF(P_Tab_undergrupper!N365=0," ",P_Tab_undergrupper!N365)</f>
        <v xml:space="preserve"> </v>
      </c>
      <c r="O358" s="308">
        <f>IF(P_Tab_undergrupper!O365=0," ",P_Tab_undergrupper!O365)</f>
        <v>0.01</v>
      </c>
      <c r="P358" s="309">
        <f>IF(P_Tab_undergrupper!P365=0," ",P_Tab_undergrupper!P365)</f>
        <v>1.97</v>
      </c>
      <c r="Q358" s="307" t="str">
        <f>IF(P_Tab_undergrupper!Q365=0," ",P_Tab_undergrupper!Q365)</f>
        <v xml:space="preserve"> </v>
      </c>
      <c r="R358" s="308" t="str">
        <f>IF(P_Tab_undergrupper!R365=0," ",P_Tab_undergrupper!R365)</f>
        <v xml:space="preserve"> </v>
      </c>
      <c r="S358" s="308">
        <f>IF(P_Tab_undergrupper!S365=0," ",P_Tab_undergrupper!S365)</f>
        <v>132.27000000000001</v>
      </c>
      <c r="T358" s="314">
        <f>IF(P_Tab_undergrupper!T365=0," ",P_Tab_undergrupper!T365)</f>
        <v>299.76</v>
      </c>
      <c r="U358" s="304">
        <f>IF(P_Tab_undergrupper!U365=0," ",P_Tab_undergrupper!U365)</f>
        <v>1437.14</v>
      </c>
    </row>
    <row r="359" spans="2:21" x14ac:dyDescent="0.2">
      <c r="B359" s="304" t="str">
        <f>IF(P_Tab_undergrupper!B366=0," ",P_Tab_undergrupper!B366)</f>
        <v>5443 Båtsfjord</v>
      </c>
      <c r="C359" s="313">
        <f>IF(P_Tab_undergrupper!C366=0," ",P_Tab_undergrupper!C366)</f>
        <v>19</v>
      </c>
      <c r="D359" s="308">
        <f>IF(P_Tab_undergrupper!D366=0," ",P_Tab_undergrupper!D366)</f>
        <v>465.41</v>
      </c>
      <c r="E359" s="308">
        <f>IF(P_Tab_undergrupper!E366=0," ",P_Tab_undergrupper!E366)</f>
        <v>8.2100000000000009</v>
      </c>
      <c r="F359" s="309">
        <f>IF(P_Tab_undergrupper!F366=0," ",P_Tab_undergrupper!F366)</f>
        <v>927.56</v>
      </c>
      <c r="G359" s="307">
        <f>IF(P_Tab_undergrupper!G366=0," ",P_Tab_undergrupper!G366)</f>
        <v>0.36</v>
      </c>
      <c r="H359" s="308">
        <f>IF(P_Tab_undergrupper!H366=0," ",P_Tab_undergrupper!H366)</f>
        <v>0.53</v>
      </c>
      <c r="I359" s="308">
        <f>IF(P_Tab_undergrupper!I366=0," ",P_Tab_undergrupper!I366)</f>
        <v>0.01</v>
      </c>
      <c r="J359" s="308">
        <f>IF(P_Tab_undergrupper!J366=0," ",P_Tab_undergrupper!J366)</f>
        <v>0.2</v>
      </c>
      <c r="K359" s="309">
        <f>IF(P_Tab_undergrupper!K366=0," ",P_Tab_undergrupper!K366)</f>
        <v>0.3</v>
      </c>
      <c r="L359" s="304">
        <f>IF(P_Tab_undergrupper!L366=0," ",P_Tab_undergrupper!L366)</f>
        <v>0.04</v>
      </c>
      <c r="M359" s="304">
        <f>IF(P_Tab_undergrupper!M366=0," ",P_Tab_undergrupper!M366)</f>
        <v>0.21</v>
      </c>
      <c r="N359" s="307">
        <f>IF(P_Tab_undergrupper!N366=0," ",P_Tab_undergrupper!N366)</f>
        <v>0.49</v>
      </c>
      <c r="O359" s="308" t="str">
        <f>IF(P_Tab_undergrupper!O366=0," ",P_Tab_undergrupper!O366)</f>
        <v xml:space="preserve"> </v>
      </c>
      <c r="P359" s="309">
        <f>IF(P_Tab_undergrupper!P366=0," ",P_Tab_undergrupper!P366)</f>
        <v>1.46</v>
      </c>
      <c r="Q359" s="307" t="str">
        <f>IF(P_Tab_undergrupper!Q366=0," ",P_Tab_undergrupper!Q366)</f>
        <v xml:space="preserve"> </v>
      </c>
      <c r="R359" s="308" t="str">
        <f>IF(P_Tab_undergrupper!R366=0," ",P_Tab_undergrupper!R366)</f>
        <v xml:space="preserve"> </v>
      </c>
      <c r="S359" s="308">
        <f>IF(P_Tab_undergrupper!S366=0," ",P_Tab_undergrupper!S366)</f>
        <v>6.23</v>
      </c>
      <c r="T359" s="314">
        <f>IF(P_Tab_undergrupper!T366=0," ",P_Tab_undergrupper!T366)</f>
        <v>4.66</v>
      </c>
      <c r="U359" s="304">
        <f>IF(P_Tab_undergrupper!U366=0," ",P_Tab_undergrupper!U366)</f>
        <v>1434.67</v>
      </c>
    </row>
    <row r="360" spans="2:21" x14ac:dyDescent="0.2">
      <c r="B360" s="304" t="str">
        <f>IF(P_Tab_undergrupper!B367=0," ",P_Tab_undergrupper!B367)</f>
        <v>5444 Sør-Varanger</v>
      </c>
      <c r="C360" s="313">
        <f>IF(P_Tab_undergrupper!C367=0," ",P_Tab_undergrupper!C367)</f>
        <v>507.18</v>
      </c>
      <c r="D360" s="308">
        <f>IF(P_Tab_undergrupper!D367=0," ",P_Tab_undergrupper!D367)</f>
        <v>40.96</v>
      </c>
      <c r="E360" s="308">
        <f>IF(P_Tab_undergrupper!E367=0," ",P_Tab_undergrupper!E367)</f>
        <v>303.69</v>
      </c>
      <c r="F360" s="309">
        <f>IF(P_Tab_undergrupper!F367=0," ",P_Tab_undergrupper!F367)</f>
        <v>1535.04</v>
      </c>
      <c r="G360" s="307">
        <f>IF(P_Tab_undergrupper!G367=0," ",P_Tab_undergrupper!G367)</f>
        <v>10.27</v>
      </c>
      <c r="H360" s="308">
        <f>IF(P_Tab_undergrupper!H367=0," ",P_Tab_undergrupper!H367)</f>
        <v>3.2</v>
      </c>
      <c r="I360" s="308">
        <f>IF(P_Tab_undergrupper!I367=0," ",P_Tab_undergrupper!I367)</f>
        <v>0.79</v>
      </c>
      <c r="J360" s="308">
        <f>IF(P_Tab_undergrupper!J367=0," ",P_Tab_undergrupper!J367)</f>
        <v>1.24</v>
      </c>
      <c r="K360" s="309">
        <f>IF(P_Tab_undergrupper!K367=0," ",P_Tab_undergrupper!K367)</f>
        <v>1.76</v>
      </c>
      <c r="L360" s="304">
        <f>IF(P_Tab_undergrupper!L367=0," ",P_Tab_undergrupper!L367)</f>
        <v>12.87</v>
      </c>
      <c r="M360" s="304">
        <f>IF(P_Tab_undergrupper!M367=0," ",P_Tab_undergrupper!M367)</f>
        <v>2.57</v>
      </c>
      <c r="N360" s="307">
        <f>IF(P_Tab_undergrupper!N367=0," ",P_Tab_undergrupper!N367)</f>
        <v>0.88</v>
      </c>
      <c r="O360" s="308">
        <f>IF(P_Tab_undergrupper!O367=0," ",P_Tab_undergrupper!O367)</f>
        <v>0.05</v>
      </c>
      <c r="P360" s="309">
        <f>IF(P_Tab_undergrupper!P367=0," ",P_Tab_undergrupper!P367)</f>
        <v>9.26</v>
      </c>
      <c r="Q360" s="307">
        <f>IF(P_Tab_undergrupper!Q367=0," ",P_Tab_undergrupper!Q367)</f>
        <v>498.08</v>
      </c>
      <c r="R360" s="308">
        <f>IF(P_Tab_undergrupper!R367=0," ",P_Tab_undergrupper!R367)</f>
        <v>58.21</v>
      </c>
      <c r="S360" s="308">
        <f>IF(P_Tab_undergrupper!S367=0," ",P_Tab_undergrupper!S367)</f>
        <v>248.99</v>
      </c>
      <c r="T360" s="314">
        <f>IF(P_Tab_undergrupper!T367=0," ",P_Tab_undergrupper!T367)</f>
        <v>736.97</v>
      </c>
      <c r="U360" s="304">
        <f>IF(P_Tab_undergrupper!U367=0," ",P_Tab_undergrupper!U367)</f>
        <v>3972.01</v>
      </c>
    </row>
    <row r="361" spans="2:21" x14ac:dyDescent="0.2">
      <c r="B361" s="304" t="str">
        <f>IF(P_Tab_undergrupper!B368=0," ",P_Tab_undergrupper!B368)</f>
        <v>Totalsum</v>
      </c>
      <c r="C361" s="313">
        <f>IF(P_Tab_undergrupper!C368=0," ",P_Tab_undergrupper!C368)</f>
        <v>20184.23</v>
      </c>
      <c r="D361" s="308">
        <f>IF(P_Tab_undergrupper!D368=0," ",P_Tab_undergrupper!D368)</f>
        <v>26732.48</v>
      </c>
      <c r="E361" s="308">
        <f>IF(P_Tab_undergrupper!E368=0," ",P_Tab_undergrupper!E368)</f>
        <v>17314.849999999999</v>
      </c>
      <c r="F361" s="309">
        <f>IF(P_Tab_undergrupper!F368=0," ",P_Tab_undergrupper!F368)</f>
        <v>121809.65</v>
      </c>
      <c r="G361" s="310">
        <f>IF(P_Tab_undergrupper!G368=0," ",P_Tab_undergrupper!G368)</f>
        <v>578.63</v>
      </c>
      <c r="H361" s="311">
        <f>IF(P_Tab_undergrupper!H368=0," ",P_Tab_undergrupper!H368)</f>
        <v>1266.3499999999999</v>
      </c>
      <c r="I361" s="311">
        <f>IF(P_Tab_undergrupper!I368=0," ",P_Tab_undergrupper!I368)</f>
        <v>501.41</v>
      </c>
      <c r="J361" s="311">
        <f>IF(P_Tab_undergrupper!J368=0," ",P_Tab_undergrupper!J368)</f>
        <v>487.32</v>
      </c>
      <c r="K361" s="312">
        <f>IF(P_Tab_undergrupper!K368=0," ",P_Tab_undergrupper!K368)</f>
        <v>450.64</v>
      </c>
      <c r="L361" s="304">
        <f>IF(P_Tab_undergrupper!L368=0," ",P_Tab_undergrupper!L368)</f>
        <v>8690.83</v>
      </c>
      <c r="M361" s="304">
        <f>IF(P_Tab_undergrupper!M368=0," ",P_Tab_undergrupper!M368)</f>
        <v>2514.59</v>
      </c>
      <c r="N361" s="310">
        <f>IF(P_Tab_undergrupper!N368=0," ",P_Tab_undergrupper!N368)</f>
        <v>96.39</v>
      </c>
      <c r="O361" s="311">
        <f>IF(P_Tab_undergrupper!O368=0," ",P_Tab_undergrupper!O368)</f>
        <v>17.32</v>
      </c>
      <c r="P361" s="312">
        <f>IF(P_Tab_undergrupper!P368=0," ",P_Tab_undergrupper!P368)</f>
        <v>2118.09</v>
      </c>
      <c r="Q361" s="307">
        <f>IF(P_Tab_undergrupper!Q368=0," ",P_Tab_undergrupper!Q368)</f>
        <v>68751.009999999995</v>
      </c>
      <c r="R361" s="308">
        <f>IF(P_Tab_undergrupper!R368=0," ",P_Tab_undergrupper!R368)</f>
        <v>7580.11</v>
      </c>
      <c r="S361" s="308">
        <f>IF(P_Tab_undergrupper!S368=0," ",P_Tab_undergrupper!S368)</f>
        <v>29175.87</v>
      </c>
      <c r="T361" s="314">
        <f>IF(P_Tab_undergrupper!T368=0," ",P_Tab_undergrupper!T368)</f>
        <v>15535.93</v>
      </c>
      <c r="U361" s="304">
        <f>IF(P_Tab_undergrupper!U368=0," ",P_Tab_undergrupper!U368)</f>
        <v>323805.7</v>
      </c>
    </row>
    <row r="362" spans="2:21" x14ac:dyDescent="0.2">
      <c r="B362" s="107" t="str">
        <f>IF(P_Tab_undergrupper!B369=0," ",P_Tab_undergrupper!B369)</f>
        <v xml:space="preserve"> </v>
      </c>
      <c r="C362" s="107" t="str">
        <f>IF(P_Tab_undergrupper!C369=0," ",P_Tab_undergrupper!C369)</f>
        <v xml:space="preserve"> </v>
      </c>
      <c r="D362" s="107" t="str">
        <f>IF(P_Tab_undergrupper!D369=0," ",P_Tab_undergrupper!D369)</f>
        <v xml:space="preserve"> </v>
      </c>
      <c r="E362" s="107" t="str">
        <f>IF(P_Tab_undergrupper!E369=0," ",P_Tab_undergrupper!E369)</f>
        <v xml:space="preserve"> </v>
      </c>
      <c r="F362" s="107" t="str">
        <f>IF(P_Tab_undergrupper!F369=0," ",P_Tab_undergrupper!F369)</f>
        <v xml:space="preserve"> </v>
      </c>
      <c r="G362" s="107" t="str">
        <f>IF(P_Tab_undergrupper!G369=0," ",P_Tab_undergrupper!G369)</f>
        <v xml:space="preserve"> </v>
      </c>
      <c r="H362" s="107" t="str">
        <f>IF(P_Tab_undergrupper!H369=0," ",P_Tab_undergrupper!H369)</f>
        <v xml:space="preserve"> </v>
      </c>
      <c r="I362" s="107" t="str">
        <f>IF(P_Tab_undergrupper!I369=0," ",P_Tab_undergrupper!I369)</f>
        <v xml:space="preserve"> </v>
      </c>
      <c r="J362" s="107" t="str">
        <f>IF(P_Tab_undergrupper!J369=0," ",P_Tab_undergrupper!J369)</f>
        <v xml:space="preserve"> </v>
      </c>
      <c r="K362" s="107" t="str">
        <f>IF(P_Tab_undergrupper!K369=0," ",P_Tab_undergrupper!K369)</f>
        <v xml:space="preserve"> </v>
      </c>
      <c r="L362" s="107" t="str">
        <f>IF(P_Tab_undergrupper!L369=0," ",P_Tab_undergrupper!L369)</f>
        <v xml:space="preserve"> </v>
      </c>
      <c r="M362" s="107" t="str">
        <f>IF(P_Tab_undergrupper!M369=0," ",P_Tab_undergrupper!M369)</f>
        <v xml:space="preserve"> </v>
      </c>
      <c r="N362" s="107" t="str">
        <f>IF(P_Tab_undergrupper!N369=0," ",P_Tab_undergrupper!N369)</f>
        <v xml:space="preserve"> </v>
      </c>
      <c r="O362" s="107" t="str">
        <f>IF(P_Tab_undergrupper!O369=0," ",P_Tab_undergrupper!O369)</f>
        <v xml:space="preserve"> </v>
      </c>
      <c r="P362" s="107" t="str">
        <f>IF(P_Tab_undergrupper!P369=0," ",P_Tab_undergrupper!P369)</f>
        <v xml:space="preserve"> </v>
      </c>
      <c r="Q362" s="107" t="str">
        <f>IF(P_Tab_undergrupper!Q369=0," ",P_Tab_undergrupper!Q369)</f>
        <v xml:space="preserve"> </v>
      </c>
      <c r="R362" s="107" t="str">
        <f>IF(P_Tab_undergrupper!R369=0," ",P_Tab_undergrupper!R369)</f>
        <v xml:space="preserve"> </v>
      </c>
      <c r="S362" s="107" t="str">
        <f>IF(P_Tab_undergrupper!S369=0," ",P_Tab_undergrupper!S369)</f>
        <v xml:space="preserve"> </v>
      </c>
      <c r="T362" s="107" t="str">
        <f>IF(P_Tab_undergrupper!T369=0," ",P_Tab_undergrupper!T369)</f>
        <v xml:space="preserve"> </v>
      </c>
      <c r="U362" s="107" t="str">
        <f>IF(P_Tab_undergrupper!U369=0," ",P_Tab_undergrupper!U369)</f>
        <v xml:space="preserve"> </v>
      </c>
    </row>
  </sheetData>
  <mergeCells count="5">
    <mergeCell ref="C3:F3"/>
    <mergeCell ref="G3:K3"/>
    <mergeCell ref="L3:M3"/>
    <mergeCell ref="N3:P3"/>
    <mergeCell ref="Q3:T3"/>
  </mergeCells>
  <pageMargins left="0.7" right="0.7" top="0.75" bottom="0.75" header="0.3" footer="0.3"/>
  <drawing r:id="rId1"/>
  <extLst>
    <ext xmlns:x14="http://schemas.microsoft.com/office/spreadsheetml/2009/9/main" uri="{A8765BA9-456A-4dab-B4F3-ACF838C121DE}">
      <x14:slicerList>
        <x14:slicer r:id="rId2"/>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7710C-CF9C-44EB-8224-BC3414536F96}">
  <sheetPr>
    <tabColor theme="5"/>
  </sheetPr>
  <dimension ref="A2:JO55"/>
  <sheetViews>
    <sheetView tabSelected="1" topLeftCell="A25" workbookViewId="0">
      <selection activeCell="C56" sqref="C56"/>
    </sheetView>
  </sheetViews>
  <sheetFormatPr baseColWidth="10" defaultRowHeight="12" x14ac:dyDescent="0.2"/>
  <cols>
    <col min="1" max="1" width="3.1640625" style="58" customWidth="1"/>
    <col min="2" max="2" width="27.5" style="79" customWidth="1"/>
    <col min="3" max="3" width="255.6640625" style="81" customWidth="1"/>
    <col min="4" max="4" width="12" style="58"/>
    <col min="5" max="5" width="47" style="62" customWidth="1"/>
    <col min="6" max="275" width="12" style="58"/>
  </cols>
  <sheetData>
    <row r="2" spans="1:275" s="301" customFormat="1" ht="25.5" customHeight="1" x14ac:dyDescent="0.3">
      <c r="A2" s="299"/>
      <c r="B2" s="327" t="s">
        <v>1398</v>
      </c>
      <c r="C2" s="327"/>
      <c r="D2" s="299"/>
      <c r="E2" s="300"/>
      <c r="F2" s="299"/>
      <c r="G2" s="299"/>
      <c r="H2" s="299"/>
      <c r="I2" s="299"/>
      <c r="J2" s="299"/>
      <c r="K2" s="299"/>
      <c r="L2" s="299"/>
      <c r="M2" s="299"/>
      <c r="N2" s="299"/>
      <c r="O2" s="299"/>
      <c r="P2" s="299"/>
      <c r="Q2" s="299"/>
      <c r="R2" s="299"/>
      <c r="S2" s="299"/>
      <c r="T2" s="299"/>
      <c r="U2" s="299"/>
      <c r="V2" s="299"/>
      <c r="W2" s="299"/>
      <c r="X2" s="299"/>
      <c r="Y2" s="299"/>
      <c r="Z2" s="299"/>
      <c r="AA2" s="299"/>
      <c r="AB2" s="299"/>
      <c r="AC2" s="299"/>
      <c r="AD2" s="299"/>
      <c r="AE2" s="299"/>
      <c r="AF2" s="299"/>
      <c r="AG2" s="299"/>
      <c r="AH2" s="299"/>
      <c r="AI2" s="299"/>
      <c r="AJ2" s="299"/>
      <c r="AK2" s="299"/>
      <c r="AL2" s="299"/>
      <c r="AM2" s="299"/>
      <c r="AN2" s="299"/>
      <c r="AO2" s="299"/>
      <c r="AP2" s="299"/>
      <c r="AQ2" s="299"/>
      <c r="AR2" s="299"/>
      <c r="AS2" s="299"/>
      <c r="AT2" s="299"/>
      <c r="AU2" s="299"/>
      <c r="AV2" s="299"/>
      <c r="AW2" s="299"/>
      <c r="AX2" s="299"/>
      <c r="AY2" s="299"/>
      <c r="AZ2" s="299"/>
      <c r="BA2" s="299"/>
      <c r="BB2" s="299"/>
      <c r="BC2" s="299"/>
      <c r="BD2" s="299"/>
      <c r="BE2" s="299"/>
      <c r="BF2" s="299"/>
      <c r="BG2" s="299"/>
      <c r="BH2" s="299"/>
      <c r="BI2" s="299"/>
      <c r="BJ2" s="299"/>
      <c r="BK2" s="299"/>
      <c r="BL2" s="299"/>
      <c r="BM2" s="299"/>
      <c r="BN2" s="299"/>
      <c r="BO2" s="299"/>
      <c r="BP2" s="299"/>
      <c r="BQ2" s="299"/>
      <c r="BR2" s="299"/>
      <c r="BS2" s="299"/>
      <c r="BT2" s="299"/>
      <c r="BU2" s="299"/>
      <c r="BV2" s="299"/>
      <c r="BW2" s="299"/>
      <c r="BX2" s="299"/>
      <c r="BY2" s="299"/>
      <c r="BZ2" s="299"/>
      <c r="CA2" s="299"/>
      <c r="CB2" s="299"/>
      <c r="CC2" s="299"/>
      <c r="CD2" s="299"/>
      <c r="CE2" s="299"/>
      <c r="CF2" s="299"/>
      <c r="CG2" s="299"/>
      <c r="CH2" s="299"/>
      <c r="CI2" s="299"/>
      <c r="CJ2" s="299"/>
      <c r="CK2" s="299"/>
      <c r="CL2" s="299"/>
      <c r="CM2" s="299"/>
      <c r="CN2" s="299"/>
      <c r="CO2" s="299"/>
      <c r="CP2" s="299"/>
      <c r="CQ2" s="299"/>
      <c r="CR2" s="299"/>
      <c r="CS2" s="299"/>
      <c r="CT2" s="299"/>
      <c r="CU2" s="299"/>
      <c r="CV2" s="299"/>
      <c r="CW2" s="299"/>
      <c r="CX2" s="299"/>
      <c r="CY2" s="299"/>
      <c r="CZ2" s="299"/>
      <c r="DA2" s="299"/>
      <c r="DB2" s="299"/>
      <c r="DC2" s="299"/>
      <c r="DD2" s="299"/>
      <c r="DE2" s="299"/>
      <c r="DF2" s="299"/>
      <c r="DG2" s="299"/>
      <c r="DH2" s="299"/>
      <c r="DI2" s="299"/>
      <c r="DJ2" s="299"/>
      <c r="DK2" s="299"/>
      <c r="DL2" s="299"/>
      <c r="DM2" s="299"/>
      <c r="DN2" s="299"/>
      <c r="DO2" s="299"/>
      <c r="DP2" s="299"/>
      <c r="DQ2" s="299"/>
      <c r="DR2" s="299"/>
      <c r="DS2" s="299"/>
      <c r="DT2" s="299"/>
      <c r="DU2" s="299"/>
      <c r="DV2" s="299"/>
      <c r="DW2" s="299"/>
      <c r="DX2" s="299"/>
      <c r="DY2" s="299"/>
      <c r="DZ2" s="299"/>
      <c r="EA2" s="299"/>
      <c r="EB2" s="299"/>
      <c r="EC2" s="299"/>
      <c r="ED2" s="299"/>
      <c r="EE2" s="299"/>
      <c r="EF2" s="299"/>
      <c r="EG2" s="299"/>
      <c r="EH2" s="299"/>
      <c r="EI2" s="299"/>
      <c r="EJ2" s="299"/>
      <c r="EK2" s="299"/>
      <c r="EL2" s="299"/>
      <c r="EM2" s="299"/>
      <c r="EN2" s="299"/>
      <c r="EO2" s="299"/>
      <c r="EP2" s="299"/>
      <c r="EQ2" s="299"/>
      <c r="ER2" s="299"/>
      <c r="ES2" s="299"/>
      <c r="ET2" s="299"/>
      <c r="EU2" s="299"/>
      <c r="EV2" s="299"/>
      <c r="EW2" s="299"/>
      <c r="EX2" s="299"/>
      <c r="EY2" s="299"/>
      <c r="EZ2" s="299"/>
      <c r="FA2" s="299"/>
      <c r="FB2" s="299"/>
      <c r="FC2" s="299"/>
      <c r="FD2" s="299"/>
      <c r="FE2" s="299"/>
      <c r="FF2" s="299"/>
      <c r="FG2" s="299"/>
      <c r="FH2" s="299"/>
      <c r="FI2" s="299"/>
      <c r="FJ2" s="299"/>
      <c r="FK2" s="299"/>
      <c r="FL2" s="299"/>
      <c r="FM2" s="299"/>
      <c r="FN2" s="299"/>
      <c r="FO2" s="299"/>
      <c r="FP2" s="299"/>
      <c r="FQ2" s="299"/>
      <c r="FR2" s="299"/>
      <c r="FS2" s="299"/>
      <c r="FT2" s="299"/>
      <c r="FU2" s="299"/>
      <c r="FV2" s="299"/>
      <c r="FW2" s="299"/>
      <c r="FX2" s="299"/>
      <c r="FY2" s="299"/>
      <c r="FZ2" s="299"/>
      <c r="GA2" s="299"/>
      <c r="GB2" s="299"/>
      <c r="GC2" s="299"/>
      <c r="GD2" s="299"/>
      <c r="GE2" s="299"/>
      <c r="GF2" s="299"/>
      <c r="GG2" s="299"/>
      <c r="GH2" s="299"/>
      <c r="GI2" s="299"/>
      <c r="GJ2" s="299"/>
      <c r="GK2" s="299"/>
      <c r="GL2" s="299"/>
      <c r="GM2" s="299"/>
      <c r="GN2" s="299"/>
      <c r="GO2" s="299"/>
      <c r="GP2" s="299"/>
      <c r="GQ2" s="299"/>
      <c r="GR2" s="299"/>
      <c r="GS2" s="299"/>
      <c r="GT2" s="299"/>
      <c r="GU2" s="299"/>
      <c r="GV2" s="299"/>
      <c r="GW2" s="299"/>
      <c r="GX2" s="299"/>
      <c r="GY2" s="299"/>
      <c r="GZ2" s="299"/>
      <c r="HA2" s="299"/>
      <c r="HB2" s="299"/>
      <c r="HC2" s="299"/>
      <c r="HD2" s="299"/>
      <c r="HE2" s="299"/>
      <c r="HF2" s="299"/>
      <c r="HG2" s="299"/>
      <c r="HH2" s="299"/>
      <c r="HI2" s="299"/>
      <c r="HJ2" s="299"/>
      <c r="HK2" s="299"/>
      <c r="HL2" s="299"/>
      <c r="HM2" s="299"/>
      <c r="HN2" s="299"/>
      <c r="HO2" s="299"/>
      <c r="HP2" s="299"/>
      <c r="HQ2" s="299"/>
      <c r="HR2" s="299"/>
      <c r="HS2" s="299"/>
      <c r="HT2" s="299"/>
      <c r="HU2" s="299"/>
      <c r="HV2" s="299"/>
      <c r="HW2" s="299"/>
      <c r="HX2" s="299"/>
      <c r="HY2" s="299"/>
      <c r="HZ2" s="299"/>
      <c r="IA2" s="299"/>
      <c r="IB2" s="299"/>
      <c r="IC2" s="299"/>
      <c r="ID2" s="299"/>
      <c r="IE2" s="299"/>
      <c r="IF2" s="299"/>
      <c r="IG2" s="299"/>
      <c r="IH2" s="299"/>
      <c r="II2" s="299"/>
      <c r="IJ2" s="299"/>
      <c r="IK2" s="299"/>
      <c r="IL2" s="299"/>
      <c r="IM2" s="299"/>
      <c r="IN2" s="299"/>
      <c r="IO2" s="299"/>
      <c r="IP2" s="299"/>
      <c r="IQ2" s="299"/>
      <c r="IR2" s="299"/>
      <c r="IS2" s="299"/>
      <c r="IT2" s="299"/>
      <c r="IU2" s="299"/>
      <c r="IV2" s="299"/>
      <c r="IW2" s="299"/>
      <c r="IX2" s="299"/>
      <c r="IY2" s="299"/>
      <c r="IZ2" s="299"/>
      <c r="JA2" s="299"/>
      <c r="JB2" s="299"/>
      <c r="JC2" s="299"/>
      <c r="JD2" s="299"/>
      <c r="JE2" s="299"/>
      <c r="JF2" s="299"/>
      <c r="JG2" s="299"/>
      <c r="JH2" s="299"/>
      <c r="JI2" s="299"/>
      <c r="JJ2" s="299"/>
      <c r="JK2" s="299"/>
      <c r="JL2" s="299"/>
      <c r="JM2" s="299"/>
      <c r="JN2" s="299"/>
      <c r="JO2" s="299"/>
    </row>
    <row r="3" spans="1:275" x14ac:dyDescent="0.2">
      <c r="B3" s="65" t="s">
        <v>1389</v>
      </c>
      <c r="C3" s="82" t="s">
        <v>1390</v>
      </c>
    </row>
    <row r="4" spans="1:275" x14ac:dyDescent="0.2">
      <c r="B4" s="65" t="s">
        <v>1388</v>
      </c>
      <c r="C4" s="82" t="s">
        <v>1399</v>
      </c>
    </row>
    <row r="5" spans="1:275" ht="15.75" customHeight="1" x14ac:dyDescent="0.2">
      <c r="B5" s="65" t="s">
        <v>1391</v>
      </c>
      <c r="C5" s="97" t="s">
        <v>1392</v>
      </c>
      <c r="D5" s="80"/>
    </row>
    <row r="6" spans="1:275" ht="15.75" customHeight="1" x14ac:dyDescent="0.2">
      <c r="B6" s="65" t="s">
        <v>1422</v>
      </c>
      <c r="C6" s="118" t="s">
        <v>1423</v>
      </c>
      <c r="D6" s="80"/>
    </row>
    <row r="7" spans="1:275" x14ac:dyDescent="0.2">
      <c r="B7" s="65" t="s">
        <v>1379</v>
      </c>
      <c r="C7" s="64" t="s">
        <v>1384</v>
      </c>
    </row>
    <row r="8" spans="1:275" x14ac:dyDescent="0.2">
      <c r="B8" s="65"/>
      <c r="C8" s="64" t="s">
        <v>1383</v>
      </c>
    </row>
    <row r="9" spans="1:275" x14ac:dyDescent="0.2">
      <c r="B9" s="65"/>
      <c r="C9" s="64" t="s">
        <v>1381</v>
      </c>
    </row>
    <row r="10" spans="1:275" x14ac:dyDescent="0.2">
      <c r="B10" s="65"/>
      <c r="C10" s="64" t="s">
        <v>1382</v>
      </c>
    </row>
    <row r="11" spans="1:275" x14ac:dyDescent="0.2">
      <c r="B11" s="65"/>
      <c r="C11" s="82"/>
    </row>
    <row r="12" spans="1:275" ht="33" customHeight="1" x14ac:dyDescent="0.2">
      <c r="B12" s="65" t="s">
        <v>1369</v>
      </c>
      <c r="C12" s="64" t="s">
        <v>1385</v>
      </c>
    </row>
    <row r="13" spans="1:275" x14ac:dyDescent="0.2">
      <c r="B13" s="65"/>
      <c r="C13" s="82"/>
    </row>
    <row r="14" spans="1:275" ht="24" x14ac:dyDescent="0.2">
      <c r="B14" s="65" t="s">
        <v>1370</v>
      </c>
      <c r="C14" s="64" t="s">
        <v>1371</v>
      </c>
    </row>
    <row r="15" spans="1:275" x14ac:dyDescent="0.2">
      <c r="B15" s="65"/>
      <c r="C15" s="83"/>
    </row>
    <row r="16" spans="1:275" ht="24" x14ac:dyDescent="0.2">
      <c r="B16" s="63" t="s">
        <v>1372</v>
      </c>
      <c r="C16" s="64" t="s">
        <v>1373</v>
      </c>
    </row>
    <row r="17" spans="2:5" ht="24" x14ac:dyDescent="0.2">
      <c r="B17" s="65"/>
      <c r="C17" s="64" t="s">
        <v>1374</v>
      </c>
    </row>
    <row r="18" spans="2:5" ht="24" x14ac:dyDescent="0.2">
      <c r="B18" s="65"/>
      <c r="C18" s="64" t="s">
        <v>1375</v>
      </c>
    </row>
    <row r="19" spans="2:5" x14ac:dyDescent="0.2">
      <c r="B19" s="65"/>
      <c r="C19" s="82"/>
    </row>
    <row r="20" spans="2:5" ht="24" x14ac:dyDescent="0.2">
      <c r="B20" s="65" t="s">
        <v>1376</v>
      </c>
      <c r="C20" s="64" t="s">
        <v>1380</v>
      </c>
    </row>
    <row r="21" spans="2:5" ht="24" x14ac:dyDescent="0.2">
      <c r="B21" s="92"/>
      <c r="C21" s="93" t="s">
        <v>1377</v>
      </c>
    </row>
    <row r="22" spans="2:5" x14ac:dyDescent="0.2">
      <c r="B22" s="94"/>
      <c r="C22" s="95" t="s">
        <v>1378</v>
      </c>
    </row>
    <row r="24" spans="2:5" ht="27.75" customHeight="1" x14ac:dyDescent="0.2">
      <c r="B24" s="326" t="s">
        <v>1424</v>
      </c>
      <c r="C24" s="326"/>
      <c r="E24" s="58"/>
    </row>
    <row r="25" spans="2:5" x14ac:dyDescent="0.2">
      <c r="B25" s="66"/>
      <c r="C25" s="84"/>
      <c r="E25" s="58"/>
    </row>
    <row r="26" spans="2:5" x14ac:dyDescent="0.2">
      <c r="B26" s="67" t="s">
        <v>216</v>
      </c>
      <c r="C26" s="85" t="s">
        <v>217</v>
      </c>
      <c r="E26" s="58"/>
    </row>
    <row r="27" spans="2:5" x14ac:dyDescent="0.2">
      <c r="B27" s="68"/>
      <c r="C27" s="85" t="s">
        <v>218</v>
      </c>
      <c r="E27" s="58"/>
    </row>
    <row r="28" spans="2:5" x14ac:dyDescent="0.2">
      <c r="B28" s="68"/>
      <c r="C28" s="85" t="s">
        <v>219</v>
      </c>
      <c r="E28" s="58"/>
    </row>
    <row r="29" spans="2:5" x14ac:dyDescent="0.2">
      <c r="B29" s="68"/>
      <c r="C29" s="85" t="s">
        <v>220</v>
      </c>
      <c r="E29" s="58"/>
    </row>
    <row r="30" spans="2:5" x14ac:dyDescent="0.2">
      <c r="B30" s="68"/>
      <c r="C30" s="85" t="s">
        <v>221</v>
      </c>
      <c r="E30" s="58"/>
    </row>
    <row r="31" spans="2:5" x14ac:dyDescent="0.2">
      <c r="B31" s="68"/>
      <c r="C31" s="85" t="s">
        <v>222</v>
      </c>
      <c r="E31" s="58"/>
    </row>
    <row r="32" spans="2:5" x14ac:dyDescent="0.2">
      <c r="B32" s="68"/>
      <c r="C32" s="85" t="s">
        <v>223</v>
      </c>
      <c r="E32" s="58"/>
    </row>
    <row r="33" spans="2:5" ht="24" x14ac:dyDescent="0.2">
      <c r="B33" s="69" t="s">
        <v>224</v>
      </c>
      <c r="C33" s="86" t="s">
        <v>225</v>
      </c>
      <c r="E33" s="58"/>
    </row>
    <row r="34" spans="2:5" x14ac:dyDescent="0.2">
      <c r="B34" s="69"/>
      <c r="C34" s="86" t="s">
        <v>226</v>
      </c>
      <c r="E34" s="58"/>
    </row>
    <row r="35" spans="2:5" ht="24" x14ac:dyDescent="0.2">
      <c r="B35" s="70" t="s">
        <v>227</v>
      </c>
      <c r="C35" s="87" t="s">
        <v>228</v>
      </c>
      <c r="E35" s="58"/>
    </row>
    <row r="36" spans="2:5" x14ac:dyDescent="0.2">
      <c r="B36" s="71"/>
      <c r="C36" s="87" t="s">
        <v>229</v>
      </c>
      <c r="E36" s="58"/>
    </row>
    <row r="37" spans="2:5" ht="24" x14ac:dyDescent="0.2">
      <c r="B37" s="72" t="s">
        <v>230</v>
      </c>
      <c r="C37" s="86" t="s">
        <v>231</v>
      </c>
      <c r="E37" s="58"/>
    </row>
    <row r="38" spans="2:5" x14ac:dyDescent="0.2">
      <c r="B38" s="73"/>
      <c r="C38" s="86" t="s">
        <v>232</v>
      </c>
      <c r="E38" s="58"/>
    </row>
    <row r="39" spans="2:5" ht="15" customHeight="1" x14ac:dyDescent="0.2">
      <c r="B39" s="74" t="s">
        <v>233</v>
      </c>
      <c r="C39" s="88" t="s">
        <v>234</v>
      </c>
      <c r="E39" s="58"/>
    </row>
    <row r="40" spans="2:5" x14ac:dyDescent="0.2">
      <c r="B40" s="75" t="s">
        <v>235</v>
      </c>
      <c r="C40" s="89" t="s">
        <v>236</v>
      </c>
      <c r="E40" s="58"/>
    </row>
    <row r="41" spans="2:5" x14ac:dyDescent="0.2">
      <c r="B41" s="76"/>
      <c r="C41" s="89" t="s">
        <v>237</v>
      </c>
      <c r="E41" s="58"/>
    </row>
    <row r="42" spans="2:5" x14ac:dyDescent="0.2">
      <c r="B42" s="77" t="s">
        <v>238</v>
      </c>
      <c r="C42" s="302" t="s">
        <v>239</v>
      </c>
      <c r="E42" s="58"/>
    </row>
    <row r="43" spans="2:5" x14ac:dyDescent="0.2">
      <c r="B43" s="78"/>
      <c r="C43" s="90" t="s">
        <v>240</v>
      </c>
      <c r="E43" s="58"/>
    </row>
    <row r="44" spans="2:5" x14ac:dyDescent="0.2">
      <c r="B44" s="78"/>
      <c r="C44" s="90" t="s">
        <v>241</v>
      </c>
      <c r="E44" s="58"/>
    </row>
    <row r="45" spans="2:5" x14ac:dyDescent="0.2">
      <c r="B45" s="78"/>
      <c r="C45" s="90" t="s">
        <v>242</v>
      </c>
      <c r="E45" s="58"/>
    </row>
    <row r="46" spans="2:5" x14ac:dyDescent="0.2">
      <c r="B46" s="78"/>
      <c r="C46" s="90" t="s">
        <v>243</v>
      </c>
      <c r="E46" s="58"/>
    </row>
    <row r="47" spans="2:5" x14ac:dyDescent="0.2">
      <c r="B47" s="78"/>
      <c r="C47" s="90" t="s">
        <v>244</v>
      </c>
      <c r="E47" s="58"/>
    </row>
    <row r="48" spans="2:5" x14ac:dyDescent="0.2">
      <c r="B48" s="78"/>
      <c r="C48" s="90" t="s">
        <v>245</v>
      </c>
      <c r="E48" s="58"/>
    </row>
    <row r="49" spans="2:5" x14ac:dyDescent="0.2">
      <c r="B49" s="78"/>
      <c r="C49" s="90" t="s">
        <v>246</v>
      </c>
      <c r="E49" s="58"/>
    </row>
    <row r="50" spans="2:5" x14ac:dyDescent="0.2">
      <c r="C50" s="91"/>
      <c r="E50" s="58"/>
    </row>
    <row r="51" spans="2:5" x14ac:dyDescent="0.2">
      <c r="B51" s="65"/>
      <c r="C51" s="82"/>
      <c r="E51" s="58"/>
    </row>
    <row r="52" spans="2:5" x14ac:dyDescent="0.2">
      <c r="B52" s="65" t="s">
        <v>1386</v>
      </c>
      <c r="C52" s="82" t="s">
        <v>1393</v>
      </c>
      <c r="E52" s="58"/>
    </row>
    <row r="53" spans="2:5" x14ac:dyDescent="0.2">
      <c r="B53" s="65"/>
      <c r="C53" s="82"/>
    </row>
    <row r="54" spans="2:5" x14ac:dyDescent="0.2">
      <c r="B54" s="65" t="s">
        <v>1387</v>
      </c>
      <c r="C54" s="82" t="s">
        <v>1425</v>
      </c>
    </row>
    <row r="55" spans="2:5" x14ac:dyDescent="0.2">
      <c r="B55" s="65"/>
      <c r="C55" s="96" t="s">
        <v>1426</v>
      </c>
    </row>
  </sheetData>
  <mergeCells count="2">
    <mergeCell ref="B24:C24"/>
    <mergeCell ref="B2:C2"/>
  </mergeCells>
  <hyperlinks>
    <hyperlink ref="C22" r:id="rId1" xr:uid="{84C68CEC-F25B-4305-BEAA-B3EEFC483313}"/>
    <hyperlink ref="C55" r:id="rId2" xr:uid="{6DBD91BE-BED2-46FE-98C3-CA8FB23258EE}"/>
    <hyperlink ref="C5" r:id="rId3" xr:uid="{91C5865C-68E9-4ED9-B70C-47998B60BB8C}"/>
  </hyperlinks>
  <pageMargins left="0.7" right="0.7" top="0.75" bottom="0.75" header="0.3" footer="0.3"/>
  <pageSetup paperSize="9" orientation="portrait"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EA5BE-139A-45BB-A83D-7138B717C3AF}">
  <sheetPr>
    <tabColor theme="9" tint="0.59999389629810485"/>
  </sheetPr>
  <dimension ref="B2:U368"/>
  <sheetViews>
    <sheetView workbookViewId="0">
      <selection activeCell="L5" sqref="L5"/>
    </sheetView>
  </sheetViews>
  <sheetFormatPr baseColWidth="10" defaultRowHeight="12" x14ac:dyDescent="0.2"/>
  <cols>
    <col min="2" max="2" width="20.1640625" bestFit="1" customWidth="1"/>
    <col min="3" max="3" width="17.5" bestFit="1" customWidth="1"/>
    <col min="4" max="5" width="9.1640625" bestFit="1" customWidth="1"/>
    <col min="6" max="6" width="13.1640625" bestFit="1" customWidth="1"/>
    <col min="7" max="7" width="21.33203125" bestFit="1" customWidth="1"/>
    <col min="8" max="8" width="8.1640625" bestFit="1" customWidth="1"/>
    <col min="9" max="9" width="8.33203125" bestFit="1" customWidth="1"/>
    <col min="10" max="10" width="16.5" bestFit="1" customWidth="1"/>
    <col min="11" max="11" width="7.1640625" bestFit="1" customWidth="1"/>
    <col min="12" max="12" width="15.1640625" bestFit="1" customWidth="1"/>
    <col min="13" max="13" width="12.5" bestFit="1" customWidth="1"/>
    <col min="14" max="14" width="15.83203125" bestFit="1" customWidth="1"/>
    <col min="15" max="15" width="13.33203125" bestFit="1" customWidth="1"/>
    <col min="16" max="16" width="11.1640625" bestFit="1" customWidth="1"/>
    <col min="17" max="17" width="11.33203125" bestFit="1" customWidth="1"/>
    <col min="18" max="18" width="12.83203125" bestFit="1" customWidth="1"/>
    <col min="19" max="19" width="9.1640625" bestFit="1" customWidth="1"/>
    <col min="20" max="20" width="15.5" bestFit="1" customWidth="1"/>
    <col min="21" max="21" width="9.1640625" bestFit="1" customWidth="1"/>
  </cols>
  <sheetData>
    <row r="2" spans="2:21" x14ac:dyDescent="0.2">
      <c r="F2" t="s">
        <v>1394</v>
      </c>
      <c r="J2" t="s">
        <v>1396</v>
      </c>
      <c r="L2" s="303" t="str">
        <f>IF(C7=F2,J2,IF(C7=F3,J3,C7))</f>
        <v>hele landet</v>
      </c>
    </row>
    <row r="3" spans="2:21" x14ac:dyDescent="0.2">
      <c r="F3" t="s">
        <v>1351</v>
      </c>
      <c r="J3" t="s">
        <v>1397</v>
      </c>
    </row>
    <row r="4" spans="2:21" x14ac:dyDescent="0.2">
      <c r="L4" t="str">
        <f>_xlfn.CONCAT("Arealbruk med hoved- og undergrupper i ",L2," kommunevis i 2020 i km2")</f>
        <v>Arealbruk med hoved- og undergrupper i hele landet kommunevis i 2020 i km2</v>
      </c>
    </row>
    <row r="7" spans="2:21" x14ac:dyDescent="0.2">
      <c r="B7" s="1" t="s">
        <v>962</v>
      </c>
      <c r="C7" t="s" vm="8">
        <v>1351</v>
      </c>
    </row>
    <row r="9" spans="2:21" x14ac:dyDescent="0.2">
      <c r="B9" s="1" t="s">
        <v>256</v>
      </c>
      <c r="C9" s="1" t="s">
        <v>1364</v>
      </c>
    </row>
    <row r="10" spans="2:21" x14ac:dyDescent="0.2">
      <c r="C10" t="s">
        <v>1350</v>
      </c>
      <c r="G10" t="s">
        <v>80</v>
      </c>
      <c r="L10" t="s">
        <v>118</v>
      </c>
      <c r="N10" t="s">
        <v>83</v>
      </c>
      <c r="Q10" t="s">
        <v>1344</v>
      </c>
      <c r="U10" t="s">
        <v>64</v>
      </c>
    </row>
    <row r="11" spans="2:21" x14ac:dyDescent="0.2">
      <c r="B11" s="1" t="s">
        <v>1352</v>
      </c>
      <c r="C11" t="s">
        <v>247</v>
      </c>
      <c r="D11" t="s">
        <v>99</v>
      </c>
      <c r="E11" t="s">
        <v>165</v>
      </c>
      <c r="F11" t="s">
        <v>249</v>
      </c>
      <c r="G11" t="s">
        <v>78</v>
      </c>
      <c r="H11" t="s">
        <v>85</v>
      </c>
      <c r="I11" t="s">
        <v>1345</v>
      </c>
      <c r="J11" t="s">
        <v>1365</v>
      </c>
      <c r="K11" t="s">
        <v>257</v>
      </c>
      <c r="L11" t="s">
        <v>259</v>
      </c>
      <c r="M11" t="s">
        <v>263</v>
      </c>
      <c r="N11" t="s">
        <v>1366</v>
      </c>
      <c r="O11" t="s">
        <v>1367</v>
      </c>
      <c r="P11" t="s">
        <v>214</v>
      </c>
      <c r="Q11" t="s">
        <v>96</v>
      </c>
      <c r="R11" t="s">
        <v>106</v>
      </c>
      <c r="S11" t="s">
        <v>133</v>
      </c>
      <c r="T11" t="s">
        <v>155</v>
      </c>
    </row>
    <row r="12" spans="2:21" x14ac:dyDescent="0.2">
      <c r="B12" s="53" t="s">
        <v>985</v>
      </c>
      <c r="C12" s="27">
        <v>28.3</v>
      </c>
      <c r="D12" s="27">
        <v>0.52</v>
      </c>
      <c r="E12" s="27">
        <v>4.09</v>
      </c>
      <c r="F12" s="27">
        <v>7.82</v>
      </c>
      <c r="G12" s="27">
        <v>16.03</v>
      </c>
      <c r="H12" s="27">
        <v>51.46</v>
      </c>
      <c r="I12" s="27">
        <v>0.61</v>
      </c>
      <c r="J12" s="27">
        <v>18.59</v>
      </c>
      <c r="K12" s="27">
        <v>1.1200000000000001</v>
      </c>
      <c r="L12" s="27">
        <v>7.37</v>
      </c>
      <c r="M12" s="27">
        <v>2.2200000000000002</v>
      </c>
      <c r="N12" s="27">
        <v>1.51</v>
      </c>
      <c r="O12" s="27">
        <v>0.35</v>
      </c>
      <c r="P12" s="27">
        <v>34.74</v>
      </c>
      <c r="Q12" s="27">
        <v>259.95999999999998</v>
      </c>
      <c r="R12" s="27">
        <v>11.58</v>
      </c>
      <c r="S12" s="27">
        <v>7.83</v>
      </c>
      <c r="T12" s="27">
        <v>0</v>
      </c>
      <c r="U12" s="27">
        <v>454.1</v>
      </c>
    </row>
    <row r="13" spans="2:21" x14ac:dyDescent="0.2">
      <c r="B13" s="53" t="s">
        <v>986</v>
      </c>
      <c r="C13" s="27">
        <v>46.68</v>
      </c>
      <c r="D13" s="27">
        <v>4.58</v>
      </c>
      <c r="E13" s="27">
        <v>13.46</v>
      </c>
      <c r="F13" s="27">
        <v>216.98</v>
      </c>
      <c r="G13" s="27">
        <v>2.2599999999999998</v>
      </c>
      <c r="H13" s="27">
        <v>3.6</v>
      </c>
      <c r="I13" s="27">
        <v>1.27</v>
      </c>
      <c r="J13" s="27">
        <v>0.9</v>
      </c>
      <c r="K13" s="27">
        <v>1.27</v>
      </c>
      <c r="L13" s="27">
        <v>15.47</v>
      </c>
      <c r="M13" s="27">
        <v>36.69</v>
      </c>
      <c r="N13" s="27">
        <v>7.0000000000000007E-2</v>
      </c>
      <c r="O13" s="27">
        <v>7.0000000000000007E-2</v>
      </c>
      <c r="P13" s="27">
        <v>5.88</v>
      </c>
      <c r="Q13" s="27">
        <v>28.68</v>
      </c>
      <c r="R13" s="27">
        <v>3.05</v>
      </c>
      <c r="S13" s="27">
        <v>51.47</v>
      </c>
      <c r="T13" s="27">
        <v>0</v>
      </c>
      <c r="U13" s="27">
        <v>432.38</v>
      </c>
    </row>
    <row r="14" spans="2:21" x14ac:dyDescent="0.2">
      <c r="B14" s="53" t="s">
        <v>987</v>
      </c>
      <c r="C14" s="27">
        <v>6.34</v>
      </c>
      <c r="D14" s="27">
        <v>1.36</v>
      </c>
      <c r="E14" s="27">
        <v>5.73</v>
      </c>
      <c r="F14" s="27">
        <v>23.39</v>
      </c>
      <c r="G14" s="27">
        <v>6.83</v>
      </c>
      <c r="H14" s="27">
        <v>19.28</v>
      </c>
      <c r="I14" s="27">
        <v>3.21</v>
      </c>
      <c r="J14" s="27">
        <v>6.27</v>
      </c>
      <c r="K14" s="27">
        <v>1.84</v>
      </c>
      <c r="L14" s="27">
        <v>37.72</v>
      </c>
      <c r="M14" s="27">
        <v>55.05</v>
      </c>
      <c r="N14" s="27">
        <v>0.99</v>
      </c>
      <c r="O14" s="27">
        <v>0.26</v>
      </c>
      <c r="P14" s="27">
        <v>13.2</v>
      </c>
      <c r="Q14" s="27">
        <v>27.85</v>
      </c>
      <c r="R14" s="27">
        <v>9.81</v>
      </c>
      <c r="S14" s="27">
        <v>43.19</v>
      </c>
      <c r="T14" s="27">
        <v>0</v>
      </c>
      <c r="U14" s="27">
        <v>262.32</v>
      </c>
    </row>
    <row r="15" spans="2:21" x14ac:dyDescent="0.2">
      <c r="B15" s="53" t="s">
        <v>988</v>
      </c>
      <c r="C15" s="27">
        <v>4.4800000000000004</v>
      </c>
      <c r="D15" s="27">
        <v>0.74</v>
      </c>
      <c r="E15" s="27">
        <v>3.35</v>
      </c>
      <c r="F15" s="27">
        <v>18.54</v>
      </c>
      <c r="G15" s="27">
        <v>2.29</v>
      </c>
      <c r="H15" s="27">
        <v>7.33</v>
      </c>
      <c r="I15" s="27">
        <v>0.31</v>
      </c>
      <c r="J15" s="27">
        <v>1.78</v>
      </c>
      <c r="K15" s="27">
        <v>0.21</v>
      </c>
      <c r="L15" s="27">
        <v>2.06</v>
      </c>
      <c r="M15" s="27">
        <v>7.17</v>
      </c>
      <c r="N15" s="27">
        <v>0.18</v>
      </c>
      <c r="O15" s="27">
        <v>0.03</v>
      </c>
      <c r="P15" s="27">
        <v>3.89</v>
      </c>
      <c r="Q15" s="27">
        <v>15.71</v>
      </c>
      <c r="R15" s="27">
        <v>0.59</v>
      </c>
      <c r="S15" s="27">
        <v>3.89</v>
      </c>
      <c r="T15" s="27">
        <v>0</v>
      </c>
      <c r="U15" s="27">
        <v>72.55</v>
      </c>
    </row>
    <row r="16" spans="2:21" x14ac:dyDescent="0.2">
      <c r="B16" s="53" t="s">
        <v>989</v>
      </c>
      <c r="C16" s="27">
        <v>97.14</v>
      </c>
      <c r="D16" s="27">
        <v>63.45</v>
      </c>
      <c r="E16" s="27">
        <v>9.9</v>
      </c>
      <c r="F16" s="27">
        <v>521.64</v>
      </c>
      <c r="G16" s="27">
        <v>6.56</v>
      </c>
      <c r="H16" s="27">
        <v>11.9</v>
      </c>
      <c r="I16" s="27">
        <v>3.48</v>
      </c>
      <c r="J16" s="27">
        <v>4.8899999999999997</v>
      </c>
      <c r="K16" s="27">
        <v>2.84</v>
      </c>
      <c r="L16" s="27">
        <v>51.62</v>
      </c>
      <c r="M16" s="27">
        <v>38.46</v>
      </c>
      <c r="N16" s="27">
        <v>0.44</v>
      </c>
      <c r="O16" s="27">
        <v>0.2</v>
      </c>
      <c r="P16" s="27">
        <v>11.99</v>
      </c>
      <c r="Q16" s="27">
        <v>56.88</v>
      </c>
      <c r="R16" s="27">
        <v>12.94</v>
      </c>
      <c r="S16" s="27">
        <v>136.28</v>
      </c>
      <c r="T16" s="27">
        <v>9.9600000000000009</v>
      </c>
      <c r="U16" s="27">
        <v>1040.57</v>
      </c>
    </row>
    <row r="17" spans="2:21" x14ac:dyDescent="0.2">
      <c r="B17" s="53" t="s">
        <v>990</v>
      </c>
      <c r="C17" s="27">
        <v>28</v>
      </c>
      <c r="D17" s="27">
        <v>3.99</v>
      </c>
      <c r="E17" s="27">
        <v>9.99</v>
      </c>
      <c r="F17" s="27">
        <v>167.4</v>
      </c>
      <c r="G17" s="27">
        <v>3.13</v>
      </c>
      <c r="H17" s="27">
        <v>1.1499999999999999</v>
      </c>
      <c r="I17" s="27">
        <v>0.54</v>
      </c>
      <c r="J17" s="27">
        <v>0.33</v>
      </c>
      <c r="K17" s="27">
        <v>0.26</v>
      </c>
      <c r="L17" s="27">
        <v>4.07</v>
      </c>
      <c r="M17" s="27">
        <v>12.69</v>
      </c>
      <c r="N17" s="27">
        <v>0.01</v>
      </c>
      <c r="O17" s="27">
        <v>0.04</v>
      </c>
      <c r="P17" s="27">
        <v>2.36</v>
      </c>
      <c r="Q17" s="27">
        <v>4.07</v>
      </c>
      <c r="R17" s="27">
        <v>0.84</v>
      </c>
      <c r="S17" s="27">
        <v>56.08</v>
      </c>
      <c r="T17" s="27">
        <v>0</v>
      </c>
      <c r="U17" s="27">
        <v>294.95</v>
      </c>
    </row>
    <row r="18" spans="2:21" x14ac:dyDescent="0.2">
      <c r="B18" s="53" t="s">
        <v>991</v>
      </c>
      <c r="C18" s="27">
        <v>56.36</v>
      </c>
      <c r="D18" s="27">
        <v>4.46</v>
      </c>
      <c r="E18" s="27">
        <v>6.7</v>
      </c>
      <c r="F18" s="27">
        <v>188.4</v>
      </c>
      <c r="G18" s="27">
        <v>0.36</v>
      </c>
      <c r="H18" s="27">
        <v>1.03</v>
      </c>
      <c r="I18" s="27">
        <v>0.87</v>
      </c>
      <c r="J18" s="27">
        <v>0.28000000000000003</v>
      </c>
      <c r="K18" s="27">
        <v>0.5</v>
      </c>
      <c r="L18" s="27">
        <v>10.18</v>
      </c>
      <c r="M18" s="27">
        <v>14.36</v>
      </c>
      <c r="N18" s="27">
        <v>0.03</v>
      </c>
      <c r="O18" s="27">
        <v>0.03</v>
      </c>
      <c r="P18" s="27">
        <v>3.07</v>
      </c>
      <c r="Q18" s="27">
        <v>24.64</v>
      </c>
      <c r="R18" s="27">
        <v>12.03</v>
      </c>
      <c r="S18" s="27">
        <v>85.08</v>
      </c>
      <c r="T18" s="27">
        <v>0</v>
      </c>
      <c r="U18" s="27">
        <v>408.38</v>
      </c>
    </row>
    <row r="19" spans="2:21" x14ac:dyDescent="0.2">
      <c r="B19" s="53" t="s">
        <v>992</v>
      </c>
      <c r="C19" s="27">
        <v>76.88</v>
      </c>
      <c r="D19" s="27">
        <v>7.12</v>
      </c>
      <c r="E19" s="27">
        <v>16.02</v>
      </c>
      <c r="F19" s="27">
        <v>368.79</v>
      </c>
      <c r="G19" s="27">
        <v>0.42</v>
      </c>
      <c r="H19" s="27">
        <v>0.69</v>
      </c>
      <c r="I19" s="27">
        <v>1.2</v>
      </c>
      <c r="J19" s="27">
        <v>0.94</v>
      </c>
      <c r="K19" s="27">
        <v>0.66</v>
      </c>
      <c r="L19" s="27">
        <v>23.98</v>
      </c>
      <c r="M19" s="27">
        <v>36.229999999999997</v>
      </c>
      <c r="N19" s="27">
        <v>0.01</v>
      </c>
      <c r="O19" s="27">
        <v>0.02</v>
      </c>
      <c r="P19" s="27">
        <v>3.85</v>
      </c>
      <c r="Q19" s="27">
        <v>26.5</v>
      </c>
      <c r="R19" s="27">
        <v>4.03</v>
      </c>
      <c r="S19" s="27">
        <v>83.19</v>
      </c>
      <c r="T19" s="27">
        <v>0</v>
      </c>
      <c r="U19" s="27">
        <v>650.53</v>
      </c>
    </row>
    <row r="20" spans="2:21" x14ac:dyDescent="0.2">
      <c r="B20" s="53" t="s">
        <v>993</v>
      </c>
      <c r="C20" s="27">
        <v>11.17</v>
      </c>
      <c r="D20" s="27">
        <v>1.59</v>
      </c>
      <c r="E20" s="27">
        <v>13.01</v>
      </c>
      <c r="F20" s="27">
        <v>78.25</v>
      </c>
      <c r="G20" s="27">
        <v>2.23</v>
      </c>
      <c r="H20" s="27">
        <v>3.68</v>
      </c>
      <c r="I20" s="27">
        <v>4.04</v>
      </c>
      <c r="J20" s="27">
        <v>1.67</v>
      </c>
      <c r="K20" s="27">
        <v>0.45</v>
      </c>
      <c r="L20" s="27">
        <v>85.05</v>
      </c>
      <c r="M20" s="27">
        <v>33.85</v>
      </c>
      <c r="N20" s="27">
        <v>7.0000000000000007E-2</v>
      </c>
      <c r="O20" s="27">
        <v>0.09</v>
      </c>
      <c r="P20" s="27">
        <v>6.27</v>
      </c>
      <c r="Q20" s="27">
        <v>13.78</v>
      </c>
      <c r="R20" s="27">
        <v>0.31</v>
      </c>
      <c r="S20" s="27">
        <v>2.44</v>
      </c>
      <c r="T20" s="27">
        <v>0</v>
      </c>
      <c r="U20" s="27">
        <v>257.95</v>
      </c>
    </row>
    <row r="21" spans="2:21" x14ac:dyDescent="0.2">
      <c r="B21" s="53" t="s">
        <v>994</v>
      </c>
      <c r="C21" s="27">
        <v>11.21</v>
      </c>
      <c r="D21" s="27">
        <v>0.73</v>
      </c>
      <c r="E21" s="27">
        <v>0.65</v>
      </c>
      <c r="F21" s="27">
        <v>6.26</v>
      </c>
      <c r="G21" s="27">
        <v>1.97</v>
      </c>
      <c r="H21" s="27">
        <v>3.4</v>
      </c>
      <c r="I21" s="27">
        <v>3.93</v>
      </c>
      <c r="J21" s="27">
        <v>0.81</v>
      </c>
      <c r="K21" s="27">
        <v>0.14000000000000001</v>
      </c>
      <c r="L21" s="27">
        <v>68.92</v>
      </c>
      <c r="M21" s="27">
        <v>6.21</v>
      </c>
      <c r="N21" s="27">
        <v>0.02</v>
      </c>
      <c r="O21" s="27">
        <v>0.04</v>
      </c>
      <c r="P21" s="27">
        <v>4.4000000000000004</v>
      </c>
      <c r="Q21" s="27">
        <v>3.82</v>
      </c>
      <c r="R21" s="27">
        <v>0.34</v>
      </c>
      <c r="S21" s="27">
        <v>0.54</v>
      </c>
      <c r="T21" s="27">
        <v>0</v>
      </c>
      <c r="U21" s="27">
        <v>113.39</v>
      </c>
    </row>
    <row r="22" spans="2:21" x14ac:dyDescent="0.2">
      <c r="B22" s="53" t="s">
        <v>995</v>
      </c>
      <c r="C22" s="27">
        <v>13.1</v>
      </c>
      <c r="D22" s="27">
        <v>0.22</v>
      </c>
      <c r="E22" s="27">
        <v>9.4</v>
      </c>
      <c r="F22" s="27">
        <v>46.95</v>
      </c>
      <c r="G22" s="27">
        <v>1.64</v>
      </c>
      <c r="H22" s="27">
        <v>3.48</v>
      </c>
      <c r="I22" s="27">
        <v>2.2200000000000002</v>
      </c>
      <c r="J22" s="27">
        <v>1.58</v>
      </c>
      <c r="K22" s="27">
        <v>0.04</v>
      </c>
      <c r="L22" s="27">
        <v>44.35</v>
      </c>
      <c r="M22" s="27">
        <v>39.020000000000003</v>
      </c>
      <c r="N22" s="27">
        <v>0.03</v>
      </c>
      <c r="O22" s="27">
        <v>0.02</v>
      </c>
      <c r="P22" s="27">
        <v>4.1900000000000004</v>
      </c>
      <c r="Q22" s="27">
        <v>11.06</v>
      </c>
      <c r="R22" s="27">
        <v>0.7</v>
      </c>
      <c r="S22" s="27">
        <v>5.17</v>
      </c>
      <c r="T22" s="27">
        <v>0</v>
      </c>
      <c r="U22" s="27">
        <v>183.17</v>
      </c>
    </row>
    <row r="23" spans="2:21" x14ac:dyDescent="0.2">
      <c r="B23" s="53" t="s">
        <v>996</v>
      </c>
      <c r="C23" s="27">
        <v>61.69</v>
      </c>
      <c r="D23" s="27">
        <v>19.46</v>
      </c>
      <c r="E23" s="27">
        <v>8.27</v>
      </c>
      <c r="F23" s="27">
        <v>365.05</v>
      </c>
      <c r="G23" s="27">
        <v>1.6</v>
      </c>
      <c r="H23" s="27">
        <v>2.21</v>
      </c>
      <c r="I23" s="27">
        <v>0.94</v>
      </c>
      <c r="J23" s="27">
        <v>0.93</v>
      </c>
      <c r="K23" s="27">
        <v>0.67</v>
      </c>
      <c r="L23" s="27">
        <v>18.09</v>
      </c>
      <c r="M23" s="27">
        <v>37.74</v>
      </c>
      <c r="N23" s="27">
        <v>0.03</v>
      </c>
      <c r="O23" s="27">
        <v>0.09</v>
      </c>
      <c r="P23" s="27">
        <v>4.21</v>
      </c>
      <c r="Q23" s="27">
        <v>9.56</v>
      </c>
      <c r="R23" s="27">
        <v>1.96</v>
      </c>
      <c r="S23" s="27">
        <v>83.18</v>
      </c>
      <c r="T23" s="27">
        <v>2.2599999999999998</v>
      </c>
      <c r="U23" s="27">
        <v>617.94000000000005</v>
      </c>
    </row>
    <row r="24" spans="2:21" x14ac:dyDescent="0.2">
      <c r="B24" s="53" t="s">
        <v>997</v>
      </c>
      <c r="C24" s="27">
        <v>0.35</v>
      </c>
      <c r="D24" s="27">
        <v>0.79</v>
      </c>
      <c r="E24" s="27">
        <v>0.38</v>
      </c>
      <c r="F24" s="27">
        <v>6.49</v>
      </c>
      <c r="G24" s="27">
        <v>3.3</v>
      </c>
      <c r="H24" s="27">
        <v>4.6900000000000004</v>
      </c>
      <c r="I24" s="27">
        <v>1.78</v>
      </c>
      <c r="J24" s="27">
        <v>2.7</v>
      </c>
      <c r="K24" s="27">
        <v>0.28999999999999998</v>
      </c>
      <c r="L24" s="27">
        <v>28.72</v>
      </c>
      <c r="M24" s="27">
        <v>7</v>
      </c>
      <c r="N24" s="27">
        <v>4.55</v>
      </c>
      <c r="O24" s="27">
        <v>0.05</v>
      </c>
      <c r="P24" s="27">
        <v>4.37</v>
      </c>
      <c r="Q24" s="27">
        <v>2.2200000000000002</v>
      </c>
      <c r="R24" s="27">
        <v>0.22</v>
      </c>
      <c r="S24" s="27">
        <v>1.19</v>
      </c>
      <c r="T24" s="27">
        <v>0</v>
      </c>
      <c r="U24" s="27">
        <v>69.09</v>
      </c>
    </row>
    <row r="25" spans="2:21" x14ac:dyDescent="0.2">
      <c r="B25" s="53" t="s">
        <v>998</v>
      </c>
      <c r="C25" s="27">
        <v>0.62</v>
      </c>
      <c r="D25" s="27">
        <v>0.09</v>
      </c>
      <c r="E25" s="27">
        <v>0.09</v>
      </c>
      <c r="F25" s="27">
        <v>1.97</v>
      </c>
      <c r="G25" s="27">
        <v>0.69</v>
      </c>
      <c r="H25" s="27">
        <v>1.71</v>
      </c>
      <c r="I25" s="27">
        <v>1.04</v>
      </c>
      <c r="J25" s="27">
        <v>0.53</v>
      </c>
      <c r="K25" s="27">
        <v>0.15</v>
      </c>
      <c r="L25" s="27">
        <v>12.9</v>
      </c>
      <c r="M25" s="27">
        <v>1.96</v>
      </c>
      <c r="N25" s="27">
        <v>0.05</v>
      </c>
      <c r="O25" s="27">
        <v>0.04</v>
      </c>
      <c r="P25" s="27">
        <v>1.4</v>
      </c>
      <c r="Q25" s="27">
        <v>0.72</v>
      </c>
      <c r="R25" s="27">
        <v>0.14000000000000001</v>
      </c>
      <c r="S25" s="27">
        <v>0.61</v>
      </c>
      <c r="T25" s="27">
        <v>0</v>
      </c>
      <c r="U25" s="27">
        <v>24.71</v>
      </c>
    </row>
    <row r="26" spans="2:21" x14ac:dyDescent="0.2">
      <c r="B26" s="53" t="s">
        <v>999</v>
      </c>
      <c r="C26" s="27">
        <v>26.6</v>
      </c>
      <c r="D26" s="27">
        <v>4.97</v>
      </c>
      <c r="E26" s="27">
        <v>2.91</v>
      </c>
      <c r="F26" s="27">
        <v>62.39</v>
      </c>
      <c r="G26" s="27">
        <v>2</v>
      </c>
      <c r="H26" s="27">
        <v>3.78</v>
      </c>
      <c r="I26" s="27">
        <v>1.26</v>
      </c>
      <c r="J26" s="27">
        <v>0.97</v>
      </c>
      <c r="K26" s="27">
        <v>1.71</v>
      </c>
      <c r="L26" s="27">
        <v>13.34</v>
      </c>
      <c r="M26" s="27">
        <v>14.03</v>
      </c>
      <c r="N26" s="27">
        <v>0.15</v>
      </c>
      <c r="O26" s="27">
        <v>0.05</v>
      </c>
      <c r="P26" s="27">
        <v>4.3099999999999996</v>
      </c>
      <c r="Q26" s="27">
        <v>63.34</v>
      </c>
      <c r="R26" s="27">
        <v>12</v>
      </c>
      <c r="S26" s="27">
        <v>47.92</v>
      </c>
      <c r="T26" s="27">
        <v>0</v>
      </c>
      <c r="U26" s="27">
        <v>261.73</v>
      </c>
    </row>
    <row r="27" spans="2:21" x14ac:dyDescent="0.2">
      <c r="B27" s="53" t="s">
        <v>1000</v>
      </c>
      <c r="C27" s="27">
        <v>119.38</v>
      </c>
      <c r="D27" s="27">
        <v>51.53</v>
      </c>
      <c r="E27" s="27">
        <v>22.57</v>
      </c>
      <c r="F27" s="27">
        <v>528.45000000000005</v>
      </c>
      <c r="G27" s="27">
        <v>1.1299999999999999</v>
      </c>
      <c r="H27" s="27">
        <v>0.8</v>
      </c>
      <c r="I27" s="27">
        <v>1.32</v>
      </c>
      <c r="J27" s="27">
        <v>0.39</v>
      </c>
      <c r="K27" s="27">
        <v>1</v>
      </c>
      <c r="L27" s="27">
        <v>18.47</v>
      </c>
      <c r="M27" s="27">
        <v>21.47</v>
      </c>
      <c r="N27" s="27">
        <v>7.0000000000000007E-2</v>
      </c>
      <c r="O27" s="27">
        <v>0.03</v>
      </c>
      <c r="P27" s="27">
        <v>3.83</v>
      </c>
      <c r="Q27" s="27">
        <v>103.79</v>
      </c>
      <c r="R27" s="27">
        <v>26.06</v>
      </c>
      <c r="S27" s="27">
        <v>159.30000000000001</v>
      </c>
      <c r="T27" s="27">
        <v>8.4499999999999993</v>
      </c>
      <c r="U27" s="27">
        <v>1068.04</v>
      </c>
    </row>
    <row r="28" spans="2:21" x14ac:dyDescent="0.2">
      <c r="B28" s="53" t="s">
        <v>1001</v>
      </c>
      <c r="C28" s="27">
        <v>155.83000000000001</v>
      </c>
      <c r="D28" s="27">
        <v>99.82</v>
      </c>
      <c r="E28" s="27">
        <v>17.54</v>
      </c>
      <c r="F28" s="27">
        <v>818.94</v>
      </c>
      <c r="G28" s="27">
        <v>1.95</v>
      </c>
      <c r="H28" s="27">
        <v>1.25</v>
      </c>
      <c r="I28" s="27">
        <v>1.38</v>
      </c>
      <c r="J28" s="27">
        <v>0.64</v>
      </c>
      <c r="K28" s="27">
        <v>1.63</v>
      </c>
      <c r="L28" s="27">
        <v>15.8</v>
      </c>
      <c r="M28" s="27">
        <v>19.260000000000002</v>
      </c>
      <c r="N28" s="27">
        <v>7.0000000000000007E-2</v>
      </c>
      <c r="O28" s="27">
        <v>0.09</v>
      </c>
      <c r="P28" s="27">
        <v>6.47</v>
      </c>
      <c r="Q28" s="27">
        <v>251.69</v>
      </c>
      <c r="R28" s="27">
        <v>79.86</v>
      </c>
      <c r="S28" s="27">
        <v>245.05</v>
      </c>
      <c r="T28" s="27">
        <v>18.989999999999998</v>
      </c>
      <c r="U28" s="27">
        <v>1736.26</v>
      </c>
    </row>
    <row r="29" spans="2:21" x14ac:dyDescent="0.2">
      <c r="B29" s="53" t="s">
        <v>1002</v>
      </c>
      <c r="C29" s="27">
        <v>40.67</v>
      </c>
      <c r="D29" s="27">
        <v>41.36</v>
      </c>
      <c r="E29" s="27">
        <v>8.4</v>
      </c>
      <c r="F29" s="27">
        <v>321.95</v>
      </c>
      <c r="G29" s="27">
        <v>0.87</v>
      </c>
      <c r="H29" s="27">
        <v>1.55</v>
      </c>
      <c r="I29" s="27">
        <v>0.37</v>
      </c>
      <c r="J29" s="27">
        <v>0.7</v>
      </c>
      <c r="K29" s="27">
        <v>0.91</v>
      </c>
      <c r="L29" s="27">
        <v>3.47</v>
      </c>
      <c r="M29" s="27">
        <v>4.76</v>
      </c>
      <c r="N29" s="27">
        <v>0.01</v>
      </c>
      <c r="O29" s="27">
        <v>0.04</v>
      </c>
      <c r="P29" s="27">
        <v>2.4500000000000002</v>
      </c>
      <c r="Q29" s="27">
        <v>24.8</v>
      </c>
      <c r="R29" s="27">
        <v>9.01</v>
      </c>
      <c r="S29" s="27">
        <v>80.2</v>
      </c>
      <c r="T29" s="27">
        <v>5.0199999999999996</v>
      </c>
      <c r="U29" s="27">
        <v>546.54</v>
      </c>
    </row>
    <row r="30" spans="2:21" x14ac:dyDescent="0.2">
      <c r="B30" s="53" t="s">
        <v>1003</v>
      </c>
      <c r="C30" s="27">
        <v>0.02</v>
      </c>
      <c r="D30" s="27">
        <v>0.65</v>
      </c>
      <c r="E30" s="27">
        <v>0.03</v>
      </c>
      <c r="F30" s="27">
        <v>1.6</v>
      </c>
      <c r="G30" s="27">
        <v>0.04</v>
      </c>
      <c r="H30" s="27">
        <v>0.12</v>
      </c>
      <c r="I30" s="27">
        <v>0.06</v>
      </c>
      <c r="J30" s="27">
        <v>0.06</v>
      </c>
      <c r="K30" s="27">
        <v>7.0000000000000007E-2</v>
      </c>
      <c r="L30" s="27">
        <v>0.87</v>
      </c>
      <c r="M30" s="27">
        <v>2.57</v>
      </c>
      <c r="N30" s="27">
        <v>0.01</v>
      </c>
      <c r="O30" s="27">
        <v>0.01</v>
      </c>
      <c r="P30" s="27">
        <v>0.12</v>
      </c>
      <c r="Q30" s="27">
        <v>0</v>
      </c>
      <c r="R30" s="27">
        <v>0</v>
      </c>
      <c r="S30" s="27">
        <v>0</v>
      </c>
      <c r="T30" s="27">
        <v>0</v>
      </c>
      <c r="U30" s="27">
        <v>6.23</v>
      </c>
    </row>
    <row r="31" spans="2:21" x14ac:dyDescent="0.2">
      <c r="B31" s="53" t="s">
        <v>1004</v>
      </c>
      <c r="C31" s="27">
        <v>2.66</v>
      </c>
      <c r="D31" s="27">
        <v>0.28000000000000003</v>
      </c>
      <c r="E31" s="27">
        <v>2.09</v>
      </c>
      <c r="F31" s="27">
        <v>25.22</v>
      </c>
      <c r="G31" s="27">
        <v>0.13</v>
      </c>
      <c r="H31" s="27">
        <v>0.33</v>
      </c>
      <c r="I31" s="27">
        <v>0.23</v>
      </c>
      <c r="J31" s="27">
        <v>0.1</v>
      </c>
      <c r="K31" s="27">
        <v>0.19</v>
      </c>
      <c r="L31" s="27">
        <v>2.72</v>
      </c>
      <c r="M31" s="27">
        <v>6.95</v>
      </c>
      <c r="N31" s="27">
        <v>0.04</v>
      </c>
      <c r="O31" s="27">
        <v>0</v>
      </c>
      <c r="P31" s="27">
        <v>0.89</v>
      </c>
      <c r="Q31" s="27">
        <v>3.95</v>
      </c>
      <c r="R31" s="27">
        <v>0.1</v>
      </c>
      <c r="S31" s="27">
        <v>1.28</v>
      </c>
      <c r="T31" s="27">
        <v>0</v>
      </c>
      <c r="U31" s="27">
        <v>47.16</v>
      </c>
    </row>
    <row r="32" spans="2:21" x14ac:dyDescent="0.2">
      <c r="B32" s="53" t="s">
        <v>1005</v>
      </c>
      <c r="C32" s="27">
        <v>26.03</v>
      </c>
      <c r="D32" s="27">
        <v>1.29</v>
      </c>
      <c r="E32" s="27">
        <v>13</v>
      </c>
      <c r="F32" s="27">
        <v>144.71</v>
      </c>
      <c r="G32" s="27">
        <v>2.99</v>
      </c>
      <c r="H32" s="27">
        <v>3.46</v>
      </c>
      <c r="I32" s="27">
        <v>2.14</v>
      </c>
      <c r="J32" s="27">
        <v>1.34</v>
      </c>
      <c r="K32" s="27">
        <v>1.78</v>
      </c>
      <c r="L32" s="27">
        <v>23.75</v>
      </c>
      <c r="M32" s="27">
        <v>32.78</v>
      </c>
      <c r="N32" s="27">
        <v>0.15</v>
      </c>
      <c r="O32" s="27">
        <v>0.05</v>
      </c>
      <c r="P32" s="27">
        <v>7.05</v>
      </c>
      <c r="Q32" s="27">
        <v>92.83</v>
      </c>
      <c r="R32" s="27">
        <v>17.21</v>
      </c>
      <c r="S32" s="27">
        <v>54.83</v>
      </c>
      <c r="T32" s="27">
        <v>0</v>
      </c>
      <c r="U32" s="27">
        <v>425.39</v>
      </c>
    </row>
    <row r="33" spans="2:21" x14ac:dyDescent="0.2">
      <c r="B33" s="53" t="s">
        <v>1006</v>
      </c>
      <c r="C33" s="27">
        <v>11.03</v>
      </c>
      <c r="D33" s="27">
        <v>2.46</v>
      </c>
      <c r="E33" s="27">
        <v>11.4</v>
      </c>
      <c r="F33" s="27">
        <v>73.739999999999995</v>
      </c>
      <c r="G33" s="27">
        <v>4.5199999999999996</v>
      </c>
      <c r="H33" s="27">
        <v>12.52</v>
      </c>
      <c r="I33" s="27">
        <v>1.91</v>
      </c>
      <c r="J33" s="27">
        <v>3.28</v>
      </c>
      <c r="K33" s="27">
        <v>0.76</v>
      </c>
      <c r="L33" s="27">
        <v>21.99</v>
      </c>
      <c r="M33" s="27">
        <v>37.159999999999997</v>
      </c>
      <c r="N33" s="27">
        <v>2.0299999999999998</v>
      </c>
      <c r="O33" s="27">
        <v>0.15</v>
      </c>
      <c r="P33" s="27">
        <v>7.3</v>
      </c>
      <c r="Q33" s="27">
        <v>32.22</v>
      </c>
      <c r="R33" s="27">
        <v>0.8</v>
      </c>
      <c r="S33" s="27">
        <v>6.58</v>
      </c>
      <c r="T33" s="27">
        <v>0</v>
      </c>
      <c r="U33" s="27">
        <v>229.85</v>
      </c>
    </row>
    <row r="34" spans="2:21" x14ac:dyDescent="0.2">
      <c r="B34" s="53" t="s">
        <v>1007</v>
      </c>
      <c r="C34" s="27">
        <v>0.04</v>
      </c>
      <c r="D34" s="27">
        <v>0.89</v>
      </c>
      <c r="E34" s="27">
        <v>0.04</v>
      </c>
      <c r="F34" s="27">
        <v>3.37</v>
      </c>
      <c r="G34" s="27">
        <v>0.02</v>
      </c>
      <c r="H34" s="27">
        <v>7.0000000000000007E-2</v>
      </c>
      <c r="I34" s="27">
        <v>0.02</v>
      </c>
      <c r="J34" s="27">
        <v>0.02</v>
      </c>
      <c r="K34" s="27">
        <v>0.05</v>
      </c>
      <c r="L34" s="27">
        <v>0.52</v>
      </c>
      <c r="M34" s="27">
        <v>0.96</v>
      </c>
      <c r="N34" s="27">
        <v>0.01</v>
      </c>
      <c r="O34" s="27">
        <v>0</v>
      </c>
      <c r="P34" s="27">
        <v>0.09</v>
      </c>
      <c r="Q34" s="27">
        <v>0.17</v>
      </c>
      <c r="R34" s="27">
        <v>0.01</v>
      </c>
      <c r="S34" s="27">
        <v>0</v>
      </c>
      <c r="T34" s="27">
        <v>0</v>
      </c>
      <c r="U34" s="27">
        <v>6.28</v>
      </c>
    </row>
    <row r="35" spans="2:21" x14ac:dyDescent="0.2">
      <c r="B35" s="53" t="s">
        <v>1008</v>
      </c>
      <c r="C35" s="27">
        <v>23.57</v>
      </c>
      <c r="D35" s="27">
        <v>1.66</v>
      </c>
      <c r="E35" s="27">
        <v>18.239999999999998</v>
      </c>
      <c r="F35" s="27">
        <v>202.27</v>
      </c>
      <c r="G35" s="27">
        <v>1.57</v>
      </c>
      <c r="H35" s="27">
        <v>2.98</v>
      </c>
      <c r="I35" s="27">
        <v>2.83</v>
      </c>
      <c r="J35" s="27">
        <v>1.07</v>
      </c>
      <c r="K35" s="27">
        <v>1.33</v>
      </c>
      <c r="L35" s="27">
        <v>42.59</v>
      </c>
      <c r="M35" s="27">
        <v>38.479999999999997</v>
      </c>
      <c r="N35" s="27">
        <v>0.18</v>
      </c>
      <c r="O35" s="27">
        <v>7.0000000000000007E-2</v>
      </c>
      <c r="P35" s="27">
        <v>7.78</v>
      </c>
      <c r="Q35" s="27">
        <v>126.51</v>
      </c>
      <c r="R35" s="27">
        <v>36.81</v>
      </c>
      <c r="S35" s="27">
        <v>112.49</v>
      </c>
      <c r="T35" s="27">
        <v>0</v>
      </c>
      <c r="U35" s="27">
        <v>620.42999999999995</v>
      </c>
    </row>
    <row r="36" spans="2:21" x14ac:dyDescent="0.2">
      <c r="B36" s="53" t="s">
        <v>1009</v>
      </c>
      <c r="C36" s="27">
        <v>1.38</v>
      </c>
      <c r="D36" s="27">
        <v>1.94</v>
      </c>
      <c r="E36" s="27">
        <v>3.94</v>
      </c>
      <c r="F36" s="27">
        <v>14.55</v>
      </c>
      <c r="G36" s="27">
        <v>2.5</v>
      </c>
      <c r="H36" s="27">
        <v>4.93</v>
      </c>
      <c r="I36" s="27">
        <v>0.21</v>
      </c>
      <c r="J36" s="27">
        <v>0.98</v>
      </c>
      <c r="K36" s="27">
        <v>0.54</v>
      </c>
      <c r="L36" s="27">
        <v>3.1</v>
      </c>
      <c r="M36" s="27">
        <v>1.87</v>
      </c>
      <c r="N36" s="27">
        <v>0.76</v>
      </c>
      <c r="O36" s="27">
        <v>0.1</v>
      </c>
      <c r="P36" s="27">
        <v>3.31</v>
      </c>
      <c r="Q36" s="27">
        <v>41.41</v>
      </c>
      <c r="R36" s="27">
        <v>1.1299999999999999</v>
      </c>
      <c r="S36" s="27">
        <v>4.76</v>
      </c>
      <c r="T36" s="27">
        <v>0</v>
      </c>
      <c r="U36" s="27">
        <v>87.41</v>
      </c>
    </row>
    <row r="37" spans="2:21" x14ac:dyDescent="0.2">
      <c r="B37" s="53" t="s">
        <v>1010</v>
      </c>
      <c r="C37" s="27">
        <v>70.349999999999994</v>
      </c>
      <c r="D37" s="27">
        <v>220.96</v>
      </c>
      <c r="E37" s="27">
        <v>51.72</v>
      </c>
      <c r="F37" s="27">
        <v>593.04999999999995</v>
      </c>
      <c r="G37" s="27">
        <v>4.1399999999999997</v>
      </c>
      <c r="H37" s="27">
        <v>7.85</v>
      </c>
      <c r="I37" s="27">
        <v>3.24</v>
      </c>
      <c r="J37" s="27">
        <v>2.61</v>
      </c>
      <c r="K37" s="27">
        <v>1.64</v>
      </c>
      <c r="L37" s="27">
        <v>39.35</v>
      </c>
      <c r="M37" s="27">
        <v>7.9</v>
      </c>
      <c r="N37" s="27">
        <v>0.78</v>
      </c>
      <c r="O37" s="27">
        <v>0.13</v>
      </c>
      <c r="P37" s="27">
        <v>11.2</v>
      </c>
      <c r="Q37" s="27">
        <v>245.38</v>
      </c>
      <c r="R37" s="27">
        <v>33.94</v>
      </c>
      <c r="S37" s="27">
        <v>190.24</v>
      </c>
      <c r="T37" s="27">
        <v>18.91</v>
      </c>
      <c r="U37" s="27">
        <v>1503.39</v>
      </c>
    </row>
    <row r="38" spans="2:21" x14ac:dyDescent="0.2">
      <c r="B38" s="53" t="s">
        <v>1011</v>
      </c>
      <c r="C38" s="27">
        <v>26.36</v>
      </c>
      <c r="D38" s="27">
        <v>11.45</v>
      </c>
      <c r="E38" s="27">
        <v>37.01</v>
      </c>
      <c r="F38" s="27">
        <v>201.36</v>
      </c>
      <c r="G38" s="27">
        <v>5.82</v>
      </c>
      <c r="H38" s="27">
        <v>15.62</v>
      </c>
      <c r="I38" s="27">
        <v>3.14</v>
      </c>
      <c r="J38" s="27">
        <v>4.62</v>
      </c>
      <c r="K38" s="27">
        <v>1.87</v>
      </c>
      <c r="L38" s="27">
        <v>32.94</v>
      </c>
      <c r="M38" s="27">
        <v>9.24</v>
      </c>
      <c r="N38" s="27">
        <v>0.83</v>
      </c>
      <c r="O38" s="27">
        <v>0.18</v>
      </c>
      <c r="P38" s="27">
        <v>12.72</v>
      </c>
      <c r="Q38" s="27">
        <v>124.17</v>
      </c>
      <c r="R38" s="27">
        <v>15.78</v>
      </c>
      <c r="S38" s="27">
        <v>128.52000000000001</v>
      </c>
      <c r="T38" s="27">
        <v>0.97</v>
      </c>
      <c r="U38" s="27">
        <v>632.6</v>
      </c>
    </row>
    <row r="39" spans="2:21" x14ac:dyDescent="0.2">
      <c r="B39" s="53" t="s">
        <v>1012</v>
      </c>
      <c r="C39" s="27">
        <v>21.49</v>
      </c>
      <c r="D39" s="27">
        <v>11.14</v>
      </c>
      <c r="E39" s="27">
        <v>14.47</v>
      </c>
      <c r="F39" s="27">
        <v>235.45</v>
      </c>
      <c r="G39" s="27">
        <v>2.04</v>
      </c>
      <c r="H39" s="27">
        <v>1.22</v>
      </c>
      <c r="I39" s="27">
        <v>1.19</v>
      </c>
      <c r="J39" s="27">
        <v>0.48</v>
      </c>
      <c r="K39" s="27">
        <v>0.31</v>
      </c>
      <c r="L39" s="27">
        <v>16.16</v>
      </c>
      <c r="M39" s="27">
        <v>11.29</v>
      </c>
      <c r="N39" s="27">
        <v>0.08</v>
      </c>
      <c r="O39" s="27">
        <v>0.01</v>
      </c>
      <c r="P39" s="27">
        <v>3.65</v>
      </c>
      <c r="Q39" s="27">
        <v>15.87</v>
      </c>
      <c r="R39" s="27">
        <v>0.62</v>
      </c>
      <c r="S39" s="27">
        <v>49.63</v>
      </c>
      <c r="T39" s="27">
        <v>0</v>
      </c>
      <c r="U39" s="27">
        <v>385.1</v>
      </c>
    </row>
    <row r="40" spans="2:21" x14ac:dyDescent="0.2">
      <c r="B40" s="53" t="s">
        <v>1013</v>
      </c>
      <c r="C40" s="27">
        <v>3.26</v>
      </c>
      <c r="D40" s="27">
        <v>0.86</v>
      </c>
      <c r="E40" s="27">
        <v>2.4</v>
      </c>
      <c r="F40" s="27">
        <v>61.71</v>
      </c>
      <c r="G40" s="27">
        <v>0.35</v>
      </c>
      <c r="H40" s="27">
        <v>0.81</v>
      </c>
      <c r="I40" s="27">
        <v>0.51</v>
      </c>
      <c r="J40" s="27">
        <v>0.24</v>
      </c>
      <c r="K40" s="27">
        <v>0.16</v>
      </c>
      <c r="L40" s="27">
        <v>5.87</v>
      </c>
      <c r="M40" s="27">
        <v>4.62</v>
      </c>
      <c r="N40" s="27">
        <v>0.09</v>
      </c>
      <c r="O40" s="27">
        <v>0.01</v>
      </c>
      <c r="P40" s="27">
        <v>1.45</v>
      </c>
      <c r="Q40" s="27">
        <v>5.27</v>
      </c>
      <c r="R40" s="27">
        <v>0.27</v>
      </c>
      <c r="S40" s="27">
        <v>5.39</v>
      </c>
      <c r="T40" s="27">
        <v>0</v>
      </c>
      <c r="U40" s="27">
        <v>93.27</v>
      </c>
    </row>
    <row r="41" spans="2:21" x14ac:dyDescent="0.2">
      <c r="B41" s="53" t="s">
        <v>1341</v>
      </c>
      <c r="C41" s="27">
        <v>1.8</v>
      </c>
      <c r="D41" s="27">
        <v>2.59</v>
      </c>
      <c r="E41" s="27">
        <v>5.34</v>
      </c>
      <c r="F41" s="27">
        <v>80.94</v>
      </c>
      <c r="G41" s="27">
        <v>1.04</v>
      </c>
      <c r="H41" s="27">
        <v>3.05</v>
      </c>
      <c r="I41" s="27">
        <v>0.74</v>
      </c>
      <c r="J41" s="27">
        <v>0.62</v>
      </c>
      <c r="K41" s="27">
        <v>0.32</v>
      </c>
      <c r="L41" s="27">
        <v>3.75</v>
      </c>
      <c r="M41" s="27">
        <v>3.81</v>
      </c>
      <c r="N41" s="27">
        <v>0.11</v>
      </c>
      <c r="O41" s="27">
        <v>0.01</v>
      </c>
      <c r="P41" s="27">
        <v>2.46</v>
      </c>
      <c r="Q41" s="27">
        <v>7.28</v>
      </c>
      <c r="R41" s="27">
        <v>0.31</v>
      </c>
      <c r="S41" s="27">
        <v>5.25</v>
      </c>
      <c r="T41" s="27">
        <v>0</v>
      </c>
      <c r="U41" s="27">
        <v>119.42</v>
      </c>
    </row>
    <row r="42" spans="2:21" x14ac:dyDescent="0.2">
      <c r="B42" s="53" t="s">
        <v>1014</v>
      </c>
      <c r="C42" s="27">
        <v>2.5299999999999998</v>
      </c>
      <c r="D42" s="27">
        <v>2.06</v>
      </c>
      <c r="E42" s="27">
        <v>4.6900000000000004</v>
      </c>
      <c r="F42" s="27">
        <v>58.42</v>
      </c>
      <c r="G42" s="27">
        <v>0.96</v>
      </c>
      <c r="H42" s="27">
        <v>2.21</v>
      </c>
      <c r="I42" s="27">
        <v>0.41</v>
      </c>
      <c r="J42" s="27">
        <v>0.55000000000000004</v>
      </c>
      <c r="K42" s="27">
        <v>0.23</v>
      </c>
      <c r="L42" s="27">
        <v>3.98</v>
      </c>
      <c r="M42" s="27">
        <v>1.82</v>
      </c>
      <c r="N42" s="27">
        <v>0.06</v>
      </c>
      <c r="O42" s="27">
        <v>0.02</v>
      </c>
      <c r="P42" s="27">
        <v>1.76</v>
      </c>
      <c r="Q42" s="27">
        <v>7.07</v>
      </c>
      <c r="R42" s="27">
        <v>0.08</v>
      </c>
      <c r="S42" s="27">
        <v>10.36</v>
      </c>
      <c r="T42" s="27">
        <v>0</v>
      </c>
      <c r="U42" s="27">
        <v>97.21</v>
      </c>
    </row>
    <row r="43" spans="2:21" x14ac:dyDescent="0.2">
      <c r="B43" s="53" t="s">
        <v>1015</v>
      </c>
      <c r="C43" s="27">
        <v>5.65</v>
      </c>
      <c r="D43" s="27">
        <v>1</v>
      </c>
      <c r="E43" s="27">
        <v>5.98</v>
      </c>
      <c r="F43" s="27">
        <v>38.65</v>
      </c>
      <c r="G43" s="27">
        <v>0.56000000000000005</v>
      </c>
      <c r="H43" s="27">
        <v>1.5</v>
      </c>
      <c r="I43" s="27">
        <v>0.6</v>
      </c>
      <c r="J43" s="27">
        <v>0.56000000000000005</v>
      </c>
      <c r="K43" s="27">
        <v>0.14000000000000001</v>
      </c>
      <c r="L43" s="27">
        <v>4.0199999999999996</v>
      </c>
      <c r="M43" s="27">
        <v>1</v>
      </c>
      <c r="N43" s="27">
        <v>0.06</v>
      </c>
      <c r="O43" s="27">
        <v>0.02</v>
      </c>
      <c r="P43" s="27">
        <v>1.28</v>
      </c>
      <c r="Q43" s="27">
        <v>6.28</v>
      </c>
      <c r="R43" s="27">
        <v>0.04</v>
      </c>
      <c r="S43" s="27">
        <v>14.97</v>
      </c>
      <c r="T43" s="27">
        <v>0</v>
      </c>
      <c r="U43" s="27">
        <v>82.31</v>
      </c>
    </row>
    <row r="44" spans="2:21" x14ac:dyDescent="0.2">
      <c r="B44" s="53" t="s">
        <v>1016</v>
      </c>
      <c r="C44" s="27">
        <v>13.85</v>
      </c>
      <c r="D44" s="27">
        <v>144.19999999999999</v>
      </c>
      <c r="E44" s="27">
        <v>5.69</v>
      </c>
      <c r="F44" s="27">
        <v>258.61</v>
      </c>
      <c r="G44" s="27">
        <v>1.52</v>
      </c>
      <c r="H44" s="27">
        <v>2.9</v>
      </c>
      <c r="I44" s="27">
        <v>2.0699999999999998</v>
      </c>
      <c r="J44" s="27">
        <v>1.36</v>
      </c>
      <c r="K44" s="27">
        <v>0.64</v>
      </c>
      <c r="L44" s="27">
        <v>21.25</v>
      </c>
      <c r="M44" s="27">
        <v>14.87</v>
      </c>
      <c r="N44" s="27">
        <v>0.22</v>
      </c>
      <c r="O44" s="27">
        <v>0.05</v>
      </c>
      <c r="P44" s="27">
        <v>5.17</v>
      </c>
      <c r="Q44" s="27">
        <v>35.32</v>
      </c>
      <c r="R44" s="27">
        <v>9.2200000000000006</v>
      </c>
      <c r="S44" s="27">
        <v>142.94999999999999</v>
      </c>
      <c r="T44" s="27">
        <v>1.69</v>
      </c>
      <c r="U44" s="27">
        <v>661.58</v>
      </c>
    </row>
    <row r="45" spans="2:21" x14ac:dyDescent="0.2">
      <c r="B45" s="53" t="s">
        <v>1017</v>
      </c>
      <c r="C45" s="27">
        <v>22.9</v>
      </c>
      <c r="D45" s="27">
        <v>201.73</v>
      </c>
      <c r="E45" s="27">
        <v>12.88</v>
      </c>
      <c r="F45" s="27">
        <v>378.03</v>
      </c>
      <c r="G45" s="27">
        <v>0.81</v>
      </c>
      <c r="H45" s="27">
        <v>1.29</v>
      </c>
      <c r="I45" s="27">
        <v>0.92</v>
      </c>
      <c r="J45" s="27">
        <v>1.9</v>
      </c>
      <c r="K45" s="27">
        <v>0.95</v>
      </c>
      <c r="L45" s="27">
        <v>11.94</v>
      </c>
      <c r="M45" s="27">
        <v>6</v>
      </c>
      <c r="N45" s="27">
        <v>0.04</v>
      </c>
      <c r="O45" s="27">
        <v>0.03</v>
      </c>
      <c r="P45" s="27">
        <v>3.43</v>
      </c>
      <c r="Q45" s="27">
        <v>32.770000000000003</v>
      </c>
      <c r="R45" s="27">
        <v>5.23</v>
      </c>
      <c r="S45" s="27">
        <v>146.03</v>
      </c>
      <c r="T45" s="27">
        <v>38.94</v>
      </c>
      <c r="U45" s="27">
        <v>865.82</v>
      </c>
    </row>
    <row r="46" spans="2:21" x14ac:dyDescent="0.2">
      <c r="B46" s="53" t="s">
        <v>1018</v>
      </c>
      <c r="C46" s="27">
        <v>10.029999999999999</v>
      </c>
      <c r="D46" s="27">
        <v>37.9</v>
      </c>
      <c r="E46" s="27">
        <v>12.24</v>
      </c>
      <c r="F46" s="27">
        <v>125.84</v>
      </c>
      <c r="G46" s="27">
        <v>1.03</v>
      </c>
      <c r="H46" s="27">
        <v>2.1800000000000002</v>
      </c>
      <c r="I46" s="27">
        <v>1.05</v>
      </c>
      <c r="J46" s="27">
        <v>0.72</v>
      </c>
      <c r="K46" s="27">
        <v>0.72</v>
      </c>
      <c r="L46" s="27">
        <v>11.12</v>
      </c>
      <c r="M46" s="27">
        <v>3.48</v>
      </c>
      <c r="N46" s="27">
        <v>0.03</v>
      </c>
      <c r="O46" s="27">
        <v>0.02</v>
      </c>
      <c r="P46" s="27">
        <v>2.74</v>
      </c>
      <c r="Q46" s="27">
        <v>24.55</v>
      </c>
      <c r="R46" s="27">
        <v>7.44</v>
      </c>
      <c r="S46" s="27">
        <v>92.55</v>
      </c>
      <c r="T46" s="27">
        <v>4.1100000000000003</v>
      </c>
      <c r="U46" s="27">
        <v>337.75</v>
      </c>
    </row>
    <row r="47" spans="2:21" x14ac:dyDescent="0.2">
      <c r="B47" s="53" t="s">
        <v>1019</v>
      </c>
      <c r="C47" s="27">
        <v>1.66</v>
      </c>
      <c r="D47" s="27">
        <v>0.56999999999999995</v>
      </c>
      <c r="E47" s="27">
        <v>0.51</v>
      </c>
      <c r="F47" s="27">
        <v>24.14</v>
      </c>
      <c r="G47" s="27">
        <v>0.63</v>
      </c>
      <c r="H47" s="27">
        <v>2.64</v>
      </c>
      <c r="I47" s="27">
        <v>0.28000000000000003</v>
      </c>
      <c r="J47" s="27">
        <v>0.69</v>
      </c>
      <c r="K47" s="27">
        <v>0.13</v>
      </c>
      <c r="L47" s="27">
        <v>1.8</v>
      </c>
      <c r="M47" s="27">
        <v>1.06</v>
      </c>
      <c r="N47" s="27">
        <v>0.06</v>
      </c>
      <c r="O47" s="27">
        <v>0.01</v>
      </c>
      <c r="P47" s="27">
        <v>1.34</v>
      </c>
      <c r="Q47" s="27">
        <v>12.77</v>
      </c>
      <c r="R47" s="27">
        <v>0.43</v>
      </c>
      <c r="S47" s="27">
        <v>9.83</v>
      </c>
      <c r="T47" s="27">
        <v>0</v>
      </c>
      <c r="U47" s="27">
        <v>58.55</v>
      </c>
    </row>
    <row r="48" spans="2:21" x14ac:dyDescent="0.2">
      <c r="B48" s="53" t="s">
        <v>1020</v>
      </c>
      <c r="C48" s="27">
        <v>0.9</v>
      </c>
      <c r="D48" s="27">
        <v>1.25</v>
      </c>
      <c r="E48" s="27">
        <v>2.57</v>
      </c>
      <c r="F48" s="27">
        <v>14.73</v>
      </c>
      <c r="G48" s="27">
        <v>0.66</v>
      </c>
      <c r="H48" s="27">
        <v>2.29</v>
      </c>
      <c r="I48" s="27">
        <v>0.81</v>
      </c>
      <c r="J48" s="27">
        <v>0.64</v>
      </c>
      <c r="K48" s="27">
        <v>0.09</v>
      </c>
      <c r="L48" s="27">
        <v>9.06</v>
      </c>
      <c r="M48" s="27">
        <v>2.5</v>
      </c>
      <c r="N48" s="27">
        <v>0.98</v>
      </c>
      <c r="O48" s="27">
        <v>0.01</v>
      </c>
      <c r="P48" s="27">
        <v>1.68</v>
      </c>
      <c r="Q48" s="27">
        <v>2.0699999999999998</v>
      </c>
      <c r="R48" s="27">
        <v>0.04</v>
      </c>
      <c r="S48" s="27">
        <v>0.34</v>
      </c>
      <c r="T48" s="27">
        <v>0</v>
      </c>
      <c r="U48" s="27">
        <v>40.619999999999997</v>
      </c>
    </row>
    <row r="49" spans="2:21" x14ac:dyDescent="0.2">
      <c r="B49" s="53" t="s">
        <v>1021</v>
      </c>
      <c r="C49" s="27">
        <v>5.38</v>
      </c>
      <c r="D49" s="27">
        <v>15.19</v>
      </c>
      <c r="E49" s="27">
        <v>15.93</v>
      </c>
      <c r="F49" s="27">
        <v>121.49</v>
      </c>
      <c r="G49" s="27">
        <v>1.49</v>
      </c>
      <c r="H49" s="27">
        <v>2.74</v>
      </c>
      <c r="I49" s="27">
        <v>1.37</v>
      </c>
      <c r="J49" s="27">
        <v>0.78</v>
      </c>
      <c r="K49" s="27">
        <v>0.62</v>
      </c>
      <c r="L49" s="27">
        <v>16.8</v>
      </c>
      <c r="M49" s="27">
        <v>2.89</v>
      </c>
      <c r="N49" s="27">
        <v>7.0000000000000007E-2</v>
      </c>
      <c r="O49" s="27">
        <v>0.01</v>
      </c>
      <c r="P49" s="27">
        <v>3.51</v>
      </c>
      <c r="Q49" s="27">
        <v>60.98</v>
      </c>
      <c r="R49" s="27">
        <v>8.82</v>
      </c>
      <c r="S49" s="27">
        <v>89.14</v>
      </c>
      <c r="T49" s="27">
        <v>4.55</v>
      </c>
      <c r="U49" s="27">
        <v>351.76</v>
      </c>
    </row>
    <row r="50" spans="2:21" x14ac:dyDescent="0.2">
      <c r="B50" s="53" t="s">
        <v>1022</v>
      </c>
      <c r="C50" s="27">
        <v>61.77</v>
      </c>
      <c r="D50" s="27">
        <v>372.44</v>
      </c>
      <c r="E50" s="27">
        <v>23.06</v>
      </c>
      <c r="F50" s="27">
        <v>585.09</v>
      </c>
      <c r="G50" s="27">
        <v>1.83</v>
      </c>
      <c r="H50" s="27">
        <v>2.13</v>
      </c>
      <c r="I50" s="27">
        <v>2.0099999999999998</v>
      </c>
      <c r="J50" s="27">
        <v>1.21</v>
      </c>
      <c r="K50" s="27">
        <v>1.2</v>
      </c>
      <c r="L50" s="27">
        <v>30.31</v>
      </c>
      <c r="M50" s="27">
        <v>8.02</v>
      </c>
      <c r="N50" s="27">
        <v>0.09</v>
      </c>
      <c r="O50" s="27">
        <v>0.05</v>
      </c>
      <c r="P50" s="27">
        <v>6.82</v>
      </c>
      <c r="Q50" s="27">
        <v>73.37</v>
      </c>
      <c r="R50" s="27">
        <v>27.84</v>
      </c>
      <c r="S50" s="27">
        <v>267.97000000000003</v>
      </c>
      <c r="T50" s="27">
        <v>35.68</v>
      </c>
      <c r="U50" s="27">
        <v>1500.89</v>
      </c>
    </row>
    <row r="51" spans="2:21" x14ac:dyDescent="0.2">
      <c r="B51" s="53" t="s">
        <v>1023</v>
      </c>
      <c r="C51" s="27">
        <v>0.3</v>
      </c>
      <c r="D51" s="27">
        <v>0.37</v>
      </c>
      <c r="E51" s="27">
        <v>10.35</v>
      </c>
      <c r="F51" s="27">
        <v>20.99</v>
      </c>
      <c r="G51" s="27">
        <v>1.59</v>
      </c>
      <c r="H51" s="27">
        <v>1.9</v>
      </c>
      <c r="I51" s="27">
        <v>0.32</v>
      </c>
      <c r="J51" s="27">
        <v>0.36</v>
      </c>
      <c r="K51" s="27">
        <v>0.1</v>
      </c>
      <c r="L51" s="27">
        <v>9.0500000000000007</v>
      </c>
      <c r="M51" s="27">
        <v>1.6</v>
      </c>
      <c r="N51" s="27">
        <v>7.0000000000000007E-2</v>
      </c>
      <c r="O51" s="27">
        <v>0</v>
      </c>
      <c r="P51" s="27">
        <v>1.61</v>
      </c>
      <c r="Q51" s="27">
        <v>6.84</v>
      </c>
      <c r="R51" s="27">
        <v>0.99</v>
      </c>
      <c r="S51" s="27">
        <v>4.21</v>
      </c>
      <c r="T51" s="27">
        <v>0</v>
      </c>
      <c r="U51" s="27">
        <v>60.65</v>
      </c>
    </row>
    <row r="52" spans="2:21" x14ac:dyDescent="0.2">
      <c r="B52" s="53" t="s">
        <v>1024</v>
      </c>
      <c r="C52" s="27">
        <v>2.71</v>
      </c>
      <c r="D52" s="27">
        <v>1.79</v>
      </c>
      <c r="E52" s="27">
        <v>11.46</v>
      </c>
      <c r="F52" s="27">
        <v>60.67</v>
      </c>
      <c r="G52" s="27">
        <v>1.33</v>
      </c>
      <c r="H52" s="27">
        <v>2.2400000000000002</v>
      </c>
      <c r="I52" s="27">
        <v>1.25</v>
      </c>
      <c r="J52" s="27">
        <v>0.76</v>
      </c>
      <c r="K52" s="27">
        <v>0.51</v>
      </c>
      <c r="L52" s="27">
        <v>17.989999999999998</v>
      </c>
      <c r="M52" s="27">
        <v>4.45</v>
      </c>
      <c r="N52" s="27">
        <v>7.0000000000000007E-2</v>
      </c>
      <c r="O52" s="27">
        <v>0.02</v>
      </c>
      <c r="P52" s="27">
        <v>3.29</v>
      </c>
      <c r="Q52" s="27">
        <v>45.81</v>
      </c>
      <c r="R52" s="27">
        <v>2.89</v>
      </c>
      <c r="S52" s="27">
        <v>17.989999999999998</v>
      </c>
      <c r="T52" s="27">
        <v>0</v>
      </c>
      <c r="U52" s="27">
        <v>175.23</v>
      </c>
    </row>
    <row r="53" spans="2:21" x14ac:dyDescent="0.2">
      <c r="B53" s="53" t="s">
        <v>1025</v>
      </c>
      <c r="C53" s="27">
        <v>11.67</v>
      </c>
      <c r="D53" s="27">
        <v>2.2799999999999998</v>
      </c>
      <c r="E53" s="27">
        <v>28.77</v>
      </c>
      <c r="F53" s="27">
        <v>107.45</v>
      </c>
      <c r="G53" s="27">
        <v>0.4</v>
      </c>
      <c r="H53" s="27">
        <v>0.83</v>
      </c>
      <c r="I53" s="27">
        <v>1.25</v>
      </c>
      <c r="J53" s="27">
        <v>0.25</v>
      </c>
      <c r="K53" s="27">
        <v>0.69</v>
      </c>
      <c r="L53" s="27">
        <v>21.92</v>
      </c>
      <c r="M53" s="27">
        <v>4.51</v>
      </c>
      <c r="N53" s="27">
        <v>0.04</v>
      </c>
      <c r="O53" s="27">
        <v>0.01</v>
      </c>
      <c r="P53" s="27">
        <v>3.47</v>
      </c>
      <c r="Q53" s="27">
        <v>86.03</v>
      </c>
      <c r="R53" s="27">
        <v>8.7200000000000006</v>
      </c>
      <c r="S53" s="27">
        <v>103.36</v>
      </c>
      <c r="T53" s="27">
        <v>0</v>
      </c>
      <c r="U53" s="27">
        <v>381.65</v>
      </c>
    </row>
    <row r="54" spans="2:21" x14ac:dyDescent="0.2">
      <c r="B54" s="53" t="s">
        <v>1026</v>
      </c>
      <c r="C54" s="27">
        <v>15.8</v>
      </c>
      <c r="D54" s="27">
        <v>1.24</v>
      </c>
      <c r="E54" s="27">
        <v>15.17</v>
      </c>
      <c r="F54" s="27">
        <v>50.53</v>
      </c>
      <c r="G54" s="27">
        <v>0.56000000000000005</v>
      </c>
      <c r="H54" s="27">
        <v>1.41</v>
      </c>
      <c r="I54" s="27">
        <v>1.2</v>
      </c>
      <c r="J54" s="27">
        <v>0.41</v>
      </c>
      <c r="K54" s="27">
        <v>1.22</v>
      </c>
      <c r="L54" s="27">
        <v>16.329999999999998</v>
      </c>
      <c r="M54" s="27">
        <v>4.3099999999999996</v>
      </c>
      <c r="N54" s="27">
        <v>0.01</v>
      </c>
      <c r="O54" s="27">
        <v>0.03</v>
      </c>
      <c r="P54" s="27">
        <v>4.0199999999999996</v>
      </c>
      <c r="Q54" s="27">
        <v>172.36</v>
      </c>
      <c r="R54" s="27">
        <v>18</v>
      </c>
      <c r="S54" s="27">
        <v>34.07</v>
      </c>
      <c r="T54" s="27">
        <v>0.04</v>
      </c>
      <c r="U54" s="27">
        <v>336.71</v>
      </c>
    </row>
    <row r="55" spans="2:21" x14ac:dyDescent="0.2">
      <c r="B55" s="53" t="s">
        <v>1027</v>
      </c>
      <c r="C55" s="27">
        <v>67.959999999999994</v>
      </c>
      <c r="D55" s="27">
        <v>435.93</v>
      </c>
      <c r="E55" s="27">
        <v>18.440000000000001</v>
      </c>
      <c r="F55" s="27">
        <v>822.31</v>
      </c>
      <c r="G55" s="27">
        <v>1.87</v>
      </c>
      <c r="H55" s="27">
        <v>2.09</v>
      </c>
      <c r="I55" s="27">
        <v>1.31</v>
      </c>
      <c r="J55" s="27">
        <v>0.93</v>
      </c>
      <c r="K55" s="27">
        <v>0.7</v>
      </c>
      <c r="L55" s="27">
        <v>19.579999999999998</v>
      </c>
      <c r="M55" s="27">
        <v>5.1100000000000003</v>
      </c>
      <c r="N55" s="27">
        <v>0.09</v>
      </c>
      <c r="O55" s="27">
        <v>0.11</v>
      </c>
      <c r="P55" s="27">
        <v>4.6900000000000004</v>
      </c>
      <c r="Q55" s="27">
        <v>59.45</v>
      </c>
      <c r="R55" s="27">
        <v>20.87</v>
      </c>
      <c r="S55" s="27">
        <v>206.63</v>
      </c>
      <c r="T55" s="27">
        <v>45.33</v>
      </c>
      <c r="U55" s="27">
        <v>1713.4</v>
      </c>
    </row>
    <row r="56" spans="2:21" x14ac:dyDescent="0.2">
      <c r="B56" s="53" t="s">
        <v>1028</v>
      </c>
      <c r="C56" s="27">
        <v>52.35</v>
      </c>
      <c r="D56" s="27">
        <v>65.2</v>
      </c>
      <c r="E56" s="27">
        <v>81.11</v>
      </c>
      <c r="F56" s="27">
        <v>659.95</v>
      </c>
      <c r="G56" s="27">
        <v>1.24</v>
      </c>
      <c r="H56" s="27">
        <v>2.15</v>
      </c>
      <c r="I56" s="27">
        <v>2.06</v>
      </c>
      <c r="J56" s="27">
        <v>0.92</v>
      </c>
      <c r="K56" s="27">
        <v>1.47</v>
      </c>
      <c r="L56" s="27">
        <v>33.19</v>
      </c>
      <c r="M56" s="27">
        <v>5.0599999999999996</v>
      </c>
      <c r="N56" s="27">
        <v>7.0000000000000007E-2</v>
      </c>
      <c r="O56" s="27">
        <v>0.05</v>
      </c>
      <c r="P56" s="27">
        <v>5.47</v>
      </c>
      <c r="Q56" s="27">
        <v>189.72</v>
      </c>
      <c r="R56" s="27">
        <v>68.739999999999995</v>
      </c>
      <c r="S56" s="27">
        <v>174.35</v>
      </c>
      <c r="T56" s="27">
        <v>22.22</v>
      </c>
      <c r="U56" s="27">
        <v>1365.32</v>
      </c>
    </row>
    <row r="57" spans="2:21" x14ac:dyDescent="0.2">
      <c r="B57" s="53" t="s">
        <v>1029</v>
      </c>
      <c r="C57" s="27">
        <v>12.29</v>
      </c>
      <c r="D57" s="27">
        <v>6.12</v>
      </c>
      <c r="E57" s="27">
        <v>72.39</v>
      </c>
      <c r="F57" s="27">
        <v>147.43</v>
      </c>
      <c r="G57" s="27">
        <v>0.52</v>
      </c>
      <c r="H57" s="27">
        <v>0.87</v>
      </c>
      <c r="I57" s="27">
        <v>0.71</v>
      </c>
      <c r="J57" s="27">
        <v>0.42</v>
      </c>
      <c r="K57" s="27">
        <v>0.49</v>
      </c>
      <c r="L57" s="27">
        <v>12.59</v>
      </c>
      <c r="M57" s="27">
        <v>6.3</v>
      </c>
      <c r="N57" s="27">
        <v>0.08</v>
      </c>
      <c r="O57" s="27">
        <v>0.11</v>
      </c>
      <c r="P57" s="27">
        <v>2.59</v>
      </c>
      <c r="Q57" s="27">
        <v>7.37</v>
      </c>
      <c r="R57" s="27">
        <v>0.16</v>
      </c>
      <c r="S57" s="27">
        <v>1.17</v>
      </c>
      <c r="T57" s="27">
        <v>0</v>
      </c>
      <c r="U57" s="27">
        <v>271.61</v>
      </c>
    </row>
    <row r="58" spans="2:21" x14ac:dyDescent="0.2">
      <c r="B58" s="53" t="s">
        <v>1030</v>
      </c>
      <c r="C58" s="27">
        <v>21.23</v>
      </c>
      <c r="D58" s="27">
        <v>4.18</v>
      </c>
      <c r="E58" s="27">
        <v>34.74</v>
      </c>
      <c r="F58" s="27">
        <v>223.31</v>
      </c>
      <c r="G58" s="27">
        <v>1.3</v>
      </c>
      <c r="H58" s="27">
        <v>1.26</v>
      </c>
      <c r="I58" s="27">
        <v>1.26</v>
      </c>
      <c r="J58" s="27">
        <v>0.59</v>
      </c>
      <c r="K58" s="27">
        <v>1.38</v>
      </c>
      <c r="L58" s="27">
        <v>20.32</v>
      </c>
      <c r="M58" s="27">
        <v>4.57</v>
      </c>
      <c r="N58" s="27">
        <v>0.06</v>
      </c>
      <c r="O58" s="27">
        <v>0.04</v>
      </c>
      <c r="P58" s="27">
        <v>5.87</v>
      </c>
      <c r="Q58" s="27">
        <v>232.21</v>
      </c>
      <c r="R58" s="27">
        <v>26.4</v>
      </c>
      <c r="S58" s="27">
        <v>61.34</v>
      </c>
      <c r="T58" s="27">
        <v>0.15</v>
      </c>
      <c r="U58" s="27">
        <v>640.21</v>
      </c>
    </row>
    <row r="59" spans="2:21" x14ac:dyDescent="0.2">
      <c r="B59" s="53" t="s">
        <v>1031</v>
      </c>
      <c r="C59" s="27">
        <v>45.68</v>
      </c>
      <c r="D59" s="27">
        <v>107.12</v>
      </c>
      <c r="E59" s="27">
        <v>13.94</v>
      </c>
      <c r="F59" s="27">
        <v>392.07</v>
      </c>
      <c r="G59" s="27">
        <v>1.29</v>
      </c>
      <c r="H59" s="27">
        <v>2.5299999999999998</v>
      </c>
      <c r="I59" s="27">
        <v>2.0499999999999998</v>
      </c>
      <c r="J59" s="27">
        <v>1.52</v>
      </c>
      <c r="K59" s="27">
        <v>0.6</v>
      </c>
      <c r="L59" s="27">
        <v>23.27</v>
      </c>
      <c r="M59" s="27">
        <v>10.68</v>
      </c>
      <c r="N59" s="27">
        <v>7.0000000000000007E-2</v>
      </c>
      <c r="O59" s="27">
        <v>0.05</v>
      </c>
      <c r="P59" s="27">
        <v>6.36</v>
      </c>
      <c r="Q59" s="27">
        <v>60.05</v>
      </c>
      <c r="R59" s="27">
        <v>7.57</v>
      </c>
      <c r="S59" s="27">
        <v>189.56</v>
      </c>
      <c r="T59" s="27">
        <v>12.52</v>
      </c>
      <c r="U59" s="27">
        <v>876.93</v>
      </c>
    </row>
    <row r="60" spans="2:21" x14ac:dyDescent="0.2">
      <c r="B60" s="53" t="s">
        <v>1032</v>
      </c>
      <c r="C60" s="27">
        <v>48.27</v>
      </c>
      <c r="D60" s="27">
        <v>372.64</v>
      </c>
      <c r="E60" s="27">
        <v>12.05</v>
      </c>
      <c r="F60" s="27">
        <v>462.31</v>
      </c>
      <c r="G60" s="27">
        <v>0.96</v>
      </c>
      <c r="H60" s="27">
        <v>0.78</v>
      </c>
      <c r="I60" s="27">
        <v>0.99</v>
      </c>
      <c r="J60" s="27">
        <v>0.74</v>
      </c>
      <c r="K60" s="27">
        <v>0.89</v>
      </c>
      <c r="L60" s="27">
        <v>12.21</v>
      </c>
      <c r="M60" s="27">
        <v>6.74</v>
      </c>
      <c r="N60" s="27">
        <v>0.03</v>
      </c>
      <c r="O60" s="27">
        <v>0.02</v>
      </c>
      <c r="P60" s="27">
        <v>3.1</v>
      </c>
      <c r="Q60" s="27">
        <v>24.75</v>
      </c>
      <c r="R60" s="27">
        <v>6.37</v>
      </c>
      <c r="S60" s="27">
        <v>164.49</v>
      </c>
      <c r="T60" s="27">
        <v>73.22</v>
      </c>
      <c r="U60" s="27">
        <v>1190.56</v>
      </c>
    </row>
    <row r="61" spans="2:21" x14ac:dyDescent="0.2">
      <c r="B61" s="53" t="s">
        <v>1033</v>
      </c>
      <c r="C61" s="27">
        <v>15.55</v>
      </c>
      <c r="D61" s="27">
        <v>7.66</v>
      </c>
      <c r="E61" s="27">
        <v>54.52</v>
      </c>
      <c r="F61" s="27">
        <v>146.21</v>
      </c>
      <c r="G61" s="27">
        <v>3.31</v>
      </c>
      <c r="H61" s="27">
        <v>4.78</v>
      </c>
      <c r="I61" s="27">
        <v>3.5</v>
      </c>
      <c r="J61" s="27">
        <v>1.95</v>
      </c>
      <c r="K61" s="27">
        <v>0.8</v>
      </c>
      <c r="L61" s="27">
        <v>71.59</v>
      </c>
      <c r="M61" s="27">
        <v>8.52</v>
      </c>
      <c r="N61" s="27">
        <v>0.11</v>
      </c>
      <c r="O61" s="27">
        <v>7.0000000000000007E-2</v>
      </c>
      <c r="P61" s="27">
        <v>7.36</v>
      </c>
      <c r="Q61" s="27">
        <v>73.709999999999994</v>
      </c>
      <c r="R61" s="27">
        <v>10.16</v>
      </c>
      <c r="S61" s="27">
        <v>112</v>
      </c>
      <c r="T61" s="27">
        <v>0</v>
      </c>
      <c r="U61" s="27">
        <v>521.79999999999995</v>
      </c>
    </row>
    <row r="62" spans="2:21" x14ac:dyDescent="0.2">
      <c r="B62" s="53" t="s">
        <v>1034</v>
      </c>
      <c r="C62" s="27">
        <v>84.9</v>
      </c>
      <c r="D62" s="27">
        <v>94.09</v>
      </c>
      <c r="E62" s="27">
        <v>58.1</v>
      </c>
      <c r="F62" s="27">
        <v>543.47</v>
      </c>
      <c r="G62" s="27">
        <v>3.2</v>
      </c>
      <c r="H62" s="27">
        <v>8.27</v>
      </c>
      <c r="I62" s="27">
        <v>1.54</v>
      </c>
      <c r="J62" s="27">
        <v>3.5</v>
      </c>
      <c r="K62" s="27">
        <v>2.5</v>
      </c>
      <c r="L62" s="27">
        <v>24.92</v>
      </c>
      <c r="M62" s="27">
        <v>10.24</v>
      </c>
      <c r="N62" s="27">
        <v>4.13</v>
      </c>
      <c r="O62" s="27">
        <v>7.0000000000000007E-2</v>
      </c>
      <c r="P62" s="27">
        <v>9.9600000000000009</v>
      </c>
      <c r="Q62" s="27">
        <v>77.150000000000006</v>
      </c>
      <c r="R62" s="27">
        <v>31.56</v>
      </c>
      <c r="S62" s="27">
        <v>362.15</v>
      </c>
      <c r="T62" s="27">
        <v>75.44</v>
      </c>
      <c r="U62" s="27">
        <v>1395.19</v>
      </c>
    </row>
    <row r="63" spans="2:21" x14ac:dyDescent="0.2">
      <c r="B63" s="53" t="s">
        <v>1035</v>
      </c>
      <c r="C63" s="27">
        <v>238.8</v>
      </c>
      <c r="D63" s="27">
        <v>845.2</v>
      </c>
      <c r="E63" s="27">
        <v>54.7</v>
      </c>
      <c r="F63" s="27">
        <v>1402.83</v>
      </c>
      <c r="G63" s="27">
        <v>3.45</v>
      </c>
      <c r="H63" s="27">
        <v>5.8</v>
      </c>
      <c r="I63" s="27">
        <v>1.18</v>
      </c>
      <c r="J63" s="27">
        <v>4.58</v>
      </c>
      <c r="K63" s="27">
        <v>3.45</v>
      </c>
      <c r="L63" s="27">
        <v>19.55</v>
      </c>
      <c r="M63" s="27">
        <v>4.62</v>
      </c>
      <c r="N63" s="27">
        <v>0.4</v>
      </c>
      <c r="O63" s="27">
        <v>0.12</v>
      </c>
      <c r="P63" s="27">
        <v>11.43</v>
      </c>
      <c r="Q63" s="27">
        <v>111.93</v>
      </c>
      <c r="R63" s="27">
        <v>51.95</v>
      </c>
      <c r="S63" s="27">
        <v>557.12</v>
      </c>
      <c r="T63" s="27">
        <v>115.02</v>
      </c>
      <c r="U63" s="27">
        <v>3432.13</v>
      </c>
    </row>
    <row r="64" spans="2:21" x14ac:dyDescent="0.2">
      <c r="B64" s="53" t="s">
        <v>1036</v>
      </c>
      <c r="C64" s="27">
        <v>73.680000000000007</v>
      </c>
      <c r="D64" s="27">
        <v>134.75</v>
      </c>
      <c r="E64" s="27">
        <v>22.24</v>
      </c>
      <c r="F64" s="27">
        <v>626.79999999999995</v>
      </c>
      <c r="G64" s="27">
        <v>0.32</v>
      </c>
      <c r="H64" s="27">
        <v>0.56000000000000005</v>
      </c>
      <c r="I64" s="27">
        <v>0.69</v>
      </c>
      <c r="J64" s="27">
        <v>0.32</v>
      </c>
      <c r="K64" s="27">
        <v>0.42</v>
      </c>
      <c r="L64" s="27">
        <v>12.13</v>
      </c>
      <c r="M64" s="27">
        <v>1.89</v>
      </c>
      <c r="N64" s="27">
        <v>0.03</v>
      </c>
      <c r="O64" s="27">
        <v>0.01</v>
      </c>
      <c r="P64" s="27">
        <v>2.65</v>
      </c>
      <c r="Q64" s="27">
        <v>213.07</v>
      </c>
      <c r="R64" s="27">
        <v>44.18</v>
      </c>
      <c r="S64" s="27">
        <v>38.869999999999997</v>
      </c>
      <c r="T64" s="27">
        <v>91.37</v>
      </c>
      <c r="U64" s="27">
        <v>1263.98</v>
      </c>
    </row>
    <row r="65" spans="2:21" x14ac:dyDescent="0.2">
      <c r="B65" s="53" t="s">
        <v>1037</v>
      </c>
      <c r="C65" s="27">
        <v>4.04</v>
      </c>
      <c r="D65" s="27">
        <v>15.27</v>
      </c>
      <c r="E65" s="27">
        <v>6.48</v>
      </c>
      <c r="F65" s="27">
        <v>64.53</v>
      </c>
      <c r="G65" s="27">
        <v>0.27</v>
      </c>
      <c r="H65" s="27">
        <v>0.66</v>
      </c>
      <c r="I65" s="27">
        <v>0.89</v>
      </c>
      <c r="J65" s="27">
        <v>0.24</v>
      </c>
      <c r="K65" s="27">
        <v>0.28000000000000003</v>
      </c>
      <c r="L65" s="27">
        <v>26.5</v>
      </c>
      <c r="M65" s="27">
        <v>4.58</v>
      </c>
      <c r="N65" s="27">
        <v>0.02</v>
      </c>
      <c r="O65" s="27">
        <v>0.01</v>
      </c>
      <c r="P65" s="27">
        <v>2.08</v>
      </c>
      <c r="Q65" s="27">
        <v>25.69</v>
      </c>
      <c r="R65" s="27">
        <v>6.52</v>
      </c>
      <c r="S65" s="27">
        <v>36.5</v>
      </c>
      <c r="T65" s="27">
        <v>0.84</v>
      </c>
      <c r="U65" s="27">
        <v>195.4</v>
      </c>
    </row>
    <row r="66" spans="2:21" x14ac:dyDescent="0.2">
      <c r="B66" s="53" t="s">
        <v>1038</v>
      </c>
      <c r="C66" s="27">
        <v>48.34</v>
      </c>
      <c r="D66" s="27">
        <v>175.31</v>
      </c>
      <c r="E66" s="27">
        <v>21.96</v>
      </c>
      <c r="F66" s="27">
        <v>460.41</v>
      </c>
      <c r="G66" s="27">
        <v>1.46</v>
      </c>
      <c r="H66" s="27">
        <v>2.57</v>
      </c>
      <c r="I66" s="27">
        <v>1.06</v>
      </c>
      <c r="J66" s="27">
        <v>0.72</v>
      </c>
      <c r="K66" s="27">
        <v>0.79</v>
      </c>
      <c r="L66" s="27">
        <v>24.16</v>
      </c>
      <c r="M66" s="27">
        <v>12.1</v>
      </c>
      <c r="N66" s="27">
        <v>0.5</v>
      </c>
      <c r="O66" s="27">
        <v>0.01</v>
      </c>
      <c r="P66" s="27">
        <v>4.4400000000000004</v>
      </c>
      <c r="Q66" s="27">
        <v>142.25</v>
      </c>
      <c r="R66" s="27">
        <v>38.85</v>
      </c>
      <c r="S66" s="27">
        <v>93.49</v>
      </c>
      <c r="T66" s="27">
        <v>17.66</v>
      </c>
      <c r="U66" s="27">
        <v>1046.08</v>
      </c>
    </row>
    <row r="67" spans="2:21" x14ac:dyDescent="0.2">
      <c r="B67" s="53" t="s">
        <v>1039</v>
      </c>
      <c r="C67" s="27">
        <v>2.34</v>
      </c>
      <c r="D67" s="27">
        <v>9.9600000000000009</v>
      </c>
      <c r="E67" s="27">
        <v>9.9</v>
      </c>
      <c r="F67" s="27">
        <v>107.01</v>
      </c>
      <c r="G67" s="27">
        <v>0.25</v>
      </c>
      <c r="H67" s="27">
        <v>0.61</v>
      </c>
      <c r="I67" s="27">
        <v>0.4</v>
      </c>
      <c r="J67" s="27">
        <v>0.17</v>
      </c>
      <c r="K67" s="27">
        <v>0.4</v>
      </c>
      <c r="L67" s="27">
        <v>11.91</v>
      </c>
      <c r="M67" s="27">
        <v>5.19</v>
      </c>
      <c r="N67" s="27">
        <v>0.03</v>
      </c>
      <c r="O67" s="27">
        <v>0</v>
      </c>
      <c r="P67" s="27">
        <v>1.54</v>
      </c>
      <c r="Q67" s="27">
        <v>4.63</v>
      </c>
      <c r="R67" s="27">
        <v>1.45</v>
      </c>
      <c r="S67" s="27">
        <v>7.59</v>
      </c>
      <c r="T67" s="27">
        <v>0</v>
      </c>
      <c r="U67" s="27">
        <v>163.38</v>
      </c>
    </row>
    <row r="68" spans="2:21" x14ac:dyDescent="0.2">
      <c r="B68" s="53" t="s">
        <v>1040</v>
      </c>
      <c r="C68" s="27">
        <v>22.77</v>
      </c>
      <c r="D68" s="27">
        <v>127.91</v>
      </c>
      <c r="E68" s="27">
        <v>2.56</v>
      </c>
      <c r="F68" s="27">
        <v>277.33</v>
      </c>
      <c r="G68" s="27">
        <v>0.12</v>
      </c>
      <c r="H68" s="27">
        <v>0.19</v>
      </c>
      <c r="I68" s="27">
        <v>0.25</v>
      </c>
      <c r="J68" s="27">
        <v>0.1</v>
      </c>
      <c r="K68" s="27">
        <v>0.18</v>
      </c>
      <c r="L68" s="27">
        <v>6.31</v>
      </c>
      <c r="M68" s="27">
        <v>2.72</v>
      </c>
      <c r="N68" s="27">
        <v>0.01</v>
      </c>
      <c r="O68" s="27">
        <v>0</v>
      </c>
      <c r="P68" s="27">
        <v>0.75</v>
      </c>
      <c r="Q68" s="27">
        <v>12.25</v>
      </c>
      <c r="R68" s="27">
        <v>2.42</v>
      </c>
      <c r="S68" s="27">
        <v>18.79</v>
      </c>
      <c r="T68" s="27">
        <v>64.27</v>
      </c>
      <c r="U68" s="27">
        <v>538.92999999999995</v>
      </c>
    </row>
    <row r="69" spans="2:21" x14ac:dyDescent="0.2">
      <c r="B69" s="53" t="s">
        <v>1420</v>
      </c>
      <c r="C69" s="27">
        <v>0.85</v>
      </c>
      <c r="D69" s="27">
        <v>3.82</v>
      </c>
      <c r="E69" s="27">
        <v>1.62</v>
      </c>
      <c r="F69" s="27">
        <v>38.92</v>
      </c>
      <c r="G69" s="27">
        <v>0.31</v>
      </c>
      <c r="H69" s="27">
        <v>0.86</v>
      </c>
      <c r="I69" s="27">
        <v>0.13</v>
      </c>
      <c r="J69" s="27">
        <v>0.26</v>
      </c>
      <c r="K69" s="27">
        <v>0.57999999999999996</v>
      </c>
      <c r="L69" s="27">
        <v>3.43</v>
      </c>
      <c r="M69" s="27">
        <v>8.2100000000000009</v>
      </c>
      <c r="N69" s="27">
        <v>0.03</v>
      </c>
      <c r="O69" s="27">
        <v>0.01</v>
      </c>
      <c r="P69" s="27">
        <v>1.01</v>
      </c>
      <c r="Q69" s="27">
        <v>0.46</v>
      </c>
      <c r="R69" s="27">
        <v>0.05</v>
      </c>
      <c r="S69" s="27">
        <v>3.59</v>
      </c>
      <c r="T69" s="27">
        <v>0.05</v>
      </c>
      <c r="U69" s="27">
        <v>64.19</v>
      </c>
    </row>
    <row r="70" spans="2:21" x14ac:dyDescent="0.2">
      <c r="B70" s="53" t="s">
        <v>1042</v>
      </c>
      <c r="C70" s="27">
        <v>1.24</v>
      </c>
      <c r="D70" s="27">
        <v>35.93</v>
      </c>
      <c r="E70" s="27">
        <v>4.75</v>
      </c>
      <c r="F70" s="27">
        <v>57.42</v>
      </c>
      <c r="G70" s="27">
        <v>1.56</v>
      </c>
      <c r="H70" s="27">
        <v>2.11</v>
      </c>
      <c r="I70" s="27">
        <v>0.69</v>
      </c>
      <c r="J70" s="27">
        <v>0.7</v>
      </c>
      <c r="K70" s="27">
        <v>0.5</v>
      </c>
      <c r="L70" s="27">
        <v>20.99</v>
      </c>
      <c r="M70" s="27">
        <v>8.34</v>
      </c>
      <c r="N70" s="27">
        <v>0.39</v>
      </c>
      <c r="O70" s="27">
        <v>0.04</v>
      </c>
      <c r="P70" s="27">
        <v>2.74</v>
      </c>
      <c r="Q70" s="27">
        <v>11.71</v>
      </c>
      <c r="R70" s="27">
        <v>1.02</v>
      </c>
      <c r="S70" s="27">
        <v>36.229999999999997</v>
      </c>
      <c r="T70" s="27">
        <v>1.19</v>
      </c>
      <c r="U70" s="27">
        <v>187.55</v>
      </c>
    </row>
    <row r="71" spans="2:21" x14ac:dyDescent="0.2">
      <c r="B71" s="53" t="s">
        <v>1043</v>
      </c>
      <c r="C71" s="27">
        <v>15.87</v>
      </c>
      <c r="D71" s="27">
        <v>66.14</v>
      </c>
      <c r="E71" s="27">
        <v>20.68</v>
      </c>
      <c r="F71" s="27">
        <v>207.88</v>
      </c>
      <c r="G71" s="27">
        <v>0.43</v>
      </c>
      <c r="H71" s="27">
        <v>0.85</v>
      </c>
      <c r="I71" s="27">
        <v>1</v>
      </c>
      <c r="J71" s="27">
        <v>0.42</v>
      </c>
      <c r="K71" s="27">
        <v>0.49</v>
      </c>
      <c r="L71" s="27">
        <v>19.28</v>
      </c>
      <c r="M71" s="27">
        <v>5.43</v>
      </c>
      <c r="N71" s="27">
        <v>0.02</v>
      </c>
      <c r="O71" s="27">
        <v>0</v>
      </c>
      <c r="P71" s="27">
        <v>2.71</v>
      </c>
      <c r="Q71" s="27">
        <v>31.43</v>
      </c>
      <c r="R71" s="27">
        <v>12.25</v>
      </c>
      <c r="S71" s="27">
        <v>51.75</v>
      </c>
      <c r="T71" s="27">
        <v>28.69</v>
      </c>
      <c r="U71" s="27">
        <v>465.32</v>
      </c>
    </row>
    <row r="72" spans="2:21" x14ac:dyDescent="0.2">
      <c r="B72" s="53" t="s">
        <v>1044</v>
      </c>
      <c r="C72" s="27">
        <v>92.77</v>
      </c>
      <c r="D72" s="27">
        <v>186.19</v>
      </c>
      <c r="E72" s="27">
        <v>70.14</v>
      </c>
      <c r="F72" s="27">
        <v>848.83</v>
      </c>
      <c r="G72" s="27">
        <v>2.36</v>
      </c>
      <c r="H72" s="27">
        <v>3.52</v>
      </c>
      <c r="I72" s="27">
        <v>1.65</v>
      </c>
      <c r="J72" s="27">
        <v>1.62</v>
      </c>
      <c r="K72" s="27">
        <v>0.81</v>
      </c>
      <c r="L72" s="27">
        <v>28.74</v>
      </c>
      <c r="M72" s="27">
        <v>8.84</v>
      </c>
      <c r="N72" s="27">
        <v>0.4</v>
      </c>
      <c r="O72" s="27">
        <v>0.1</v>
      </c>
      <c r="P72" s="27">
        <v>8.35</v>
      </c>
      <c r="Q72" s="27">
        <v>360.47</v>
      </c>
      <c r="R72" s="27">
        <v>57.31</v>
      </c>
      <c r="S72" s="27">
        <v>119.41</v>
      </c>
      <c r="T72" s="27">
        <v>137.43</v>
      </c>
      <c r="U72" s="27">
        <v>1928.94</v>
      </c>
    </row>
    <row r="73" spans="2:21" x14ac:dyDescent="0.2">
      <c r="B73" s="53" t="s">
        <v>1045</v>
      </c>
      <c r="C73" s="27">
        <v>123.02</v>
      </c>
      <c r="D73" s="27">
        <v>190.05</v>
      </c>
      <c r="E73" s="27">
        <v>111.61</v>
      </c>
      <c r="F73" s="27">
        <v>856.66</v>
      </c>
      <c r="G73" s="27">
        <v>0.42</v>
      </c>
      <c r="H73" s="27">
        <v>0.56000000000000005</v>
      </c>
      <c r="I73" s="27">
        <v>0.49</v>
      </c>
      <c r="J73" s="27">
        <v>0.28999999999999998</v>
      </c>
      <c r="K73" s="27">
        <v>0.7</v>
      </c>
      <c r="L73" s="27">
        <v>8.14</v>
      </c>
      <c r="M73" s="27">
        <v>1.51</v>
      </c>
      <c r="N73" s="27">
        <v>0.01</v>
      </c>
      <c r="O73" s="27">
        <v>0</v>
      </c>
      <c r="P73" s="27">
        <v>5.56</v>
      </c>
      <c r="Q73" s="27">
        <v>367.55</v>
      </c>
      <c r="R73" s="27">
        <v>67.86</v>
      </c>
      <c r="S73" s="27">
        <v>69.89</v>
      </c>
      <c r="T73" s="27">
        <v>199.79</v>
      </c>
      <c r="U73" s="27">
        <v>2004.11</v>
      </c>
    </row>
    <row r="74" spans="2:21" x14ac:dyDescent="0.2">
      <c r="B74" s="53" t="s">
        <v>1046</v>
      </c>
      <c r="C74" s="27">
        <v>273.43</v>
      </c>
      <c r="D74" s="27">
        <v>161.53</v>
      </c>
      <c r="E74" s="27">
        <v>144.5</v>
      </c>
      <c r="F74" s="27">
        <v>1252.58</v>
      </c>
      <c r="G74" s="27">
        <v>0.44</v>
      </c>
      <c r="H74" s="27">
        <v>0.56000000000000005</v>
      </c>
      <c r="I74" s="27">
        <v>0.72</v>
      </c>
      <c r="J74" s="27">
        <v>0.27</v>
      </c>
      <c r="K74" s="27">
        <v>0.61</v>
      </c>
      <c r="L74" s="27">
        <v>17.38</v>
      </c>
      <c r="M74" s="27">
        <v>18.89</v>
      </c>
      <c r="N74" s="27">
        <v>0.05</v>
      </c>
      <c r="O74" s="27">
        <v>0</v>
      </c>
      <c r="P74" s="27">
        <v>5.2</v>
      </c>
      <c r="Q74" s="27">
        <v>228.75</v>
      </c>
      <c r="R74" s="27">
        <v>42.36</v>
      </c>
      <c r="S74" s="27">
        <v>230.03</v>
      </c>
      <c r="T74" s="27">
        <v>307.04000000000002</v>
      </c>
      <c r="U74" s="27">
        <v>2684.34</v>
      </c>
    </row>
    <row r="75" spans="2:21" x14ac:dyDescent="0.2">
      <c r="B75" s="53" t="s">
        <v>1047</v>
      </c>
      <c r="C75" s="27">
        <v>6.48</v>
      </c>
      <c r="D75" s="27">
        <v>7.59</v>
      </c>
      <c r="E75" s="27">
        <v>9.1</v>
      </c>
      <c r="F75" s="27">
        <v>106.77</v>
      </c>
      <c r="G75" s="27">
        <v>0.17</v>
      </c>
      <c r="H75" s="27">
        <v>0.69</v>
      </c>
      <c r="I75" s="27">
        <v>0.6</v>
      </c>
      <c r="J75" s="27">
        <v>0.27</v>
      </c>
      <c r="K75" s="27">
        <v>0.38</v>
      </c>
      <c r="L75" s="27">
        <v>13.51</v>
      </c>
      <c r="M75" s="27">
        <v>7.31</v>
      </c>
      <c r="N75" s="27">
        <v>0.04</v>
      </c>
      <c r="O75" s="27">
        <v>0.01</v>
      </c>
      <c r="P75" s="27">
        <v>2.12</v>
      </c>
      <c r="Q75" s="27">
        <v>8.76</v>
      </c>
      <c r="R75" s="27">
        <v>0.87</v>
      </c>
      <c r="S75" s="27">
        <v>27.81</v>
      </c>
      <c r="T75" s="27">
        <v>0</v>
      </c>
      <c r="U75" s="27">
        <v>192.48</v>
      </c>
    </row>
    <row r="76" spans="2:21" x14ac:dyDescent="0.2">
      <c r="B76" s="53" t="s">
        <v>1048</v>
      </c>
      <c r="C76" s="27">
        <v>2.23</v>
      </c>
      <c r="D76" s="27">
        <v>17.760000000000002</v>
      </c>
      <c r="E76" s="27">
        <v>3.19</v>
      </c>
      <c r="F76" s="27">
        <v>83.17</v>
      </c>
      <c r="G76" s="27">
        <v>0.56000000000000005</v>
      </c>
      <c r="H76" s="27">
        <v>0.78</v>
      </c>
      <c r="I76" s="27">
        <v>0.35</v>
      </c>
      <c r="J76" s="27">
        <v>0.23</v>
      </c>
      <c r="K76" s="27">
        <v>0.38</v>
      </c>
      <c r="L76" s="27">
        <v>11.12</v>
      </c>
      <c r="M76" s="27">
        <v>4.32</v>
      </c>
      <c r="N76" s="27">
        <v>0.02</v>
      </c>
      <c r="O76" s="27">
        <v>0</v>
      </c>
      <c r="P76" s="27">
        <v>1.67</v>
      </c>
      <c r="Q76" s="27">
        <v>13.59</v>
      </c>
      <c r="R76" s="27">
        <v>0.62</v>
      </c>
      <c r="S76" s="27">
        <v>38.619999999999997</v>
      </c>
      <c r="T76" s="27">
        <v>4.71</v>
      </c>
      <c r="U76" s="27">
        <v>183.32</v>
      </c>
    </row>
    <row r="77" spans="2:21" x14ac:dyDescent="0.2">
      <c r="B77" s="53" t="s">
        <v>1049</v>
      </c>
      <c r="C77" s="27">
        <v>159.13</v>
      </c>
      <c r="D77" s="27">
        <v>160.47</v>
      </c>
      <c r="E77" s="27">
        <v>63.73</v>
      </c>
      <c r="F77" s="27">
        <v>638.42999999999995</v>
      </c>
      <c r="G77" s="27">
        <v>0.89</v>
      </c>
      <c r="H77" s="27">
        <v>1.68</v>
      </c>
      <c r="I77" s="27">
        <v>1.25</v>
      </c>
      <c r="J77" s="27">
        <v>0.44</v>
      </c>
      <c r="K77" s="27">
        <v>0.91</v>
      </c>
      <c r="L77" s="27">
        <v>19.600000000000001</v>
      </c>
      <c r="M77" s="27">
        <v>4.8499999999999996</v>
      </c>
      <c r="N77" s="27">
        <v>0.02</v>
      </c>
      <c r="O77" s="27">
        <v>0.08</v>
      </c>
      <c r="P77" s="27">
        <v>5</v>
      </c>
      <c r="Q77" s="27">
        <v>158.87</v>
      </c>
      <c r="R77" s="27">
        <v>27.15</v>
      </c>
      <c r="S77" s="27">
        <v>54.47</v>
      </c>
      <c r="T77" s="27">
        <v>291.8</v>
      </c>
      <c r="U77" s="27">
        <v>1588.77</v>
      </c>
    </row>
    <row r="78" spans="2:21" x14ac:dyDescent="0.2">
      <c r="B78" s="53" t="s">
        <v>1050</v>
      </c>
      <c r="C78" s="27">
        <v>261.27</v>
      </c>
      <c r="D78" s="27">
        <v>780.1</v>
      </c>
      <c r="E78" s="27">
        <v>100.4</v>
      </c>
      <c r="F78" s="27">
        <v>2241.7600000000002</v>
      </c>
      <c r="G78" s="27">
        <v>7.73</v>
      </c>
      <c r="H78" s="27">
        <v>7.11</v>
      </c>
      <c r="I78" s="27">
        <v>1.51</v>
      </c>
      <c r="J78" s="27">
        <v>2.56</v>
      </c>
      <c r="K78" s="27">
        <v>1.58</v>
      </c>
      <c r="L78" s="27">
        <v>25.32</v>
      </c>
      <c r="M78" s="27">
        <v>7.56</v>
      </c>
      <c r="N78" s="27">
        <v>0.37</v>
      </c>
      <c r="O78" s="27">
        <v>0.16</v>
      </c>
      <c r="P78" s="27">
        <v>14.18</v>
      </c>
      <c r="Q78" s="27">
        <v>345.43</v>
      </c>
      <c r="R78" s="27">
        <v>107.43</v>
      </c>
      <c r="S78" s="27">
        <v>362.6</v>
      </c>
      <c r="T78" s="27">
        <v>192.98</v>
      </c>
      <c r="U78" s="27">
        <v>4460.05</v>
      </c>
    </row>
    <row r="79" spans="2:21" x14ac:dyDescent="0.2">
      <c r="B79" s="53" t="s">
        <v>1051</v>
      </c>
      <c r="C79" s="27">
        <v>7.74</v>
      </c>
      <c r="D79" s="27">
        <v>31.44</v>
      </c>
      <c r="E79" s="27">
        <v>5.0999999999999996</v>
      </c>
      <c r="F79" s="27">
        <v>131.37</v>
      </c>
      <c r="G79" s="27">
        <v>0.38</v>
      </c>
      <c r="H79" s="27">
        <v>0.86</v>
      </c>
      <c r="I79" s="27">
        <v>0.26</v>
      </c>
      <c r="J79" s="27">
        <v>0.14000000000000001</v>
      </c>
      <c r="K79" s="27">
        <v>0.85</v>
      </c>
      <c r="L79" s="27">
        <v>6.01</v>
      </c>
      <c r="M79" s="27">
        <v>4.9800000000000004</v>
      </c>
      <c r="N79" s="27">
        <v>0.06</v>
      </c>
      <c r="O79" s="27">
        <v>0.01</v>
      </c>
      <c r="P79" s="27">
        <v>1.6</v>
      </c>
      <c r="Q79" s="27">
        <v>8.11</v>
      </c>
      <c r="R79" s="27">
        <v>1.34</v>
      </c>
      <c r="S79" s="27">
        <v>56.5</v>
      </c>
      <c r="T79" s="27">
        <v>7.89</v>
      </c>
      <c r="U79" s="27">
        <v>264.64</v>
      </c>
    </row>
    <row r="80" spans="2:21" x14ac:dyDescent="0.2">
      <c r="B80" s="53" t="s">
        <v>1052</v>
      </c>
      <c r="C80" s="27">
        <v>0.12</v>
      </c>
      <c r="D80" s="27">
        <v>2.37</v>
      </c>
      <c r="E80" s="27">
        <v>0.27</v>
      </c>
      <c r="F80" s="27">
        <v>12.5</v>
      </c>
      <c r="G80" s="27">
        <v>0.1</v>
      </c>
      <c r="H80" s="27">
        <v>0.2</v>
      </c>
      <c r="I80" s="27">
        <v>0.01</v>
      </c>
      <c r="J80" s="27">
        <v>0.03</v>
      </c>
      <c r="K80" s="27">
        <v>0.05</v>
      </c>
      <c r="L80" s="27">
        <v>0.18</v>
      </c>
      <c r="M80" s="27">
        <v>0.5</v>
      </c>
      <c r="N80" s="27">
        <v>0.03</v>
      </c>
      <c r="O80" s="27">
        <v>0</v>
      </c>
      <c r="P80" s="27">
        <v>0.14000000000000001</v>
      </c>
      <c r="Q80" s="27">
        <v>0</v>
      </c>
      <c r="R80" s="27">
        <v>0</v>
      </c>
      <c r="S80" s="27">
        <v>0</v>
      </c>
      <c r="T80" s="27">
        <v>0</v>
      </c>
      <c r="U80" s="27">
        <v>16.5</v>
      </c>
    </row>
    <row r="81" spans="2:21" x14ac:dyDescent="0.2">
      <c r="B81" s="53" t="s">
        <v>1053</v>
      </c>
      <c r="C81" s="27">
        <v>26.41</v>
      </c>
      <c r="D81" s="27">
        <v>182.56</v>
      </c>
      <c r="E81" s="27">
        <v>10.67</v>
      </c>
      <c r="F81" s="27">
        <v>334.93</v>
      </c>
      <c r="G81" s="27">
        <v>0.25</v>
      </c>
      <c r="H81" s="27">
        <v>0.63</v>
      </c>
      <c r="I81" s="27">
        <v>0.21</v>
      </c>
      <c r="J81" s="27">
        <v>0.1</v>
      </c>
      <c r="K81" s="27">
        <v>0.55000000000000004</v>
      </c>
      <c r="L81" s="27">
        <v>6.73</v>
      </c>
      <c r="M81" s="27">
        <v>3.5</v>
      </c>
      <c r="N81" s="27">
        <v>0.02</v>
      </c>
      <c r="O81" s="27">
        <v>0.02</v>
      </c>
      <c r="P81" s="27">
        <v>2.15</v>
      </c>
      <c r="Q81" s="27">
        <v>23.06</v>
      </c>
      <c r="R81" s="27">
        <v>3.1</v>
      </c>
      <c r="S81" s="27">
        <v>75.69</v>
      </c>
      <c r="T81" s="27">
        <v>40.5</v>
      </c>
      <c r="U81" s="27">
        <v>711.08</v>
      </c>
    </row>
    <row r="82" spans="2:21" x14ac:dyDescent="0.2">
      <c r="B82" s="53" t="s">
        <v>1054</v>
      </c>
      <c r="C82" s="27">
        <v>76.38</v>
      </c>
      <c r="D82" s="27">
        <v>305.39</v>
      </c>
      <c r="E82" s="27">
        <v>13.41</v>
      </c>
      <c r="F82" s="27">
        <v>250.17</v>
      </c>
      <c r="G82" s="27">
        <v>1.1200000000000001</v>
      </c>
      <c r="H82" s="27">
        <v>2.96</v>
      </c>
      <c r="I82" s="27">
        <v>0.64</v>
      </c>
      <c r="J82" s="27">
        <v>0.56000000000000005</v>
      </c>
      <c r="K82" s="27">
        <v>0.82</v>
      </c>
      <c r="L82" s="27">
        <v>13.97</v>
      </c>
      <c r="M82" s="27">
        <v>4.58</v>
      </c>
      <c r="N82" s="27">
        <v>0.05</v>
      </c>
      <c r="O82" s="27">
        <v>0.1</v>
      </c>
      <c r="P82" s="27">
        <v>4.0999999999999996</v>
      </c>
      <c r="Q82" s="27">
        <v>43.87</v>
      </c>
      <c r="R82" s="27">
        <v>3.61</v>
      </c>
      <c r="S82" s="27">
        <v>131.87</v>
      </c>
      <c r="T82" s="27">
        <v>19.489999999999998</v>
      </c>
      <c r="U82" s="27">
        <v>873.09</v>
      </c>
    </row>
    <row r="83" spans="2:21" x14ac:dyDescent="0.2">
      <c r="B83" s="53" t="s">
        <v>1055</v>
      </c>
      <c r="C83" s="27">
        <v>43.47</v>
      </c>
      <c r="D83" s="27">
        <v>67.150000000000006</v>
      </c>
      <c r="E83" s="27">
        <v>11.42</v>
      </c>
      <c r="F83" s="27">
        <v>330.54</v>
      </c>
      <c r="G83" s="27">
        <v>0.81</v>
      </c>
      <c r="H83" s="27">
        <v>1.05</v>
      </c>
      <c r="I83" s="27">
        <v>0.32</v>
      </c>
      <c r="J83" s="27">
        <v>0.19</v>
      </c>
      <c r="K83" s="27">
        <v>1.73</v>
      </c>
      <c r="L83" s="27">
        <v>8.8000000000000007</v>
      </c>
      <c r="M83" s="27">
        <v>6</v>
      </c>
      <c r="N83" s="27">
        <v>0.03</v>
      </c>
      <c r="O83" s="27">
        <v>0.02</v>
      </c>
      <c r="P83" s="27">
        <v>3.05</v>
      </c>
      <c r="Q83" s="27">
        <v>15.89</v>
      </c>
      <c r="R83" s="27">
        <v>4.71</v>
      </c>
      <c r="S83" s="27">
        <v>116.66</v>
      </c>
      <c r="T83" s="27">
        <v>52.75</v>
      </c>
      <c r="U83" s="27">
        <v>664.59</v>
      </c>
    </row>
    <row r="84" spans="2:21" x14ac:dyDescent="0.2">
      <c r="B84" s="53" t="s">
        <v>1056</v>
      </c>
      <c r="C84" s="27">
        <v>42.02</v>
      </c>
      <c r="D84" s="27">
        <v>205.67</v>
      </c>
      <c r="E84" s="27">
        <v>15.19</v>
      </c>
      <c r="F84" s="27">
        <v>633.41</v>
      </c>
      <c r="G84" s="27">
        <v>0.19</v>
      </c>
      <c r="H84" s="27">
        <v>0.46</v>
      </c>
      <c r="I84" s="27">
        <v>0.55000000000000004</v>
      </c>
      <c r="J84" s="27">
        <v>0.12</v>
      </c>
      <c r="K84" s="27">
        <v>0.57999999999999996</v>
      </c>
      <c r="L84" s="27">
        <v>9.7899999999999991</v>
      </c>
      <c r="M84" s="27">
        <v>2.74</v>
      </c>
      <c r="N84" s="27">
        <v>0</v>
      </c>
      <c r="O84" s="27">
        <v>0.01</v>
      </c>
      <c r="P84" s="27">
        <v>2.14</v>
      </c>
      <c r="Q84" s="27">
        <v>51.58</v>
      </c>
      <c r="R84" s="27">
        <v>17.350000000000001</v>
      </c>
      <c r="S84" s="27">
        <v>158.78</v>
      </c>
      <c r="T84" s="27">
        <v>81.010000000000005</v>
      </c>
      <c r="U84" s="27">
        <v>1221.5899999999999</v>
      </c>
    </row>
    <row r="85" spans="2:21" x14ac:dyDescent="0.2">
      <c r="B85" s="53" t="s">
        <v>1057</v>
      </c>
      <c r="C85" s="27">
        <v>133.08000000000001</v>
      </c>
      <c r="D85" s="27">
        <v>263.32</v>
      </c>
      <c r="E85" s="27">
        <v>46.09</v>
      </c>
      <c r="F85" s="27">
        <v>1228.44</v>
      </c>
      <c r="G85" s="27">
        <v>1.07</v>
      </c>
      <c r="H85" s="27">
        <v>1.82</v>
      </c>
      <c r="I85" s="27">
        <v>1.24</v>
      </c>
      <c r="J85" s="27">
        <v>0.43</v>
      </c>
      <c r="K85" s="27">
        <v>1.04</v>
      </c>
      <c r="L85" s="27">
        <v>11.2</v>
      </c>
      <c r="M85" s="27">
        <v>2.84</v>
      </c>
      <c r="N85" s="27">
        <v>0.1</v>
      </c>
      <c r="O85" s="27">
        <v>0.03</v>
      </c>
      <c r="P85" s="27">
        <v>5.32</v>
      </c>
      <c r="Q85" s="27">
        <v>109.41</v>
      </c>
      <c r="R85" s="27">
        <v>29.96</v>
      </c>
      <c r="S85" s="27">
        <v>377.56</v>
      </c>
      <c r="T85" s="27">
        <v>3.22</v>
      </c>
      <c r="U85" s="27">
        <v>2216.17</v>
      </c>
    </row>
    <row r="86" spans="2:21" x14ac:dyDescent="0.2">
      <c r="B86" s="53" t="s">
        <v>1421</v>
      </c>
      <c r="C86" s="27">
        <v>103.38</v>
      </c>
      <c r="D86" s="27">
        <v>227.18</v>
      </c>
      <c r="E86" s="27">
        <v>36.58</v>
      </c>
      <c r="F86" s="27">
        <v>509.7</v>
      </c>
      <c r="G86" s="27">
        <v>0.99</v>
      </c>
      <c r="H86" s="27">
        <v>3.85</v>
      </c>
      <c r="I86" s="27">
        <v>0.74</v>
      </c>
      <c r="J86" s="27">
        <v>1.55</v>
      </c>
      <c r="K86" s="27">
        <v>1.02</v>
      </c>
      <c r="L86" s="27">
        <v>17.02</v>
      </c>
      <c r="M86" s="27">
        <v>2.91</v>
      </c>
      <c r="N86" s="27">
        <v>7.0000000000000007E-2</v>
      </c>
      <c r="O86" s="27">
        <v>0.04</v>
      </c>
      <c r="P86" s="27">
        <v>4.5199999999999996</v>
      </c>
      <c r="Q86" s="27">
        <v>36.68</v>
      </c>
      <c r="R86" s="27">
        <v>8.43</v>
      </c>
      <c r="S86" s="27">
        <v>228.71</v>
      </c>
      <c r="T86" s="27">
        <v>26.43</v>
      </c>
      <c r="U86" s="27">
        <v>1209.8</v>
      </c>
    </row>
    <row r="87" spans="2:21" x14ac:dyDescent="0.2">
      <c r="B87" s="53" t="s">
        <v>1059</v>
      </c>
      <c r="C87" s="27">
        <v>170.75</v>
      </c>
      <c r="D87" s="27">
        <v>392.88</v>
      </c>
      <c r="E87" s="27">
        <v>30.29</v>
      </c>
      <c r="F87" s="27">
        <v>592.78</v>
      </c>
      <c r="G87" s="27">
        <v>0.88</v>
      </c>
      <c r="H87" s="27">
        <v>0.75</v>
      </c>
      <c r="I87" s="27">
        <v>0.56999999999999995</v>
      </c>
      <c r="J87" s="27">
        <v>0.38</v>
      </c>
      <c r="K87" s="27">
        <v>0.61</v>
      </c>
      <c r="L87" s="27">
        <v>6.17</v>
      </c>
      <c r="M87" s="27">
        <v>2.3199999999999998</v>
      </c>
      <c r="N87" s="27">
        <v>0.02</v>
      </c>
      <c r="O87" s="27">
        <v>0.04</v>
      </c>
      <c r="P87" s="27">
        <v>3.12</v>
      </c>
      <c r="Q87" s="27">
        <v>84.54</v>
      </c>
      <c r="R87" s="27">
        <v>19</v>
      </c>
      <c r="S87" s="27">
        <v>238.71</v>
      </c>
      <c r="T87" s="27">
        <v>93.46</v>
      </c>
      <c r="U87" s="27">
        <v>1637.27</v>
      </c>
    </row>
    <row r="88" spans="2:21" x14ac:dyDescent="0.2">
      <c r="B88" s="53" t="s">
        <v>1060</v>
      </c>
      <c r="C88" s="27">
        <v>47.1</v>
      </c>
      <c r="D88" s="27">
        <v>134.47</v>
      </c>
      <c r="E88" s="27">
        <v>36.479999999999997</v>
      </c>
      <c r="F88" s="27">
        <v>364.84</v>
      </c>
      <c r="G88" s="27">
        <v>0.41</v>
      </c>
      <c r="H88" s="27">
        <v>1.01</v>
      </c>
      <c r="I88" s="27">
        <v>0.97</v>
      </c>
      <c r="J88" s="27">
        <v>0.4</v>
      </c>
      <c r="K88" s="27">
        <v>0.9</v>
      </c>
      <c r="L88" s="27">
        <v>23.39</v>
      </c>
      <c r="M88" s="27">
        <v>10.220000000000001</v>
      </c>
      <c r="N88" s="27">
        <v>0.04</v>
      </c>
      <c r="O88" s="27">
        <v>0.02</v>
      </c>
      <c r="P88" s="27">
        <v>4.0999999999999996</v>
      </c>
      <c r="Q88" s="27">
        <v>55.42</v>
      </c>
      <c r="R88" s="27">
        <v>12.12</v>
      </c>
      <c r="S88" s="27">
        <v>155.53</v>
      </c>
      <c r="T88" s="27">
        <v>162.36000000000001</v>
      </c>
      <c r="U88" s="27">
        <v>1009.78</v>
      </c>
    </row>
    <row r="89" spans="2:21" x14ac:dyDescent="0.2">
      <c r="B89" s="53" t="s">
        <v>1061</v>
      </c>
      <c r="C89" s="27">
        <v>20.27</v>
      </c>
      <c r="D89" s="27">
        <v>52.38</v>
      </c>
      <c r="E89" s="27">
        <v>13.64</v>
      </c>
      <c r="F89" s="27">
        <v>245.56</v>
      </c>
      <c r="G89" s="27">
        <v>0.49</v>
      </c>
      <c r="H89" s="27">
        <v>0.77</v>
      </c>
      <c r="I89" s="27">
        <v>0.25</v>
      </c>
      <c r="J89" s="27">
        <v>0.28999999999999998</v>
      </c>
      <c r="K89" s="27">
        <v>0.59</v>
      </c>
      <c r="L89" s="27">
        <v>4</v>
      </c>
      <c r="M89" s="27">
        <v>2.69</v>
      </c>
      <c r="N89" s="27">
        <v>0.05</v>
      </c>
      <c r="O89" s="27">
        <v>0.01</v>
      </c>
      <c r="P89" s="27">
        <v>2.06</v>
      </c>
      <c r="Q89" s="27">
        <v>13.28</v>
      </c>
      <c r="R89" s="27">
        <v>9.07</v>
      </c>
      <c r="S89" s="27">
        <v>137.78</v>
      </c>
      <c r="T89" s="27">
        <v>24.26</v>
      </c>
      <c r="U89" s="27">
        <v>527.44000000000005</v>
      </c>
    </row>
    <row r="90" spans="2:21" x14ac:dyDescent="0.2">
      <c r="B90" s="53" t="s">
        <v>1062</v>
      </c>
      <c r="C90" s="27">
        <v>11.48</v>
      </c>
      <c r="D90" s="27">
        <v>12.05</v>
      </c>
      <c r="E90" s="27">
        <v>18.61</v>
      </c>
      <c r="F90" s="27">
        <v>45.68</v>
      </c>
      <c r="G90" s="27">
        <v>0.27</v>
      </c>
      <c r="H90" s="27">
        <v>0.6</v>
      </c>
      <c r="I90" s="27">
        <v>0.49</v>
      </c>
      <c r="J90" s="27">
        <v>0.9</v>
      </c>
      <c r="K90" s="27">
        <v>0.61</v>
      </c>
      <c r="L90" s="27">
        <v>6.45</v>
      </c>
      <c r="M90" s="27">
        <v>2.46</v>
      </c>
      <c r="N90" s="27">
        <v>1.44</v>
      </c>
      <c r="O90" s="27">
        <v>0.01</v>
      </c>
      <c r="P90" s="27">
        <v>2.2000000000000002</v>
      </c>
      <c r="Q90" s="27">
        <v>10.69</v>
      </c>
      <c r="R90" s="27">
        <v>8.52</v>
      </c>
      <c r="S90" s="27">
        <v>129.86000000000001</v>
      </c>
      <c r="T90" s="27">
        <v>0.46</v>
      </c>
      <c r="U90" s="27">
        <v>252.78</v>
      </c>
    </row>
    <row r="91" spans="2:21" x14ac:dyDescent="0.2">
      <c r="B91" s="53" t="s">
        <v>1063</v>
      </c>
      <c r="C91" s="27">
        <v>0.57999999999999996</v>
      </c>
      <c r="D91" s="27">
        <v>1.04</v>
      </c>
      <c r="E91" s="27">
        <v>0.09</v>
      </c>
      <c r="F91" s="27">
        <v>6.22</v>
      </c>
      <c r="G91" s="27">
        <v>0.12</v>
      </c>
      <c r="H91" s="27">
        <v>0.25</v>
      </c>
      <c r="I91" s="27">
        <v>0.03</v>
      </c>
      <c r="J91" s="27">
        <v>0.08</v>
      </c>
      <c r="K91" s="27">
        <v>0.05</v>
      </c>
      <c r="L91" s="27">
        <v>0.01</v>
      </c>
      <c r="M91" s="27">
        <v>1.39</v>
      </c>
      <c r="N91" s="27">
        <v>0.06</v>
      </c>
      <c r="O91" s="27">
        <v>0</v>
      </c>
      <c r="P91" s="27">
        <v>0.18</v>
      </c>
      <c r="Q91" s="27">
        <v>0</v>
      </c>
      <c r="R91" s="27">
        <v>0</v>
      </c>
      <c r="S91" s="27">
        <v>0</v>
      </c>
      <c r="T91" s="27">
        <v>0</v>
      </c>
      <c r="U91" s="27">
        <v>10.1</v>
      </c>
    </row>
    <row r="92" spans="2:21" x14ac:dyDescent="0.2">
      <c r="B92" s="53" t="s">
        <v>1064</v>
      </c>
      <c r="C92" s="27">
        <v>0.08</v>
      </c>
      <c r="D92" s="27">
        <v>4.0199999999999996</v>
      </c>
      <c r="E92" s="27">
        <v>0.26</v>
      </c>
      <c r="F92" s="27">
        <v>11.8</v>
      </c>
      <c r="G92" s="27">
        <v>0.25</v>
      </c>
      <c r="H92" s="27">
        <v>0.28999999999999998</v>
      </c>
      <c r="I92" s="27">
        <v>7.0000000000000007E-2</v>
      </c>
      <c r="J92" s="27">
        <v>0.15</v>
      </c>
      <c r="K92" s="27">
        <v>0.06</v>
      </c>
      <c r="L92" s="27">
        <v>0.24</v>
      </c>
      <c r="M92" s="27">
        <v>0.92</v>
      </c>
      <c r="N92" s="27">
        <v>0.05</v>
      </c>
      <c r="O92" s="27">
        <v>0</v>
      </c>
      <c r="P92" s="27">
        <v>0.28999999999999998</v>
      </c>
      <c r="Q92" s="27">
        <v>0.02</v>
      </c>
      <c r="R92" s="27">
        <v>0</v>
      </c>
      <c r="S92" s="27">
        <v>0</v>
      </c>
      <c r="T92" s="27">
        <v>0</v>
      </c>
      <c r="U92" s="27">
        <v>18.5</v>
      </c>
    </row>
    <row r="93" spans="2:21" x14ac:dyDescent="0.2">
      <c r="B93" s="53" t="s">
        <v>1065</v>
      </c>
      <c r="C93" s="27">
        <v>9.7100000000000009</v>
      </c>
      <c r="D93" s="27">
        <v>27.89</v>
      </c>
      <c r="E93" s="27">
        <v>4.3099999999999996</v>
      </c>
      <c r="F93" s="27">
        <v>120.13</v>
      </c>
      <c r="G93" s="27">
        <v>0.44</v>
      </c>
      <c r="H93" s="27">
        <v>0.64</v>
      </c>
      <c r="I93" s="27">
        <v>0.12</v>
      </c>
      <c r="J93" s="27">
        <v>0.18</v>
      </c>
      <c r="K93" s="27">
        <v>0.15</v>
      </c>
      <c r="L93" s="27">
        <v>2.69</v>
      </c>
      <c r="M93" s="27">
        <v>2.46</v>
      </c>
      <c r="N93" s="27">
        <v>0.03</v>
      </c>
      <c r="O93" s="27">
        <v>0</v>
      </c>
      <c r="P93" s="27">
        <v>1.3</v>
      </c>
      <c r="Q93" s="27">
        <v>0.65</v>
      </c>
      <c r="R93" s="27">
        <v>0.03</v>
      </c>
      <c r="S93" s="27">
        <v>7.94</v>
      </c>
      <c r="T93" s="27">
        <v>0</v>
      </c>
      <c r="U93" s="27">
        <v>178.67</v>
      </c>
    </row>
    <row r="94" spans="2:21" x14ac:dyDescent="0.2">
      <c r="B94" s="53" t="s">
        <v>1066</v>
      </c>
      <c r="C94" s="27">
        <v>18.350000000000001</v>
      </c>
      <c r="D94" s="27">
        <v>17.32</v>
      </c>
      <c r="E94" s="27">
        <v>37.75</v>
      </c>
      <c r="F94" s="27">
        <v>233.52</v>
      </c>
      <c r="G94" s="27">
        <v>1.46</v>
      </c>
      <c r="H94" s="27">
        <v>5.09</v>
      </c>
      <c r="I94" s="27">
        <v>0.66</v>
      </c>
      <c r="J94" s="27">
        <v>1.29</v>
      </c>
      <c r="K94" s="27">
        <v>0.81</v>
      </c>
      <c r="L94" s="27">
        <v>28.24</v>
      </c>
      <c r="M94" s="27">
        <v>13.12</v>
      </c>
      <c r="N94" s="27">
        <v>0.3</v>
      </c>
      <c r="O94" s="27">
        <v>0.01</v>
      </c>
      <c r="P94" s="27">
        <v>5.37</v>
      </c>
      <c r="Q94" s="27">
        <v>3.36</v>
      </c>
      <c r="R94" s="27">
        <v>0.23</v>
      </c>
      <c r="S94" s="27">
        <v>57.24</v>
      </c>
      <c r="T94" s="27">
        <v>0</v>
      </c>
      <c r="U94" s="27">
        <v>424.12</v>
      </c>
    </row>
    <row r="95" spans="2:21" x14ac:dyDescent="0.2">
      <c r="B95" s="53" t="s">
        <v>1067</v>
      </c>
      <c r="C95" s="27">
        <v>19.97</v>
      </c>
      <c r="D95" s="27">
        <v>56.9</v>
      </c>
      <c r="E95" s="27">
        <v>28.76</v>
      </c>
      <c r="F95" s="27">
        <v>217.12</v>
      </c>
      <c r="G95" s="27">
        <v>1.17</v>
      </c>
      <c r="H95" s="27">
        <v>2.4300000000000002</v>
      </c>
      <c r="I95" s="27">
        <v>0.56000000000000005</v>
      </c>
      <c r="J95" s="27">
        <v>1.49</v>
      </c>
      <c r="K95" s="27">
        <v>0.66</v>
      </c>
      <c r="L95" s="27">
        <v>7.9</v>
      </c>
      <c r="M95" s="27">
        <v>4.1500000000000004</v>
      </c>
      <c r="N95" s="27">
        <v>0.41</v>
      </c>
      <c r="O95" s="27">
        <v>0.06</v>
      </c>
      <c r="P95" s="27">
        <v>3.83</v>
      </c>
      <c r="Q95" s="27">
        <v>2.65</v>
      </c>
      <c r="R95" s="27">
        <v>0.26</v>
      </c>
      <c r="S95" s="27">
        <v>97.16</v>
      </c>
      <c r="T95" s="27">
        <v>33.51</v>
      </c>
      <c r="U95" s="27">
        <v>478.99</v>
      </c>
    </row>
    <row r="96" spans="2:21" x14ac:dyDescent="0.2">
      <c r="B96" s="53" t="s">
        <v>1068</v>
      </c>
      <c r="C96" s="27">
        <v>16.03</v>
      </c>
      <c r="D96" s="27">
        <v>59.36</v>
      </c>
      <c r="E96" s="27">
        <v>29.47</v>
      </c>
      <c r="F96" s="27">
        <v>211.61</v>
      </c>
      <c r="G96" s="27">
        <v>0.88</v>
      </c>
      <c r="H96" s="27">
        <v>2.96</v>
      </c>
      <c r="I96" s="27">
        <v>1.1299999999999999</v>
      </c>
      <c r="J96" s="27">
        <v>0.83</v>
      </c>
      <c r="K96" s="27">
        <v>0.65</v>
      </c>
      <c r="L96" s="27">
        <v>16.13</v>
      </c>
      <c r="M96" s="27">
        <v>9.06</v>
      </c>
      <c r="N96" s="27">
        <v>0.24</v>
      </c>
      <c r="O96" s="27">
        <v>0.02</v>
      </c>
      <c r="P96" s="27">
        <v>4.57</v>
      </c>
      <c r="Q96" s="27">
        <v>11.45</v>
      </c>
      <c r="R96" s="27">
        <v>0.66</v>
      </c>
      <c r="S96" s="27">
        <v>153.69</v>
      </c>
      <c r="T96" s="27">
        <v>47.86</v>
      </c>
      <c r="U96" s="27">
        <v>566.6</v>
      </c>
    </row>
    <row r="97" spans="2:21" x14ac:dyDescent="0.2">
      <c r="B97" s="53" t="s">
        <v>1069</v>
      </c>
      <c r="C97" s="27">
        <v>12.02</v>
      </c>
      <c r="D97" s="27">
        <v>12.58</v>
      </c>
      <c r="E97" s="27">
        <v>30.03</v>
      </c>
      <c r="F97" s="27">
        <v>98.83</v>
      </c>
      <c r="G97" s="27">
        <v>0.48</v>
      </c>
      <c r="H97" s="27">
        <v>1.31</v>
      </c>
      <c r="I97" s="27">
        <v>0.28000000000000003</v>
      </c>
      <c r="J97" s="27">
        <v>0.38</v>
      </c>
      <c r="K97" s="27">
        <v>0.73</v>
      </c>
      <c r="L97" s="27">
        <v>9.83</v>
      </c>
      <c r="M97" s="27">
        <v>8.9600000000000009</v>
      </c>
      <c r="N97" s="27">
        <v>7.0000000000000007E-2</v>
      </c>
      <c r="O97" s="27">
        <v>0.01</v>
      </c>
      <c r="P97" s="27">
        <v>2.69</v>
      </c>
      <c r="Q97" s="27">
        <v>4.18</v>
      </c>
      <c r="R97" s="27">
        <v>0.22</v>
      </c>
      <c r="S97" s="27">
        <v>56.22</v>
      </c>
      <c r="T97" s="27">
        <v>7.95</v>
      </c>
      <c r="U97" s="27">
        <v>246.77</v>
      </c>
    </row>
    <row r="98" spans="2:21" x14ac:dyDescent="0.2">
      <c r="B98" s="53" t="s">
        <v>1070</v>
      </c>
      <c r="C98" s="27">
        <v>9.74</v>
      </c>
      <c r="D98" s="27">
        <v>24.17</v>
      </c>
      <c r="E98" s="27">
        <v>42.61</v>
      </c>
      <c r="F98" s="27">
        <v>133.19</v>
      </c>
      <c r="G98" s="27">
        <v>0.57999999999999996</v>
      </c>
      <c r="H98" s="27">
        <v>1.85</v>
      </c>
      <c r="I98" s="27">
        <v>0.26</v>
      </c>
      <c r="J98" s="27">
        <v>0.51</v>
      </c>
      <c r="K98" s="27">
        <v>0.42</v>
      </c>
      <c r="L98" s="27">
        <v>5.68</v>
      </c>
      <c r="M98" s="27">
        <v>4.71</v>
      </c>
      <c r="N98" s="27">
        <v>0.05</v>
      </c>
      <c r="O98" s="27">
        <v>0.02</v>
      </c>
      <c r="P98" s="27">
        <v>2.29</v>
      </c>
      <c r="Q98" s="27">
        <v>6.83</v>
      </c>
      <c r="R98" s="27">
        <v>0.06</v>
      </c>
      <c r="S98" s="27">
        <v>86.18</v>
      </c>
      <c r="T98" s="27">
        <v>0.4</v>
      </c>
      <c r="U98" s="27">
        <v>319.55</v>
      </c>
    </row>
    <row r="99" spans="2:21" x14ac:dyDescent="0.2">
      <c r="B99" s="53" t="s">
        <v>1071</v>
      </c>
      <c r="C99" s="27">
        <v>25.82</v>
      </c>
      <c r="D99" s="27">
        <v>62.58</v>
      </c>
      <c r="E99" s="27">
        <v>75.91</v>
      </c>
      <c r="F99" s="27">
        <v>217.85</v>
      </c>
      <c r="G99" s="27">
        <v>1.38</v>
      </c>
      <c r="H99" s="27">
        <v>3.35</v>
      </c>
      <c r="I99" s="27">
        <v>1.34</v>
      </c>
      <c r="J99" s="27">
        <v>1.05</v>
      </c>
      <c r="K99" s="27">
        <v>0.62</v>
      </c>
      <c r="L99" s="27">
        <v>19.5</v>
      </c>
      <c r="M99" s="27">
        <v>8.7200000000000006</v>
      </c>
      <c r="N99" s="27">
        <v>0.08</v>
      </c>
      <c r="O99" s="27">
        <v>0.04</v>
      </c>
      <c r="P99" s="27">
        <v>5.19</v>
      </c>
      <c r="Q99" s="27">
        <v>22.29</v>
      </c>
      <c r="R99" s="27">
        <v>1.71</v>
      </c>
      <c r="S99" s="27">
        <v>231.38</v>
      </c>
      <c r="T99" s="27">
        <v>43.45</v>
      </c>
      <c r="U99" s="27">
        <v>722.26</v>
      </c>
    </row>
    <row r="100" spans="2:21" x14ac:dyDescent="0.2">
      <c r="B100" s="53" t="s">
        <v>1072</v>
      </c>
      <c r="C100" s="27">
        <v>44.67</v>
      </c>
      <c r="D100" s="27">
        <v>23.3</v>
      </c>
      <c r="E100" s="27">
        <v>204.39</v>
      </c>
      <c r="F100" s="27">
        <v>181.12</v>
      </c>
      <c r="G100" s="27">
        <v>1.1399999999999999</v>
      </c>
      <c r="H100" s="27">
        <v>2.0499999999999998</v>
      </c>
      <c r="I100" s="27">
        <v>0.98</v>
      </c>
      <c r="J100" s="27">
        <v>1.1200000000000001</v>
      </c>
      <c r="K100" s="27">
        <v>0.5</v>
      </c>
      <c r="L100" s="27">
        <v>21.1</v>
      </c>
      <c r="M100" s="27">
        <v>3.08</v>
      </c>
      <c r="N100" s="27">
        <v>4.96</v>
      </c>
      <c r="O100" s="27">
        <v>0.01</v>
      </c>
      <c r="P100" s="27">
        <v>4.97</v>
      </c>
      <c r="Q100" s="27">
        <v>9.86</v>
      </c>
      <c r="R100" s="27">
        <v>0.25</v>
      </c>
      <c r="S100" s="27">
        <v>152.66999999999999</v>
      </c>
      <c r="T100" s="27">
        <v>0.18</v>
      </c>
      <c r="U100" s="27">
        <v>656.35</v>
      </c>
    </row>
    <row r="101" spans="2:21" x14ac:dyDescent="0.2">
      <c r="B101" s="53" t="s">
        <v>1073</v>
      </c>
      <c r="C101" s="27">
        <v>8.59</v>
      </c>
      <c r="D101" s="27">
        <v>21.01</v>
      </c>
      <c r="E101" s="27">
        <v>0.21</v>
      </c>
      <c r="F101" s="27">
        <v>85.53</v>
      </c>
      <c r="G101" s="27">
        <v>0.26</v>
      </c>
      <c r="H101" s="27">
        <v>0.45</v>
      </c>
      <c r="I101" s="27">
        <v>0.02</v>
      </c>
      <c r="J101" s="27">
        <v>0.13</v>
      </c>
      <c r="K101" s="27">
        <v>0.1</v>
      </c>
      <c r="L101" s="27">
        <v>0.12</v>
      </c>
      <c r="M101" s="27">
        <v>0.46</v>
      </c>
      <c r="N101" s="27">
        <v>0.04</v>
      </c>
      <c r="O101" s="27">
        <v>0.01</v>
      </c>
      <c r="P101" s="27">
        <v>0.43</v>
      </c>
      <c r="Q101" s="27">
        <v>0.02</v>
      </c>
      <c r="R101" s="27">
        <v>0</v>
      </c>
      <c r="S101" s="27">
        <v>1.37</v>
      </c>
      <c r="T101" s="27">
        <v>0</v>
      </c>
      <c r="U101" s="27">
        <v>118.75</v>
      </c>
    </row>
    <row r="102" spans="2:21" x14ac:dyDescent="0.2">
      <c r="B102" s="53" t="s">
        <v>1074</v>
      </c>
      <c r="C102" s="27">
        <v>185.7</v>
      </c>
      <c r="D102" s="27">
        <v>378.2</v>
      </c>
      <c r="E102" s="27">
        <v>42.57</v>
      </c>
      <c r="F102" s="27">
        <v>750.8</v>
      </c>
      <c r="G102" s="27">
        <v>0.62</v>
      </c>
      <c r="H102" s="27">
        <v>1.39</v>
      </c>
      <c r="I102" s="27">
        <v>0.72</v>
      </c>
      <c r="J102" s="27">
        <v>0.47</v>
      </c>
      <c r="K102" s="27">
        <v>1.31</v>
      </c>
      <c r="L102" s="27">
        <v>9.1199999999999992</v>
      </c>
      <c r="M102" s="27">
        <v>6.8</v>
      </c>
      <c r="N102" s="27">
        <v>0.05</v>
      </c>
      <c r="O102" s="27">
        <v>0.03</v>
      </c>
      <c r="P102" s="27">
        <v>5.03</v>
      </c>
      <c r="Q102" s="27">
        <v>235.34</v>
      </c>
      <c r="R102" s="27">
        <v>56.28</v>
      </c>
      <c r="S102" s="27">
        <v>208.32</v>
      </c>
      <c r="T102" s="27">
        <v>137.88</v>
      </c>
      <c r="U102" s="27">
        <v>2020.63</v>
      </c>
    </row>
    <row r="103" spans="2:21" x14ac:dyDescent="0.2">
      <c r="B103" s="53" t="s">
        <v>1075</v>
      </c>
      <c r="C103" s="27">
        <v>48.38</v>
      </c>
      <c r="D103" s="27">
        <v>2.95</v>
      </c>
      <c r="E103" s="27">
        <v>21.31</v>
      </c>
      <c r="F103" s="27">
        <v>3.22</v>
      </c>
      <c r="G103" s="27">
        <v>3.66</v>
      </c>
      <c r="H103" s="27">
        <v>9.56</v>
      </c>
      <c r="I103" s="27">
        <v>2.4900000000000002</v>
      </c>
      <c r="J103" s="27">
        <v>2.39</v>
      </c>
      <c r="K103" s="27">
        <v>1.82</v>
      </c>
      <c r="L103" s="27">
        <v>60.11</v>
      </c>
      <c r="M103" s="27">
        <v>1.45</v>
      </c>
      <c r="N103" s="27">
        <v>0.27</v>
      </c>
      <c r="O103" s="27">
        <v>0.13</v>
      </c>
      <c r="P103" s="27">
        <v>10.89</v>
      </c>
      <c r="Q103" s="27">
        <v>455.35</v>
      </c>
      <c r="R103" s="27">
        <v>9.5299999999999994</v>
      </c>
      <c r="S103" s="27">
        <v>8.9499999999999993</v>
      </c>
      <c r="T103" s="27">
        <v>0</v>
      </c>
      <c r="U103" s="27">
        <v>642.46</v>
      </c>
    </row>
    <row r="104" spans="2:21" x14ac:dyDescent="0.2">
      <c r="B104" s="53" t="s">
        <v>1076</v>
      </c>
      <c r="C104" s="27">
        <v>10.1</v>
      </c>
      <c r="D104" s="27">
        <v>0.49</v>
      </c>
      <c r="E104" s="27">
        <v>0.27</v>
      </c>
      <c r="F104" s="27">
        <v>4.4000000000000004</v>
      </c>
      <c r="G104" s="27">
        <v>4.3499999999999996</v>
      </c>
      <c r="H104" s="27">
        <v>10.4</v>
      </c>
      <c r="I104" s="27">
        <v>1.62</v>
      </c>
      <c r="J104" s="27">
        <v>3.11</v>
      </c>
      <c r="K104" s="27">
        <v>1.85</v>
      </c>
      <c r="L104" s="27">
        <v>32.06</v>
      </c>
      <c r="M104" s="27">
        <v>1.43</v>
      </c>
      <c r="N104" s="27">
        <v>1.18</v>
      </c>
      <c r="O104" s="27">
        <v>0.09</v>
      </c>
      <c r="P104" s="27">
        <v>6.46</v>
      </c>
      <c r="Q104" s="27">
        <v>54.87</v>
      </c>
      <c r="R104" s="27">
        <v>1.78</v>
      </c>
      <c r="S104" s="27">
        <v>3.37</v>
      </c>
      <c r="T104" s="27">
        <v>0</v>
      </c>
      <c r="U104" s="27">
        <v>137.83000000000001</v>
      </c>
    </row>
    <row r="105" spans="2:21" x14ac:dyDescent="0.2">
      <c r="B105" s="53" t="s">
        <v>1077</v>
      </c>
      <c r="C105" s="27">
        <v>33.46</v>
      </c>
      <c r="D105" s="27">
        <v>2</v>
      </c>
      <c r="E105" s="27">
        <v>2.56</v>
      </c>
      <c r="F105" s="27">
        <v>8.34</v>
      </c>
      <c r="G105" s="27">
        <v>5.0599999999999996</v>
      </c>
      <c r="H105" s="27">
        <v>13.94</v>
      </c>
      <c r="I105" s="27">
        <v>3.46</v>
      </c>
      <c r="J105" s="27">
        <v>3.29</v>
      </c>
      <c r="K105" s="27">
        <v>2.93</v>
      </c>
      <c r="L105" s="27">
        <v>73.52</v>
      </c>
      <c r="M105" s="27">
        <v>4.5599999999999996</v>
      </c>
      <c r="N105" s="27">
        <v>0.25</v>
      </c>
      <c r="O105" s="27">
        <v>0.18</v>
      </c>
      <c r="P105" s="27">
        <v>11.81</v>
      </c>
      <c r="Q105" s="27">
        <v>228.71</v>
      </c>
      <c r="R105" s="27">
        <v>5.0599999999999996</v>
      </c>
      <c r="S105" s="27">
        <v>6.44</v>
      </c>
      <c r="T105" s="27">
        <v>0</v>
      </c>
      <c r="U105" s="27">
        <v>405.57</v>
      </c>
    </row>
    <row r="106" spans="2:21" x14ac:dyDescent="0.2">
      <c r="B106" s="53" t="s">
        <v>1078</v>
      </c>
      <c r="C106" s="27">
        <v>8.59</v>
      </c>
      <c r="D106" s="27">
        <v>17.98</v>
      </c>
      <c r="E106" s="27">
        <v>0.37</v>
      </c>
      <c r="F106" s="27">
        <v>8.6300000000000008</v>
      </c>
      <c r="G106" s="27">
        <v>7.28</v>
      </c>
      <c r="H106" s="27">
        <v>19.89</v>
      </c>
      <c r="I106" s="27">
        <v>3.01</v>
      </c>
      <c r="J106" s="27">
        <v>5.55</v>
      </c>
      <c r="K106" s="27">
        <v>5.16</v>
      </c>
      <c r="L106" s="27">
        <v>65.17</v>
      </c>
      <c r="M106" s="27">
        <v>2.2200000000000002</v>
      </c>
      <c r="N106" s="27">
        <v>0.38</v>
      </c>
      <c r="O106" s="27">
        <v>0.17</v>
      </c>
      <c r="P106" s="27">
        <v>11.34</v>
      </c>
      <c r="Q106" s="27">
        <v>124.9</v>
      </c>
      <c r="R106" s="27">
        <v>5.54</v>
      </c>
      <c r="S106" s="27">
        <v>5.95</v>
      </c>
      <c r="T106" s="27">
        <v>0</v>
      </c>
      <c r="U106" s="27">
        <v>292.13</v>
      </c>
    </row>
    <row r="107" spans="2:21" x14ac:dyDescent="0.2">
      <c r="B107" s="53" t="s">
        <v>1079</v>
      </c>
      <c r="C107" s="27">
        <v>13.19</v>
      </c>
      <c r="D107" s="27">
        <v>1.17</v>
      </c>
      <c r="E107" s="27">
        <v>5</v>
      </c>
      <c r="F107" s="27">
        <v>2.67</v>
      </c>
      <c r="G107" s="27">
        <v>5.81</v>
      </c>
      <c r="H107" s="27">
        <v>18.23</v>
      </c>
      <c r="I107" s="27">
        <v>1.23</v>
      </c>
      <c r="J107" s="27">
        <v>6.01</v>
      </c>
      <c r="K107" s="27">
        <v>1.17</v>
      </c>
      <c r="L107" s="27">
        <v>24.07</v>
      </c>
      <c r="M107" s="27">
        <v>1.95</v>
      </c>
      <c r="N107" s="27">
        <v>0.49</v>
      </c>
      <c r="O107" s="27">
        <v>0.28999999999999998</v>
      </c>
      <c r="P107" s="27">
        <v>10.83</v>
      </c>
      <c r="Q107" s="27">
        <v>214.14</v>
      </c>
      <c r="R107" s="27">
        <v>4.55</v>
      </c>
      <c r="S107" s="27">
        <v>6.87</v>
      </c>
      <c r="T107" s="27">
        <v>0</v>
      </c>
      <c r="U107" s="27">
        <v>317.67</v>
      </c>
    </row>
    <row r="108" spans="2:21" x14ac:dyDescent="0.2">
      <c r="B108" s="53" t="s">
        <v>1080</v>
      </c>
      <c r="C108" s="27">
        <v>39.65</v>
      </c>
      <c r="D108" s="27">
        <v>18.850000000000001</v>
      </c>
      <c r="E108" s="27">
        <v>32.090000000000003</v>
      </c>
      <c r="F108" s="27">
        <v>15.54</v>
      </c>
      <c r="G108" s="27">
        <v>2.87</v>
      </c>
      <c r="H108" s="27">
        <v>7.67</v>
      </c>
      <c r="I108" s="27">
        <v>2.2599999999999998</v>
      </c>
      <c r="J108" s="27">
        <v>3.57</v>
      </c>
      <c r="K108" s="27">
        <v>2.21</v>
      </c>
      <c r="L108" s="27">
        <v>36.94</v>
      </c>
      <c r="M108" s="27">
        <v>3.23</v>
      </c>
      <c r="N108" s="27">
        <v>7.0000000000000007E-2</v>
      </c>
      <c r="O108" s="27">
        <v>0.1</v>
      </c>
      <c r="P108" s="27">
        <v>11.36</v>
      </c>
      <c r="Q108" s="27">
        <v>603.80999999999995</v>
      </c>
      <c r="R108" s="27">
        <v>6.29</v>
      </c>
      <c r="S108" s="27">
        <v>6.3</v>
      </c>
      <c r="T108" s="27">
        <v>0.27</v>
      </c>
      <c r="U108" s="27">
        <v>793.08</v>
      </c>
    </row>
    <row r="109" spans="2:21" x14ac:dyDescent="0.2">
      <c r="B109" s="53" t="s">
        <v>1081</v>
      </c>
      <c r="C109" s="27">
        <v>134.27000000000001</v>
      </c>
      <c r="D109" s="27">
        <v>3.21</v>
      </c>
      <c r="E109" s="27">
        <v>50.79</v>
      </c>
      <c r="F109" s="27">
        <v>48.31</v>
      </c>
      <c r="G109" s="27">
        <v>5.85</v>
      </c>
      <c r="H109" s="27">
        <v>10.99</v>
      </c>
      <c r="I109" s="27">
        <v>4.08</v>
      </c>
      <c r="J109" s="27">
        <v>3.71</v>
      </c>
      <c r="K109" s="27">
        <v>3.95</v>
      </c>
      <c r="L109" s="27">
        <v>73.459999999999994</v>
      </c>
      <c r="M109" s="27">
        <v>4</v>
      </c>
      <c r="N109" s="27">
        <v>0.34</v>
      </c>
      <c r="O109" s="27">
        <v>0.26</v>
      </c>
      <c r="P109" s="27">
        <v>20.8</v>
      </c>
      <c r="Q109" s="27">
        <v>1169.32</v>
      </c>
      <c r="R109" s="27">
        <v>9.3800000000000008</v>
      </c>
      <c r="S109" s="27">
        <v>12.42</v>
      </c>
      <c r="T109" s="27">
        <v>0</v>
      </c>
      <c r="U109" s="27">
        <v>1555.14</v>
      </c>
    </row>
    <row r="110" spans="2:21" x14ac:dyDescent="0.2">
      <c r="B110" s="53" t="s">
        <v>1082</v>
      </c>
      <c r="C110" s="27">
        <v>0.21</v>
      </c>
      <c r="D110" s="27">
        <v>35.049999999999997</v>
      </c>
      <c r="E110" s="27">
        <v>0.18</v>
      </c>
      <c r="F110" s="27">
        <v>5.94</v>
      </c>
      <c r="G110" s="27">
        <v>0.49</v>
      </c>
      <c r="H110" s="27">
        <v>2.31</v>
      </c>
      <c r="I110" s="27">
        <v>0.61</v>
      </c>
      <c r="J110" s="27">
        <v>0.49</v>
      </c>
      <c r="K110" s="27">
        <v>5.83</v>
      </c>
      <c r="L110" s="27">
        <v>4.08</v>
      </c>
      <c r="M110" s="27">
        <v>0.68</v>
      </c>
      <c r="N110" s="27">
        <v>0.08</v>
      </c>
      <c r="O110" s="27">
        <v>0.01</v>
      </c>
      <c r="P110" s="27">
        <v>1.85</v>
      </c>
      <c r="Q110" s="27">
        <v>29.72</v>
      </c>
      <c r="R110" s="27">
        <v>0.42</v>
      </c>
      <c r="S110" s="27">
        <v>2.0499999999999998</v>
      </c>
      <c r="T110" s="27">
        <v>0</v>
      </c>
      <c r="U110" s="27">
        <v>90</v>
      </c>
    </row>
    <row r="111" spans="2:21" x14ac:dyDescent="0.2">
      <c r="B111" s="53" t="s">
        <v>1083</v>
      </c>
      <c r="C111" s="27">
        <v>38.58</v>
      </c>
      <c r="D111" s="27">
        <v>0.1</v>
      </c>
      <c r="E111" s="27">
        <v>10.67</v>
      </c>
      <c r="F111" s="27">
        <v>1.0900000000000001</v>
      </c>
      <c r="G111" s="27">
        <v>0.34</v>
      </c>
      <c r="H111" s="27">
        <v>0.64</v>
      </c>
      <c r="I111" s="27">
        <v>0.79</v>
      </c>
      <c r="J111" s="27">
        <v>0.28999999999999998</v>
      </c>
      <c r="K111" s="27">
        <v>0.72</v>
      </c>
      <c r="L111" s="27">
        <v>19.84</v>
      </c>
      <c r="M111" s="27">
        <v>1.02</v>
      </c>
      <c r="N111" s="27">
        <v>0.01</v>
      </c>
      <c r="O111" s="27">
        <v>0</v>
      </c>
      <c r="P111" s="27">
        <v>3.33</v>
      </c>
      <c r="Q111" s="27">
        <v>238.59</v>
      </c>
      <c r="R111" s="27">
        <v>1.73</v>
      </c>
      <c r="S111" s="27">
        <v>1.52</v>
      </c>
      <c r="T111" s="27">
        <v>0</v>
      </c>
      <c r="U111" s="27">
        <v>319.26</v>
      </c>
    </row>
    <row r="112" spans="2:21" x14ac:dyDescent="0.2">
      <c r="B112" s="53" t="s">
        <v>1084</v>
      </c>
      <c r="C112" s="27">
        <v>45.97</v>
      </c>
      <c r="D112" s="27">
        <v>0.04</v>
      </c>
      <c r="E112" s="27">
        <v>14.33</v>
      </c>
      <c r="F112" s="27">
        <v>1.99</v>
      </c>
      <c r="G112" s="27">
        <v>0.55000000000000004</v>
      </c>
      <c r="H112" s="27">
        <v>1.36</v>
      </c>
      <c r="I112" s="27">
        <v>1.65</v>
      </c>
      <c r="J112" s="27">
        <v>0.47</v>
      </c>
      <c r="K112" s="27">
        <v>0.57999999999999996</v>
      </c>
      <c r="L112" s="27">
        <v>38.15</v>
      </c>
      <c r="M112" s="27">
        <v>1.86</v>
      </c>
      <c r="N112" s="27">
        <v>0.08</v>
      </c>
      <c r="O112" s="27">
        <v>0.01</v>
      </c>
      <c r="P112" s="27">
        <v>5.22</v>
      </c>
      <c r="Q112" s="27">
        <v>296.36</v>
      </c>
      <c r="R112" s="27">
        <v>1.66</v>
      </c>
      <c r="S112" s="27">
        <v>2.63</v>
      </c>
      <c r="T112" s="27">
        <v>0</v>
      </c>
      <c r="U112" s="27">
        <v>412.91</v>
      </c>
    </row>
    <row r="113" spans="2:21" x14ac:dyDescent="0.2">
      <c r="B113" s="53" t="s">
        <v>1085</v>
      </c>
      <c r="C113" s="27">
        <v>38.340000000000003</v>
      </c>
      <c r="D113" s="27">
        <v>0.16</v>
      </c>
      <c r="E113" s="27">
        <v>9.75</v>
      </c>
      <c r="F113" s="27">
        <v>9.33</v>
      </c>
      <c r="G113" s="27">
        <v>5.2</v>
      </c>
      <c r="H113" s="27">
        <v>13.27</v>
      </c>
      <c r="I113" s="27">
        <v>8.5399999999999991</v>
      </c>
      <c r="J113" s="27">
        <v>4.57</v>
      </c>
      <c r="K113" s="27">
        <v>1.43</v>
      </c>
      <c r="L113" s="27">
        <v>222.62</v>
      </c>
      <c r="M113" s="27">
        <v>13.05</v>
      </c>
      <c r="N113" s="27">
        <v>0.21</v>
      </c>
      <c r="O113" s="27">
        <v>0.19</v>
      </c>
      <c r="P113" s="27">
        <v>16.649999999999999</v>
      </c>
      <c r="Q113" s="27">
        <v>428.05</v>
      </c>
      <c r="R113" s="27">
        <v>8.4600000000000009</v>
      </c>
      <c r="S113" s="27">
        <v>12.12</v>
      </c>
      <c r="T113" s="27">
        <v>0</v>
      </c>
      <c r="U113" s="27">
        <v>791.94</v>
      </c>
    </row>
    <row r="114" spans="2:21" x14ac:dyDescent="0.2">
      <c r="B114" s="53" t="s">
        <v>1086</v>
      </c>
      <c r="C114" s="27">
        <v>8.17</v>
      </c>
      <c r="D114" s="27">
        <v>0.01</v>
      </c>
      <c r="E114" s="27">
        <v>0.3</v>
      </c>
      <c r="F114" s="27">
        <v>0.8</v>
      </c>
      <c r="G114" s="27">
        <v>0.28000000000000003</v>
      </c>
      <c r="H114" s="27">
        <v>1.32</v>
      </c>
      <c r="I114" s="27">
        <v>1.33</v>
      </c>
      <c r="J114" s="27">
        <v>0.34</v>
      </c>
      <c r="K114" s="27">
        <v>0.41</v>
      </c>
      <c r="L114" s="27">
        <v>31.4</v>
      </c>
      <c r="M114" s="27">
        <v>1.18</v>
      </c>
      <c r="N114" s="27">
        <v>0</v>
      </c>
      <c r="O114" s="27">
        <v>0.02</v>
      </c>
      <c r="P114" s="27">
        <v>1.83</v>
      </c>
      <c r="Q114" s="27">
        <v>48.52</v>
      </c>
      <c r="R114" s="27">
        <v>2.63</v>
      </c>
      <c r="S114" s="27">
        <v>2.65</v>
      </c>
      <c r="T114" s="27">
        <v>0</v>
      </c>
      <c r="U114" s="27">
        <v>101.19</v>
      </c>
    </row>
    <row r="115" spans="2:21" x14ac:dyDescent="0.2">
      <c r="B115" s="53" t="s">
        <v>1087</v>
      </c>
      <c r="C115" s="27">
        <v>14.55</v>
      </c>
      <c r="D115" s="27">
        <v>0.03</v>
      </c>
      <c r="E115" s="27">
        <v>10.89</v>
      </c>
      <c r="F115" s="27">
        <v>3.49</v>
      </c>
      <c r="G115" s="27">
        <v>1.36</v>
      </c>
      <c r="H115" s="27">
        <v>2.96</v>
      </c>
      <c r="I115" s="27">
        <v>3.48</v>
      </c>
      <c r="J115" s="27">
        <v>1.41</v>
      </c>
      <c r="K115" s="27">
        <v>0.28999999999999998</v>
      </c>
      <c r="L115" s="27">
        <v>107.41</v>
      </c>
      <c r="M115" s="27">
        <v>2.09</v>
      </c>
      <c r="N115" s="27">
        <v>0.09</v>
      </c>
      <c r="O115" s="27">
        <v>0.05</v>
      </c>
      <c r="P115" s="27">
        <v>6.52</v>
      </c>
      <c r="Q115" s="27">
        <v>273.05</v>
      </c>
      <c r="R115" s="27">
        <v>2.62</v>
      </c>
      <c r="S115" s="27">
        <v>4.4400000000000004</v>
      </c>
      <c r="T115" s="27">
        <v>0</v>
      </c>
      <c r="U115" s="27">
        <v>434.73</v>
      </c>
    </row>
    <row r="116" spans="2:21" x14ac:dyDescent="0.2">
      <c r="B116" s="53" t="s">
        <v>1088</v>
      </c>
      <c r="C116" s="27">
        <v>13.27</v>
      </c>
      <c r="D116" s="27">
        <v>1.24</v>
      </c>
      <c r="E116" s="27">
        <v>0.5</v>
      </c>
      <c r="F116" s="27">
        <v>3.62</v>
      </c>
      <c r="G116" s="27">
        <v>1.42</v>
      </c>
      <c r="H116" s="27">
        <v>2.68</v>
      </c>
      <c r="I116" s="27">
        <v>1.57</v>
      </c>
      <c r="J116" s="27">
        <v>0.77</v>
      </c>
      <c r="K116" s="27">
        <v>1.18</v>
      </c>
      <c r="L116" s="27">
        <v>34.380000000000003</v>
      </c>
      <c r="M116" s="27">
        <v>0.86</v>
      </c>
      <c r="N116" s="27">
        <v>0.75</v>
      </c>
      <c r="O116" s="27">
        <v>0.02</v>
      </c>
      <c r="P116" s="27">
        <v>3.25</v>
      </c>
      <c r="Q116" s="27">
        <v>49.92</v>
      </c>
      <c r="R116" s="27">
        <v>1.39</v>
      </c>
      <c r="S116" s="27">
        <v>1.92</v>
      </c>
      <c r="T116" s="27">
        <v>0</v>
      </c>
      <c r="U116" s="27">
        <v>118.74</v>
      </c>
    </row>
    <row r="117" spans="2:21" x14ac:dyDescent="0.2">
      <c r="B117" s="53" t="s">
        <v>1089</v>
      </c>
      <c r="C117" s="27">
        <v>18.02</v>
      </c>
      <c r="D117" s="27">
        <v>0.03</v>
      </c>
      <c r="E117" s="27">
        <v>2.27</v>
      </c>
      <c r="F117" s="27">
        <v>2.2400000000000002</v>
      </c>
      <c r="G117" s="27">
        <v>0.4</v>
      </c>
      <c r="H117" s="27">
        <v>1.92</v>
      </c>
      <c r="I117" s="27">
        <v>1.4</v>
      </c>
      <c r="J117" s="27">
        <v>0.63</v>
      </c>
      <c r="K117" s="27">
        <v>0.42</v>
      </c>
      <c r="L117" s="27">
        <v>33.770000000000003</v>
      </c>
      <c r="M117" s="27">
        <v>1.1599999999999999</v>
      </c>
      <c r="N117" s="27">
        <v>0</v>
      </c>
      <c r="O117" s="27">
        <v>0.01</v>
      </c>
      <c r="P117" s="27">
        <v>3.32</v>
      </c>
      <c r="Q117" s="27">
        <v>187.56</v>
      </c>
      <c r="R117" s="27">
        <v>2.2000000000000002</v>
      </c>
      <c r="S117" s="27">
        <v>1.61</v>
      </c>
      <c r="T117" s="27">
        <v>0</v>
      </c>
      <c r="U117" s="27">
        <v>256.95999999999998</v>
      </c>
    </row>
    <row r="118" spans="2:21" x14ac:dyDescent="0.2">
      <c r="B118" s="53" t="s">
        <v>1090</v>
      </c>
      <c r="C118" s="27">
        <v>0.7</v>
      </c>
      <c r="D118" s="27">
        <v>0.22</v>
      </c>
      <c r="E118" s="27">
        <v>0.12</v>
      </c>
      <c r="F118" s="27">
        <v>3.71</v>
      </c>
      <c r="G118" s="27">
        <v>2.79</v>
      </c>
      <c r="H118" s="27">
        <v>4.26</v>
      </c>
      <c r="I118" s="27">
        <v>1.34</v>
      </c>
      <c r="J118" s="27">
        <v>1.37</v>
      </c>
      <c r="K118" s="27">
        <v>2.0299999999999998</v>
      </c>
      <c r="L118" s="27">
        <v>34.21</v>
      </c>
      <c r="M118" s="27">
        <v>0.66</v>
      </c>
      <c r="N118" s="27">
        <v>0.13</v>
      </c>
      <c r="O118" s="27">
        <v>0.09</v>
      </c>
      <c r="P118" s="27">
        <v>4.87</v>
      </c>
      <c r="Q118" s="27">
        <v>72.290000000000006</v>
      </c>
      <c r="R118" s="27">
        <v>2.2200000000000002</v>
      </c>
      <c r="S118" s="27">
        <v>2.96</v>
      </c>
      <c r="T118" s="27">
        <v>0</v>
      </c>
      <c r="U118" s="27">
        <v>133.97</v>
      </c>
    </row>
    <row r="119" spans="2:21" x14ac:dyDescent="0.2">
      <c r="B119" s="53" t="s">
        <v>1091</v>
      </c>
      <c r="C119" s="27">
        <v>7.02</v>
      </c>
      <c r="D119" s="27">
        <v>7.0000000000000007E-2</v>
      </c>
      <c r="E119" s="27">
        <v>1.0900000000000001</v>
      </c>
      <c r="F119" s="27">
        <v>3.41</v>
      </c>
      <c r="G119" s="27">
        <v>3.36</v>
      </c>
      <c r="H119" s="27">
        <v>11.81</v>
      </c>
      <c r="I119" s="27">
        <v>1.49</v>
      </c>
      <c r="J119" s="27">
        <v>3.3</v>
      </c>
      <c r="K119" s="27">
        <v>0.51</v>
      </c>
      <c r="L119" s="27">
        <v>38.25</v>
      </c>
      <c r="M119" s="27">
        <v>0.69</v>
      </c>
      <c r="N119" s="27">
        <v>0.28999999999999998</v>
      </c>
      <c r="O119" s="27">
        <v>0.11</v>
      </c>
      <c r="P119" s="27">
        <v>7.56</v>
      </c>
      <c r="Q119" s="27">
        <v>115.89</v>
      </c>
      <c r="R119" s="27">
        <v>4.2</v>
      </c>
      <c r="S119" s="27">
        <v>3.93</v>
      </c>
      <c r="T119" s="27">
        <v>0</v>
      </c>
      <c r="U119" s="27">
        <v>202.98</v>
      </c>
    </row>
    <row r="120" spans="2:21" x14ac:dyDescent="0.2">
      <c r="B120" s="53" t="s">
        <v>1092</v>
      </c>
      <c r="C120" s="27">
        <v>2.06</v>
      </c>
      <c r="D120" s="27">
        <v>0.03</v>
      </c>
      <c r="E120" s="27">
        <v>0.3</v>
      </c>
      <c r="F120" s="27">
        <v>2.37</v>
      </c>
      <c r="G120" s="27">
        <v>1.98</v>
      </c>
      <c r="H120" s="27">
        <v>4.67</v>
      </c>
      <c r="I120" s="27">
        <v>1.38</v>
      </c>
      <c r="J120" s="27">
        <v>1.36</v>
      </c>
      <c r="K120" s="27">
        <v>0.56999999999999995</v>
      </c>
      <c r="L120" s="27">
        <v>36.71</v>
      </c>
      <c r="M120" s="27">
        <v>0.98</v>
      </c>
      <c r="N120" s="27">
        <v>0.12</v>
      </c>
      <c r="O120" s="27">
        <v>0.06</v>
      </c>
      <c r="P120" s="27">
        <v>4.1900000000000004</v>
      </c>
      <c r="Q120" s="27">
        <v>41.79</v>
      </c>
      <c r="R120" s="27">
        <v>1.63</v>
      </c>
      <c r="S120" s="27">
        <v>2.5099999999999998</v>
      </c>
      <c r="T120" s="27">
        <v>0</v>
      </c>
      <c r="U120" s="27">
        <v>102.71</v>
      </c>
    </row>
    <row r="121" spans="2:21" x14ac:dyDescent="0.2">
      <c r="B121" s="53" t="s">
        <v>1093</v>
      </c>
      <c r="C121" s="27">
        <v>1.17</v>
      </c>
      <c r="D121" s="27">
        <v>0.13</v>
      </c>
      <c r="E121" s="27">
        <v>0.13</v>
      </c>
      <c r="F121" s="27">
        <v>1.23</v>
      </c>
      <c r="G121" s="27">
        <v>0.6</v>
      </c>
      <c r="H121" s="27">
        <v>3.57</v>
      </c>
      <c r="I121" s="27">
        <v>0.72</v>
      </c>
      <c r="J121" s="27">
        <v>1.32</v>
      </c>
      <c r="K121" s="27">
        <v>4.12</v>
      </c>
      <c r="L121" s="27">
        <v>15.07</v>
      </c>
      <c r="M121" s="27">
        <v>0.22</v>
      </c>
      <c r="N121" s="27">
        <v>0.09</v>
      </c>
      <c r="O121" s="27">
        <v>0.04</v>
      </c>
      <c r="P121" s="27">
        <v>3.02</v>
      </c>
      <c r="Q121" s="27">
        <v>46.17</v>
      </c>
      <c r="R121" s="27">
        <v>4.3499999999999996</v>
      </c>
      <c r="S121" s="27">
        <v>3.72</v>
      </c>
      <c r="T121" s="27">
        <v>0</v>
      </c>
      <c r="U121" s="27">
        <v>85.67</v>
      </c>
    </row>
    <row r="122" spans="2:21" x14ac:dyDescent="0.2">
      <c r="B122" s="53" t="s">
        <v>1094</v>
      </c>
      <c r="C122" s="27">
        <v>0.8</v>
      </c>
      <c r="D122" s="27">
        <v>0.21</v>
      </c>
      <c r="E122" s="27">
        <v>0.25</v>
      </c>
      <c r="F122" s="27">
        <v>0.83</v>
      </c>
      <c r="G122" s="27">
        <v>0.86</v>
      </c>
      <c r="H122" s="27">
        <v>5.67</v>
      </c>
      <c r="I122" s="27">
        <v>0.46</v>
      </c>
      <c r="J122" s="27">
        <v>0.87</v>
      </c>
      <c r="K122" s="27">
        <v>1.69</v>
      </c>
      <c r="L122" s="27">
        <v>4.6399999999999997</v>
      </c>
      <c r="M122" s="27">
        <v>0.42</v>
      </c>
      <c r="N122" s="27">
        <v>0.11</v>
      </c>
      <c r="O122" s="27">
        <v>0.04</v>
      </c>
      <c r="P122" s="27">
        <v>2.42</v>
      </c>
      <c r="Q122" s="27">
        <v>37.93</v>
      </c>
      <c r="R122" s="27">
        <v>2.5</v>
      </c>
      <c r="S122" s="27">
        <v>1.77</v>
      </c>
      <c r="T122" s="27">
        <v>0</v>
      </c>
      <c r="U122" s="27">
        <v>61.47</v>
      </c>
    </row>
    <row r="123" spans="2:21" x14ac:dyDescent="0.2">
      <c r="B123" s="53" t="s">
        <v>1095</v>
      </c>
      <c r="C123" s="27">
        <v>4.21</v>
      </c>
      <c r="D123" s="27">
        <v>0.42</v>
      </c>
      <c r="E123" s="27">
        <v>0.78</v>
      </c>
      <c r="F123" s="27">
        <v>5.41</v>
      </c>
      <c r="G123" s="27">
        <v>4.74</v>
      </c>
      <c r="H123" s="27">
        <v>22.81</v>
      </c>
      <c r="I123" s="27">
        <v>1.07</v>
      </c>
      <c r="J123" s="27">
        <v>7.19</v>
      </c>
      <c r="K123" s="27">
        <v>0.82</v>
      </c>
      <c r="L123" s="27">
        <v>12.76</v>
      </c>
      <c r="M123" s="27">
        <v>1.61</v>
      </c>
      <c r="N123" s="27">
        <v>0.5</v>
      </c>
      <c r="O123" s="27">
        <v>0.16</v>
      </c>
      <c r="P123" s="27">
        <v>9.52</v>
      </c>
      <c r="Q123" s="27">
        <v>108.81</v>
      </c>
      <c r="R123" s="27">
        <v>4.84</v>
      </c>
      <c r="S123" s="27">
        <v>6.62</v>
      </c>
      <c r="T123" s="27">
        <v>0</v>
      </c>
      <c r="U123" s="27">
        <v>192.27</v>
      </c>
    </row>
    <row r="124" spans="2:21" x14ac:dyDescent="0.2">
      <c r="B124" s="53" t="s">
        <v>1096</v>
      </c>
      <c r="C124" s="27">
        <v>13.43</v>
      </c>
      <c r="D124" s="27">
        <v>2.65</v>
      </c>
      <c r="E124" s="27">
        <v>1.74</v>
      </c>
      <c r="F124" s="27">
        <v>5.61</v>
      </c>
      <c r="G124" s="27">
        <v>5.72</v>
      </c>
      <c r="H124" s="27">
        <v>24.88</v>
      </c>
      <c r="I124" s="27">
        <v>2.34</v>
      </c>
      <c r="J124" s="27">
        <v>6.73</v>
      </c>
      <c r="K124" s="27">
        <v>4.53</v>
      </c>
      <c r="L124" s="27">
        <v>38.14</v>
      </c>
      <c r="M124" s="27">
        <v>2.48</v>
      </c>
      <c r="N124" s="27">
        <v>0.62</v>
      </c>
      <c r="O124" s="27">
        <v>0.2</v>
      </c>
      <c r="P124" s="27">
        <v>13.06</v>
      </c>
      <c r="Q124" s="27">
        <v>227.01</v>
      </c>
      <c r="R124" s="27">
        <v>12.71</v>
      </c>
      <c r="S124" s="27">
        <v>14.78</v>
      </c>
      <c r="T124" s="27">
        <v>0</v>
      </c>
      <c r="U124" s="27">
        <v>376.63</v>
      </c>
    </row>
    <row r="125" spans="2:21" x14ac:dyDescent="0.2">
      <c r="B125" s="53" t="s">
        <v>1097</v>
      </c>
      <c r="C125" s="27">
        <v>93.88</v>
      </c>
      <c r="D125" s="27">
        <v>0.04</v>
      </c>
      <c r="E125" s="27">
        <v>53.66</v>
      </c>
      <c r="F125" s="27">
        <v>4.84</v>
      </c>
      <c r="G125" s="27">
        <v>2.2400000000000002</v>
      </c>
      <c r="H125" s="27">
        <v>7.31</v>
      </c>
      <c r="I125" s="27">
        <v>3.79</v>
      </c>
      <c r="J125" s="27">
        <v>2.35</v>
      </c>
      <c r="K125" s="27">
        <v>1.45</v>
      </c>
      <c r="L125" s="27">
        <v>100.72</v>
      </c>
      <c r="M125" s="27">
        <v>3.35</v>
      </c>
      <c r="N125" s="27">
        <v>0.05</v>
      </c>
      <c r="O125" s="27">
        <v>0.05</v>
      </c>
      <c r="P125" s="27">
        <v>13.52</v>
      </c>
      <c r="Q125" s="27">
        <v>843.58</v>
      </c>
      <c r="R125" s="27">
        <v>5.69</v>
      </c>
      <c r="S125" s="27">
        <v>8.31</v>
      </c>
      <c r="T125" s="27">
        <v>0</v>
      </c>
      <c r="U125" s="27">
        <v>1144.83</v>
      </c>
    </row>
    <row r="126" spans="2:21" x14ac:dyDescent="0.2">
      <c r="B126" s="53" t="s">
        <v>1098</v>
      </c>
      <c r="C126" s="27">
        <v>15.15</v>
      </c>
      <c r="D126" s="27">
        <v>0.01</v>
      </c>
      <c r="E126" s="27">
        <v>0.63</v>
      </c>
      <c r="F126" s="27">
        <v>0.81</v>
      </c>
      <c r="G126" s="27">
        <v>0.37</v>
      </c>
      <c r="H126" s="27">
        <v>3.28</v>
      </c>
      <c r="I126" s="27">
        <v>0.16</v>
      </c>
      <c r="J126" s="27">
        <v>0.93</v>
      </c>
      <c r="K126" s="27">
        <v>0.13</v>
      </c>
      <c r="L126" s="27">
        <v>4.6399999999999997</v>
      </c>
      <c r="M126" s="27">
        <v>1.62</v>
      </c>
      <c r="N126" s="27">
        <v>0.03</v>
      </c>
      <c r="O126" s="27">
        <v>0.03</v>
      </c>
      <c r="P126" s="27">
        <v>1.55</v>
      </c>
      <c r="Q126" s="27">
        <v>40.11</v>
      </c>
      <c r="R126" s="27">
        <v>1.33</v>
      </c>
      <c r="S126" s="27">
        <v>0.91</v>
      </c>
      <c r="T126" s="27">
        <v>0</v>
      </c>
      <c r="U126" s="27">
        <v>71.69</v>
      </c>
    </row>
    <row r="127" spans="2:21" x14ac:dyDescent="0.2">
      <c r="B127" s="53" t="s">
        <v>1099</v>
      </c>
      <c r="C127" s="27">
        <v>37.549999999999997</v>
      </c>
      <c r="D127" s="27">
        <v>0.1</v>
      </c>
      <c r="E127" s="27">
        <v>2.14</v>
      </c>
      <c r="F127" s="27">
        <v>1.57</v>
      </c>
      <c r="G127" s="27">
        <v>1</v>
      </c>
      <c r="H127" s="27">
        <v>3.19</v>
      </c>
      <c r="I127" s="27">
        <v>1.06</v>
      </c>
      <c r="J127" s="27">
        <v>1.26</v>
      </c>
      <c r="K127" s="27">
        <v>1.02</v>
      </c>
      <c r="L127" s="27">
        <v>26.51</v>
      </c>
      <c r="M127" s="27">
        <v>3.87</v>
      </c>
      <c r="N127" s="27">
        <v>0.09</v>
      </c>
      <c r="O127" s="27">
        <v>0.03</v>
      </c>
      <c r="P127" s="27">
        <v>3.09</v>
      </c>
      <c r="Q127" s="27">
        <v>142.76</v>
      </c>
      <c r="R127" s="27">
        <v>3.09</v>
      </c>
      <c r="S127" s="27">
        <v>4.2699999999999996</v>
      </c>
      <c r="T127" s="27">
        <v>0</v>
      </c>
      <c r="U127" s="27">
        <v>232.6</v>
      </c>
    </row>
    <row r="128" spans="2:21" x14ac:dyDescent="0.2">
      <c r="B128" s="53" t="s">
        <v>1100</v>
      </c>
      <c r="C128" s="27">
        <v>3.45</v>
      </c>
      <c r="D128" s="27">
        <v>0.02</v>
      </c>
      <c r="E128" s="27">
        <v>0.26</v>
      </c>
      <c r="F128" s="27">
        <v>1.17</v>
      </c>
      <c r="G128" s="27">
        <v>2.0499999999999998</v>
      </c>
      <c r="H128" s="27">
        <v>5.78</v>
      </c>
      <c r="I128" s="27">
        <v>0.3</v>
      </c>
      <c r="J128" s="27">
        <v>2.21</v>
      </c>
      <c r="K128" s="27">
        <v>0.02</v>
      </c>
      <c r="L128" s="27">
        <v>5.53</v>
      </c>
      <c r="M128" s="27">
        <v>0.35</v>
      </c>
      <c r="N128" s="27">
        <v>0.23</v>
      </c>
      <c r="O128" s="27">
        <v>0.05</v>
      </c>
      <c r="P128" s="27">
        <v>2.81</v>
      </c>
      <c r="Q128" s="27">
        <v>44.8</v>
      </c>
      <c r="R128" s="27">
        <v>0.84</v>
      </c>
      <c r="S128" s="27">
        <v>0.71</v>
      </c>
      <c r="T128" s="27">
        <v>0</v>
      </c>
      <c r="U128" s="27">
        <v>70.58</v>
      </c>
    </row>
    <row r="129" spans="2:21" x14ac:dyDescent="0.2">
      <c r="B129" s="53" t="s">
        <v>1101</v>
      </c>
      <c r="C129" s="27">
        <v>46.75</v>
      </c>
      <c r="D129" s="27">
        <v>0.17</v>
      </c>
      <c r="E129" s="27">
        <v>3.92</v>
      </c>
      <c r="F129" s="27">
        <v>9.9700000000000006</v>
      </c>
      <c r="G129" s="27">
        <v>6.95</v>
      </c>
      <c r="H129" s="27">
        <v>15.22</v>
      </c>
      <c r="I129" s="27">
        <v>3.4</v>
      </c>
      <c r="J129" s="27">
        <v>4.0199999999999996</v>
      </c>
      <c r="K129" s="27">
        <v>0.68</v>
      </c>
      <c r="L129" s="27">
        <v>109.7</v>
      </c>
      <c r="M129" s="27">
        <v>7.65</v>
      </c>
      <c r="N129" s="27">
        <v>0.6</v>
      </c>
      <c r="O129" s="27">
        <v>0.21</v>
      </c>
      <c r="P129" s="27">
        <v>12.81</v>
      </c>
      <c r="Q129" s="27">
        <v>216.42</v>
      </c>
      <c r="R129" s="27">
        <v>5.51</v>
      </c>
      <c r="S129" s="27">
        <v>12.61</v>
      </c>
      <c r="T129" s="27">
        <v>0</v>
      </c>
      <c r="U129" s="27">
        <v>456.59</v>
      </c>
    </row>
    <row r="130" spans="2:21" x14ac:dyDescent="0.2">
      <c r="B130" s="53" t="s">
        <v>1102</v>
      </c>
      <c r="C130" s="27">
        <v>7.29</v>
      </c>
      <c r="D130" s="27">
        <v>0.16</v>
      </c>
      <c r="E130" s="27">
        <v>4.03</v>
      </c>
      <c r="F130" s="27">
        <v>1.66</v>
      </c>
      <c r="G130" s="27">
        <v>1.86</v>
      </c>
      <c r="H130" s="27">
        <v>5.22</v>
      </c>
      <c r="I130" s="27">
        <v>0.8</v>
      </c>
      <c r="J130" s="27">
        <v>2.66</v>
      </c>
      <c r="K130" s="27">
        <v>0.53</v>
      </c>
      <c r="L130" s="27">
        <v>15.55</v>
      </c>
      <c r="M130" s="27">
        <v>1.46</v>
      </c>
      <c r="N130" s="27">
        <v>7.0000000000000007E-2</v>
      </c>
      <c r="O130" s="27">
        <v>0.08</v>
      </c>
      <c r="P130" s="27">
        <v>4.0599999999999996</v>
      </c>
      <c r="Q130" s="27">
        <v>134.91999999999999</v>
      </c>
      <c r="R130" s="27">
        <v>3.09</v>
      </c>
      <c r="S130" s="27">
        <v>2.75</v>
      </c>
      <c r="T130" s="27">
        <v>0</v>
      </c>
      <c r="U130" s="27">
        <v>186.19</v>
      </c>
    </row>
    <row r="131" spans="2:21" x14ac:dyDescent="0.2">
      <c r="B131" s="53" t="s">
        <v>1103</v>
      </c>
      <c r="C131" s="27">
        <v>1.1499999999999999</v>
      </c>
      <c r="D131" s="27">
        <v>0.01</v>
      </c>
      <c r="E131" s="27">
        <v>3.57</v>
      </c>
      <c r="F131" s="27">
        <v>0.62</v>
      </c>
      <c r="G131" s="27">
        <v>0.23</v>
      </c>
      <c r="H131" s="27">
        <v>1.94</v>
      </c>
      <c r="I131" s="27">
        <v>0.6</v>
      </c>
      <c r="J131" s="27">
        <v>0.7</v>
      </c>
      <c r="K131" s="27">
        <v>0.06</v>
      </c>
      <c r="L131" s="27">
        <v>24.8</v>
      </c>
      <c r="M131" s="27">
        <v>1.42</v>
      </c>
      <c r="N131" s="27">
        <v>0.01</v>
      </c>
      <c r="O131" s="27">
        <v>0.01</v>
      </c>
      <c r="P131" s="27">
        <v>1.41</v>
      </c>
      <c r="Q131" s="27">
        <v>43.35</v>
      </c>
      <c r="R131" s="27">
        <v>1.3</v>
      </c>
      <c r="S131" s="27">
        <v>2.04</v>
      </c>
      <c r="T131" s="27">
        <v>0</v>
      </c>
      <c r="U131" s="27">
        <v>83.22</v>
      </c>
    </row>
    <row r="132" spans="2:21" x14ac:dyDescent="0.2">
      <c r="B132" s="53" t="s">
        <v>1104</v>
      </c>
      <c r="C132" s="27">
        <v>2.83</v>
      </c>
      <c r="D132" s="27">
        <v>0</v>
      </c>
      <c r="E132" s="27">
        <v>1.34</v>
      </c>
      <c r="F132" s="27">
        <v>4.5999999999999996</v>
      </c>
      <c r="G132" s="27">
        <v>5.43</v>
      </c>
      <c r="H132" s="27">
        <v>7.47</v>
      </c>
      <c r="I132" s="27">
        <v>2.64</v>
      </c>
      <c r="J132" s="27">
        <v>4.12</v>
      </c>
      <c r="K132" s="27">
        <v>0.1</v>
      </c>
      <c r="L132" s="27">
        <v>83.03</v>
      </c>
      <c r="M132" s="27">
        <v>5.34</v>
      </c>
      <c r="N132" s="27">
        <v>8.99</v>
      </c>
      <c r="O132" s="27">
        <v>0.09</v>
      </c>
      <c r="P132" s="27">
        <v>9.3800000000000008</v>
      </c>
      <c r="Q132" s="27">
        <v>100.8</v>
      </c>
      <c r="R132" s="27">
        <v>6.56</v>
      </c>
      <c r="S132" s="27">
        <v>9.74</v>
      </c>
      <c r="T132" s="27">
        <v>0</v>
      </c>
      <c r="U132" s="27">
        <v>252.46</v>
      </c>
    </row>
    <row r="133" spans="2:21" x14ac:dyDescent="0.2">
      <c r="B133" s="53" t="s">
        <v>1105</v>
      </c>
      <c r="C133" s="27">
        <v>29.17</v>
      </c>
      <c r="D133" s="27">
        <v>0.01</v>
      </c>
      <c r="E133" s="27">
        <v>20.149999999999999</v>
      </c>
      <c r="F133" s="27">
        <v>3.89</v>
      </c>
      <c r="G133" s="27">
        <v>1.87</v>
      </c>
      <c r="H133" s="27">
        <v>7.44</v>
      </c>
      <c r="I133" s="27">
        <v>4.75</v>
      </c>
      <c r="J133" s="27">
        <v>2.93</v>
      </c>
      <c r="K133" s="27">
        <v>0.65</v>
      </c>
      <c r="L133" s="27">
        <v>135.62</v>
      </c>
      <c r="M133" s="27">
        <v>5.9</v>
      </c>
      <c r="N133" s="27">
        <v>0.08</v>
      </c>
      <c r="O133" s="27">
        <v>0.06</v>
      </c>
      <c r="P133" s="27">
        <v>9.61</v>
      </c>
      <c r="Q133" s="27">
        <v>403.54</v>
      </c>
      <c r="R133" s="27">
        <v>6.64</v>
      </c>
      <c r="S133" s="27">
        <v>8.48</v>
      </c>
      <c r="T133" s="27">
        <v>0</v>
      </c>
      <c r="U133" s="27">
        <v>640.79</v>
      </c>
    </row>
    <row r="134" spans="2:21" x14ac:dyDescent="0.2">
      <c r="B134" s="53" t="s">
        <v>1106</v>
      </c>
      <c r="C134" s="27">
        <v>71.69</v>
      </c>
      <c r="D134" s="27">
        <v>0.36</v>
      </c>
      <c r="E134" s="27">
        <v>7.61</v>
      </c>
      <c r="F134" s="27">
        <v>4.3099999999999996</v>
      </c>
      <c r="G134" s="27">
        <v>2.17</v>
      </c>
      <c r="H134" s="27">
        <v>8.36</v>
      </c>
      <c r="I134" s="27">
        <v>2.7</v>
      </c>
      <c r="J134" s="27">
        <v>1.58</v>
      </c>
      <c r="K134" s="27">
        <v>0.67</v>
      </c>
      <c r="L134" s="27">
        <v>46.29</v>
      </c>
      <c r="M134" s="27">
        <v>7.22</v>
      </c>
      <c r="N134" s="27">
        <v>0.15</v>
      </c>
      <c r="O134" s="27">
        <v>0.06</v>
      </c>
      <c r="P134" s="27">
        <v>9.3000000000000007</v>
      </c>
      <c r="Q134" s="27">
        <v>272.63</v>
      </c>
      <c r="R134" s="27">
        <v>7.45</v>
      </c>
      <c r="S134" s="27">
        <v>13.93</v>
      </c>
      <c r="T134" s="27">
        <v>0</v>
      </c>
      <c r="U134" s="27">
        <v>456.48</v>
      </c>
    </row>
    <row r="135" spans="2:21" x14ac:dyDescent="0.2">
      <c r="B135" s="53" t="s">
        <v>1107</v>
      </c>
      <c r="C135" s="27">
        <v>17.73</v>
      </c>
      <c r="D135" s="27">
        <v>0.11</v>
      </c>
      <c r="E135" s="27">
        <v>11.52</v>
      </c>
      <c r="F135" s="27">
        <v>2.0499999999999998</v>
      </c>
      <c r="G135" s="27">
        <v>0.95</v>
      </c>
      <c r="H135" s="27">
        <v>4.2699999999999996</v>
      </c>
      <c r="I135" s="27">
        <v>1.95</v>
      </c>
      <c r="J135" s="27">
        <v>1.02</v>
      </c>
      <c r="K135" s="27">
        <v>0.3</v>
      </c>
      <c r="L135" s="27">
        <v>46.07</v>
      </c>
      <c r="M135" s="27">
        <v>5.76</v>
      </c>
      <c r="N135" s="27">
        <v>0.95</v>
      </c>
      <c r="O135" s="27">
        <v>0.01</v>
      </c>
      <c r="P135" s="27">
        <v>5.33</v>
      </c>
      <c r="Q135" s="27">
        <v>229.59</v>
      </c>
      <c r="R135" s="27">
        <v>4.9800000000000004</v>
      </c>
      <c r="S135" s="27">
        <v>8.39</v>
      </c>
      <c r="T135" s="27">
        <v>0</v>
      </c>
      <c r="U135" s="27">
        <v>340.98</v>
      </c>
    </row>
    <row r="136" spans="2:21" x14ac:dyDescent="0.2">
      <c r="B136" s="53" t="s">
        <v>1108</v>
      </c>
      <c r="C136" s="27">
        <v>24.64</v>
      </c>
      <c r="D136" s="27">
        <v>0.12</v>
      </c>
      <c r="E136" s="27">
        <v>8.83</v>
      </c>
      <c r="F136" s="27">
        <v>0.82</v>
      </c>
      <c r="G136" s="27">
        <v>0.42</v>
      </c>
      <c r="H136" s="27">
        <v>1.36</v>
      </c>
      <c r="I136" s="27">
        <v>0.62</v>
      </c>
      <c r="J136" s="27">
        <v>0.6</v>
      </c>
      <c r="K136" s="27">
        <v>0.7</v>
      </c>
      <c r="L136" s="27">
        <v>6.43</v>
      </c>
      <c r="M136" s="27">
        <v>1.49</v>
      </c>
      <c r="N136" s="27">
        <v>0</v>
      </c>
      <c r="O136" s="27">
        <v>0.01</v>
      </c>
      <c r="P136" s="27">
        <v>3.55</v>
      </c>
      <c r="Q136" s="27">
        <v>227.47</v>
      </c>
      <c r="R136" s="27">
        <v>5.32</v>
      </c>
      <c r="S136" s="27">
        <v>2.5499999999999998</v>
      </c>
      <c r="T136" s="27">
        <v>0</v>
      </c>
      <c r="U136" s="27">
        <v>284.93</v>
      </c>
    </row>
    <row r="137" spans="2:21" x14ac:dyDescent="0.2">
      <c r="B137" s="53" t="s">
        <v>1109</v>
      </c>
      <c r="C137" s="27">
        <v>57.9</v>
      </c>
      <c r="D137" s="27">
        <v>0.52</v>
      </c>
      <c r="E137" s="27">
        <v>2.17</v>
      </c>
      <c r="F137" s="27">
        <v>1.62</v>
      </c>
      <c r="G137" s="27">
        <v>0.69</v>
      </c>
      <c r="H137" s="27">
        <v>2.34</v>
      </c>
      <c r="I137" s="27">
        <v>0.99</v>
      </c>
      <c r="J137" s="27">
        <v>1.1000000000000001</v>
      </c>
      <c r="K137" s="27">
        <v>1</v>
      </c>
      <c r="L137" s="27">
        <v>21.46</v>
      </c>
      <c r="M137" s="27">
        <v>0.79</v>
      </c>
      <c r="N137" s="27">
        <v>0.04</v>
      </c>
      <c r="O137" s="27">
        <v>0.01</v>
      </c>
      <c r="P137" s="27">
        <v>3.01</v>
      </c>
      <c r="Q137" s="27">
        <v>93.44</v>
      </c>
      <c r="R137" s="27">
        <v>2.54</v>
      </c>
      <c r="S137" s="27">
        <v>3.08</v>
      </c>
      <c r="T137" s="27">
        <v>0</v>
      </c>
      <c r="U137" s="27">
        <v>192.7</v>
      </c>
    </row>
    <row r="138" spans="2:21" x14ac:dyDescent="0.2">
      <c r="B138" s="53" t="s">
        <v>1110</v>
      </c>
      <c r="C138" s="27">
        <v>36.18</v>
      </c>
      <c r="D138" s="27">
        <v>6.6</v>
      </c>
      <c r="E138" s="27">
        <v>45.19</v>
      </c>
      <c r="F138" s="27">
        <v>159.34</v>
      </c>
      <c r="G138" s="27">
        <v>0.46</v>
      </c>
      <c r="H138" s="27">
        <v>0.56000000000000005</v>
      </c>
      <c r="I138" s="27">
        <v>0.57999999999999996</v>
      </c>
      <c r="J138" s="27">
        <v>0.28999999999999998</v>
      </c>
      <c r="K138" s="27">
        <v>2.5</v>
      </c>
      <c r="L138" s="27">
        <v>6.22</v>
      </c>
      <c r="M138" s="27">
        <v>1.1100000000000001</v>
      </c>
      <c r="N138" s="27">
        <v>0.02</v>
      </c>
      <c r="O138" s="27">
        <v>0.03</v>
      </c>
      <c r="P138" s="27">
        <v>5.68</v>
      </c>
      <c r="Q138" s="27">
        <v>391.15</v>
      </c>
      <c r="R138" s="27">
        <v>23.72</v>
      </c>
      <c r="S138" s="27">
        <v>8.33</v>
      </c>
      <c r="T138" s="27">
        <v>16.440000000000001</v>
      </c>
      <c r="U138" s="27">
        <v>704.4</v>
      </c>
    </row>
    <row r="139" spans="2:21" x14ac:dyDescent="0.2">
      <c r="B139" s="53" t="s">
        <v>1111</v>
      </c>
      <c r="C139" s="27">
        <v>40.909999999999997</v>
      </c>
      <c r="D139" s="27">
        <v>3.13</v>
      </c>
      <c r="E139" s="27">
        <v>74.400000000000006</v>
      </c>
      <c r="F139" s="27">
        <v>133.16999999999999</v>
      </c>
      <c r="G139" s="27">
        <v>0.95</v>
      </c>
      <c r="H139" s="27">
        <v>1.47</v>
      </c>
      <c r="I139" s="27">
        <v>1.21</v>
      </c>
      <c r="J139" s="27">
        <v>2.04</v>
      </c>
      <c r="K139" s="27">
        <v>3.54</v>
      </c>
      <c r="L139" s="27">
        <v>10.82</v>
      </c>
      <c r="M139" s="27">
        <v>6.74</v>
      </c>
      <c r="N139" s="27">
        <v>0.01</v>
      </c>
      <c r="O139" s="27">
        <v>0.04</v>
      </c>
      <c r="P139" s="27">
        <v>6.86</v>
      </c>
      <c r="Q139" s="27">
        <v>378.24</v>
      </c>
      <c r="R139" s="27">
        <v>90.33</v>
      </c>
      <c r="S139" s="27">
        <v>55.78</v>
      </c>
      <c r="T139" s="27">
        <v>0</v>
      </c>
      <c r="U139" s="27">
        <v>809.64</v>
      </c>
    </row>
    <row r="140" spans="2:21" x14ac:dyDescent="0.2">
      <c r="B140" s="53" t="s">
        <v>1112</v>
      </c>
      <c r="C140" s="27">
        <v>19.47</v>
      </c>
      <c r="D140" s="27">
        <v>1.45</v>
      </c>
      <c r="E140" s="27">
        <v>59.37</v>
      </c>
      <c r="F140" s="27">
        <v>84.82</v>
      </c>
      <c r="G140" s="27">
        <v>1.34</v>
      </c>
      <c r="H140" s="27">
        <v>1.8</v>
      </c>
      <c r="I140" s="27">
        <v>1.57</v>
      </c>
      <c r="J140" s="27">
        <v>1.43</v>
      </c>
      <c r="K140" s="27">
        <v>3</v>
      </c>
      <c r="L140" s="27">
        <v>15.47</v>
      </c>
      <c r="M140" s="27">
        <v>9.6999999999999993</v>
      </c>
      <c r="N140" s="27">
        <v>0.08</v>
      </c>
      <c r="O140" s="27">
        <v>0.04</v>
      </c>
      <c r="P140" s="27">
        <v>6.17</v>
      </c>
      <c r="Q140" s="27">
        <v>217.5</v>
      </c>
      <c r="R140" s="27">
        <v>60.94</v>
      </c>
      <c r="S140" s="27">
        <v>48.33</v>
      </c>
      <c r="T140" s="27">
        <v>0</v>
      </c>
      <c r="U140" s="27">
        <v>532.48</v>
      </c>
    </row>
    <row r="141" spans="2:21" x14ac:dyDescent="0.2">
      <c r="B141" s="53" t="s">
        <v>1113</v>
      </c>
      <c r="C141" s="27">
        <v>43.11</v>
      </c>
      <c r="D141" s="27">
        <v>128.71</v>
      </c>
      <c r="E141" s="27">
        <v>32.049999999999997</v>
      </c>
      <c r="F141" s="27">
        <v>347.48</v>
      </c>
      <c r="G141" s="27">
        <v>1.1100000000000001</v>
      </c>
      <c r="H141" s="27">
        <v>0.82</v>
      </c>
      <c r="I141" s="27">
        <v>0.75</v>
      </c>
      <c r="J141" s="27">
        <v>2.1</v>
      </c>
      <c r="K141" s="27">
        <v>2.2799999999999998</v>
      </c>
      <c r="L141" s="27">
        <v>12.26</v>
      </c>
      <c r="M141" s="27">
        <v>9.86</v>
      </c>
      <c r="N141" s="27">
        <v>0.02</v>
      </c>
      <c r="O141" s="27">
        <v>0.03</v>
      </c>
      <c r="P141" s="27">
        <v>4.2699999999999996</v>
      </c>
      <c r="Q141" s="27">
        <v>45.49</v>
      </c>
      <c r="R141" s="27">
        <v>15.33</v>
      </c>
      <c r="S141" s="27">
        <v>101.64</v>
      </c>
      <c r="T141" s="27">
        <v>6.17</v>
      </c>
      <c r="U141" s="27">
        <v>753.48</v>
      </c>
    </row>
    <row r="142" spans="2:21" x14ac:dyDescent="0.2">
      <c r="B142" s="53" t="s">
        <v>1114</v>
      </c>
      <c r="C142" s="27">
        <v>93.93</v>
      </c>
      <c r="D142" s="27">
        <v>153.19999999999999</v>
      </c>
      <c r="E142" s="27">
        <v>102.77</v>
      </c>
      <c r="F142" s="27">
        <v>411.64</v>
      </c>
      <c r="G142" s="27">
        <v>1.46</v>
      </c>
      <c r="H142" s="27">
        <v>1.66</v>
      </c>
      <c r="I142" s="27">
        <v>1.97</v>
      </c>
      <c r="J142" s="27">
        <v>1.1100000000000001</v>
      </c>
      <c r="K142" s="27">
        <v>3.01</v>
      </c>
      <c r="L142" s="27">
        <v>18.850000000000001</v>
      </c>
      <c r="M142" s="27">
        <v>21.13</v>
      </c>
      <c r="N142" s="27">
        <v>0.08</v>
      </c>
      <c r="O142" s="27">
        <v>0.05</v>
      </c>
      <c r="P142" s="27">
        <v>7.64</v>
      </c>
      <c r="Q142" s="27">
        <v>156.83000000000001</v>
      </c>
      <c r="R142" s="27">
        <v>61.69</v>
      </c>
      <c r="S142" s="27">
        <v>136.37</v>
      </c>
      <c r="T142" s="27">
        <v>1.58</v>
      </c>
      <c r="U142" s="27">
        <v>1174.97</v>
      </c>
    </row>
    <row r="143" spans="2:21" x14ac:dyDescent="0.2">
      <c r="B143" s="53" t="s">
        <v>1115</v>
      </c>
      <c r="C143" s="27">
        <v>201.73</v>
      </c>
      <c r="D143" s="27">
        <v>164.11</v>
      </c>
      <c r="E143" s="27">
        <v>84.3</v>
      </c>
      <c r="F143" s="27">
        <v>1009.09</v>
      </c>
      <c r="G143" s="27">
        <v>1.46</v>
      </c>
      <c r="H143" s="27">
        <v>1.98</v>
      </c>
      <c r="I143" s="27">
        <v>1.06</v>
      </c>
      <c r="J143" s="27">
        <v>2.83</v>
      </c>
      <c r="K143" s="27">
        <v>7.03</v>
      </c>
      <c r="L143" s="27">
        <v>9.91</v>
      </c>
      <c r="M143" s="27">
        <v>10.62</v>
      </c>
      <c r="N143" s="27">
        <v>0.17</v>
      </c>
      <c r="O143" s="27">
        <v>0.1</v>
      </c>
      <c r="P143" s="27">
        <v>8.32</v>
      </c>
      <c r="Q143" s="27">
        <v>69.19</v>
      </c>
      <c r="R143" s="27">
        <v>44.36</v>
      </c>
      <c r="S143" s="27">
        <v>212.51</v>
      </c>
      <c r="T143" s="27">
        <v>25.76</v>
      </c>
      <c r="U143" s="27">
        <v>1854.53</v>
      </c>
    </row>
    <row r="144" spans="2:21" x14ac:dyDescent="0.2">
      <c r="B144" s="53" t="s">
        <v>1116</v>
      </c>
      <c r="C144" s="27">
        <v>32.68</v>
      </c>
      <c r="D144" s="27">
        <v>1.67</v>
      </c>
      <c r="E144" s="27">
        <v>41.62</v>
      </c>
      <c r="F144" s="27">
        <v>117.65</v>
      </c>
      <c r="G144" s="27">
        <v>1.06</v>
      </c>
      <c r="H144" s="27">
        <v>1.4</v>
      </c>
      <c r="I144" s="27">
        <v>2.0699999999999998</v>
      </c>
      <c r="J144" s="27">
        <v>0.91</v>
      </c>
      <c r="K144" s="27">
        <v>4.4000000000000004</v>
      </c>
      <c r="L144" s="27">
        <v>32.11</v>
      </c>
      <c r="M144" s="27">
        <v>3.33</v>
      </c>
      <c r="N144" s="27">
        <v>0.01</v>
      </c>
      <c r="O144" s="27">
        <v>0.02</v>
      </c>
      <c r="P144" s="27">
        <v>8.08</v>
      </c>
      <c r="Q144" s="27">
        <v>572.41999999999996</v>
      </c>
      <c r="R144" s="27">
        <v>9.76</v>
      </c>
      <c r="S144" s="27">
        <v>6.78</v>
      </c>
      <c r="T144" s="27">
        <v>6.38</v>
      </c>
      <c r="U144" s="27">
        <v>842.35</v>
      </c>
    </row>
    <row r="145" spans="2:21" x14ac:dyDescent="0.2">
      <c r="B145" s="53" t="s">
        <v>1117</v>
      </c>
      <c r="C145" s="27">
        <v>35.43</v>
      </c>
      <c r="D145" s="27">
        <v>0.55000000000000004</v>
      </c>
      <c r="E145" s="27">
        <v>11.28</v>
      </c>
      <c r="F145" s="27">
        <v>30.04</v>
      </c>
      <c r="G145" s="27">
        <v>0.67</v>
      </c>
      <c r="H145" s="27">
        <v>1.0900000000000001</v>
      </c>
      <c r="I145" s="27">
        <v>0.79</v>
      </c>
      <c r="J145" s="27">
        <v>1.1499999999999999</v>
      </c>
      <c r="K145" s="27">
        <v>1.51</v>
      </c>
      <c r="L145" s="27">
        <v>8.7799999999999994</v>
      </c>
      <c r="M145" s="27">
        <v>1.51</v>
      </c>
      <c r="N145" s="27">
        <v>0.01</v>
      </c>
      <c r="O145" s="27">
        <v>0.04</v>
      </c>
      <c r="P145" s="27">
        <v>4.57</v>
      </c>
      <c r="Q145" s="27">
        <v>266</v>
      </c>
      <c r="R145" s="27">
        <v>4.6500000000000004</v>
      </c>
      <c r="S145" s="27">
        <v>3.06</v>
      </c>
      <c r="T145" s="27">
        <v>3.37</v>
      </c>
      <c r="U145" s="27">
        <v>374.5</v>
      </c>
    </row>
    <row r="146" spans="2:21" x14ac:dyDescent="0.2">
      <c r="B146" s="53" t="s">
        <v>1118</v>
      </c>
      <c r="C146" s="27">
        <v>53.99</v>
      </c>
      <c r="D146" s="27">
        <v>1.03</v>
      </c>
      <c r="E146" s="27">
        <v>10.51</v>
      </c>
      <c r="F146" s="27">
        <v>3.07</v>
      </c>
      <c r="G146" s="27">
        <v>2.13</v>
      </c>
      <c r="H146" s="27">
        <v>5.32</v>
      </c>
      <c r="I146" s="27">
        <v>2.77</v>
      </c>
      <c r="J146" s="27">
        <v>1.64</v>
      </c>
      <c r="K146" s="27">
        <v>0.56999999999999995</v>
      </c>
      <c r="L146" s="27">
        <v>48.04</v>
      </c>
      <c r="M146" s="27">
        <v>4.16</v>
      </c>
      <c r="N146" s="27">
        <v>0.03</v>
      </c>
      <c r="O146" s="27">
        <v>0.05</v>
      </c>
      <c r="P146" s="27">
        <v>7.58</v>
      </c>
      <c r="Q146" s="27">
        <v>366.74</v>
      </c>
      <c r="R146" s="27">
        <v>4.1399999999999997</v>
      </c>
      <c r="S146" s="27">
        <v>5.44</v>
      </c>
      <c r="T146" s="27">
        <v>0</v>
      </c>
      <c r="U146" s="27">
        <v>517.21</v>
      </c>
    </row>
    <row r="147" spans="2:21" x14ac:dyDescent="0.2">
      <c r="B147" s="53" t="s">
        <v>1119</v>
      </c>
      <c r="C147" s="27">
        <v>40.18</v>
      </c>
      <c r="D147" s="27">
        <v>0.26</v>
      </c>
      <c r="E147" s="27">
        <v>7.72</v>
      </c>
      <c r="F147" s="27">
        <v>4</v>
      </c>
      <c r="G147" s="27">
        <v>2.88</v>
      </c>
      <c r="H147" s="27">
        <v>6.22</v>
      </c>
      <c r="I147" s="27">
        <v>2.2599999999999998</v>
      </c>
      <c r="J147" s="27">
        <v>1.63</v>
      </c>
      <c r="K147" s="27">
        <v>0.53</v>
      </c>
      <c r="L147" s="27">
        <v>50.01</v>
      </c>
      <c r="M147" s="27">
        <v>1.92</v>
      </c>
      <c r="N147" s="27">
        <v>7.0000000000000007E-2</v>
      </c>
      <c r="O147" s="27">
        <v>0.12</v>
      </c>
      <c r="P147" s="27">
        <v>7.56</v>
      </c>
      <c r="Q147" s="27">
        <v>321.47000000000003</v>
      </c>
      <c r="R147" s="27">
        <v>4.21</v>
      </c>
      <c r="S147" s="27">
        <v>5.64</v>
      </c>
      <c r="T147" s="27">
        <v>0</v>
      </c>
      <c r="U147" s="27">
        <v>456.68</v>
      </c>
    </row>
    <row r="148" spans="2:21" x14ac:dyDescent="0.2">
      <c r="B148" s="53" t="s">
        <v>1120</v>
      </c>
      <c r="C148" s="27">
        <v>20.27</v>
      </c>
      <c r="D148" s="27">
        <v>0.83</v>
      </c>
      <c r="E148" s="27">
        <v>3.98</v>
      </c>
      <c r="F148" s="27">
        <v>2.06</v>
      </c>
      <c r="G148" s="27">
        <v>3.34</v>
      </c>
      <c r="H148" s="27">
        <v>6.01</v>
      </c>
      <c r="I148" s="27">
        <v>2.56</v>
      </c>
      <c r="J148" s="27">
        <v>2.88</v>
      </c>
      <c r="K148" s="27">
        <v>0.32</v>
      </c>
      <c r="L148" s="27">
        <v>38.79</v>
      </c>
      <c r="M148" s="27">
        <v>4.59</v>
      </c>
      <c r="N148" s="27">
        <v>0.2</v>
      </c>
      <c r="O148" s="27">
        <v>7.0000000000000007E-2</v>
      </c>
      <c r="P148" s="27">
        <v>6.9</v>
      </c>
      <c r="Q148" s="27">
        <v>191.43</v>
      </c>
      <c r="R148" s="27">
        <v>7.6</v>
      </c>
      <c r="S148" s="27">
        <v>9.7899999999999991</v>
      </c>
      <c r="T148" s="27">
        <v>0</v>
      </c>
      <c r="U148" s="27">
        <v>301.62</v>
      </c>
    </row>
    <row r="149" spans="2:21" x14ac:dyDescent="0.2">
      <c r="B149" s="53" t="s">
        <v>1121</v>
      </c>
      <c r="C149" s="27">
        <v>25.29</v>
      </c>
      <c r="D149" s="27">
        <v>1.55</v>
      </c>
      <c r="E149" s="27">
        <v>22.39</v>
      </c>
      <c r="F149" s="27">
        <v>53.43</v>
      </c>
      <c r="G149" s="27">
        <v>0.97</v>
      </c>
      <c r="H149" s="27">
        <v>1.1000000000000001</v>
      </c>
      <c r="I149" s="27">
        <v>1.5</v>
      </c>
      <c r="J149" s="27">
        <v>0.7</v>
      </c>
      <c r="K149" s="27">
        <v>3.14</v>
      </c>
      <c r="L149" s="27">
        <v>11.63</v>
      </c>
      <c r="M149" s="27">
        <v>2.4900000000000002</v>
      </c>
      <c r="N149" s="27">
        <v>0.01</v>
      </c>
      <c r="O149" s="27">
        <v>0.04</v>
      </c>
      <c r="P149" s="27">
        <v>7.47</v>
      </c>
      <c r="Q149" s="27">
        <v>422.01</v>
      </c>
      <c r="R149" s="27">
        <v>6.6</v>
      </c>
      <c r="S149" s="27">
        <v>1.6</v>
      </c>
      <c r="T149" s="27">
        <v>0</v>
      </c>
      <c r="U149" s="27">
        <v>561.91999999999996</v>
      </c>
    </row>
    <row r="150" spans="2:21" x14ac:dyDescent="0.2">
      <c r="B150" s="53" t="s">
        <v>1122</v>
      </c>
      <c r="C150" s="27">
        <v>20.5</v>
      </c>
      <c r="D150" s="27">
        <v>2.52</v>
      </c>
      <c r="E150" s="27">
        <v>27.06</v>
      </c>
      <c r="F150" s="27">
        <v>49.58</v>
      </c>
      <c r="G150" s="27">
        <v>0.48</v>
      </c>
      <c r="H150" s="27">
        <v>0.49</v>
      </c>
      <c r="I150" s="27">
        <v>1.08</v>
      </c>
      <c r="J150" s="27">
        <v>0.37</v>
      </c>
      <c r="K150" s="27">
        <v>2.0299999999999998</v>
      </c>
      <c r="L150" s="27">
        <v>9.19</v>
      </c>
      <c r="M150" s="27">
        <v>1.26</v>
      </c>
      <c r="N150" s="27">
        <v>0</v>
      </c>
      <c r="O150" s="27">
        <v>0.01</v>
      </c>
      <c r="P150" s="27">
        <v>4.38</v>
      </c>
      <c r="Q150" s="27">
        <v>304.19</v>
      </c>
      <c r="R150" s="27">
        <v>21.62</v>
      </c>
      <c r="S150" s="27">
        <v>4.5199999999999996</v>
      </c>
      <c r="T150" s="27">
        <v>0</v>
      </c>
      <c r="U150" s="27">
        <v>449.28</v>
      </c>
    </row>
    <row r="151" spans="2:21" x14ac:dyDescent="0.2">
      <c r="B151" s="53" t="s">
        <v>1123</v>
      </c>
      <c r="C151" s="27">
        <v>234.42</v>
      </c>
      <c r="D151" s="27">
        <v>5.21</v>
      </c>
      <c r="E151" s="27">
        <v>175.32</v>
      </c>
      <c r="F151" s="27">
        <v>1355.34</v>
      </c>
      <c r="G151" s="27">
        <v>0.91</v>
      </c>
      <c r="H151" s="27">
        <v>0.95</v>
      </c>
      <c r="I151" s="27">
        <v>1.34</v>
      </c>
      <c r="J151" s="27">
        <v>1.07</v>
      </c>
      <c r="K151" s="27">
        <v>3.67</v>
      </c>
      <c r="L151" s="27">
        <v>12.48</v>
      </c>
      <c r="M151" s="27">
        <v>8.23</v>
      </c>
      <c r="N151" s="27">
        <v>0.01</v>
      </c>
      <c r="O151" s="27">
        <v>0.09</v>
      </c>
      <c r="P151" s="27">
        <v>9.69</v>
      </c>
      <c r="Q151" s="27">
        <v>419.07</v>
      </c>
      <c r="R151" s="27">
        <v>128.21</v>
      </c>
      <c r="S151" s="27">
        <v>113.99</v>
      </c>
      <c r="T151" s="27">
        <v>32.19</v>
      </c>
      <c r="U151" s="27">
        <v>2502.19</v>
      </c>
    </row>
    <row r="152" spans="2:21" x14ac:dyDescent="0.2">
      <c r="B152" s="53" t="s">
        <v>1124</v>
      </c>
      <c r="C152" s="27">
        <v>31.11</v>
      </c>
      <c r="D152" s="27">
        <v>0.21</v>
      </c>
      <c r="E152" s="27">
        <v>9.19</v>
      </c>
      <c r="F152" s="27">
        <v>0.98</v>
      </c>
      <c r="G152" s="27">
        <v>0.8</v>
      </c>
      <c r="H152" s="27">
        <v>2.39</v>
      </c>
      <c r="I152" s="27">
        <v>0.79</v>
      </c>
      <c r="J152" s="27">
        <v>0.72</v>
      </c>
      <c r="K152" s="27">
        <v>0.31</v>
      </c>
      <c r="L152" s="27">
        <v>13.74</v>
      </c>
      <c r="M152" s="27">
        <v>3.26</v>
      </c>
      <c r="N152" s="27">
        <v>0.01</v>
      </c>
      <c r="O152" s="27">
        <v>0.02</v>
      </c>
      <c r="P152" s="27">
        <v>3.17</v>
      </c>
      <c r="Q152" s="27">
        <v>155.41</v>
      </c>
      <c r="R152" s="27">
        <v>1.84</v>
      </c>
      <c r="S152" s="27">
        <v>1.77</v>
      </c>
      <c r="T152" s="27">
        <v>0</v>
      </c>
      <c r="U152" s="27">
        <v>225.72</v>
      </c>
    </row>
    <row r="153" spans="2:21" x14ac:dyDescent="0.2">
      <c r="B153" s="53" t="s">
        <v>1125</v>
      </c>
      <c r="C153" s="27">
        <v>20.09</v>
      </c>
      <c r="D153" s="27">
        <v>0.51</v>
      </c>
      <c r="E153" s="27">
        <v>7.09</v>
      </c>
      <c r="F153" s="27">
        <v>2.1</v>
      </c>
      <c r="G153" s="27">
        <v>0.8</v>
      </c>
      <c r="H153" s="27">
        <v>3.28</v>
      </c>
      <c r="I153" s="27">
        <v>1.51</v>
      </c>
      <c r="J153" s="27">
        <v>0.92</v>
      </c>
      <c r="K153" s="27">
        <v>1.26</v>
      </c>
      <c r="L153" s="27">
        <v>25.24</v>
      </c>
      <c r="M153" s="27">
        <v>3.62</v>
      </c>
      <c r="N153" s="27">
        <v>0.01</v>
      </c>
      <c r="O153" s="27">
        <v>0.04</v>
      </c>
      <c r="P153" s="27">
        <v>5.25</v>
      </c>
      <c r="Q153" s="27">
        <v>213.05</v>
      </c>
      <c r="R153" s="27">
        <v>3.97</v>
      </c>
      <c r="S153" s="27">
        <v>3.09</v>
      </c>
      <c r="T153" s="27">
        <v>0</v>
      </c>
      <c r="U153" s="27">
        <v>291.83</v>
      </c>
    </row>
    <row r="154" spans="2:21" x14ac:dyDescent="0.2">
      <c r="B154" s="53" t="s">
        <v>1126</v>
      </c>
      <c r="C154" s="27">
        <v>86.21</v>
      </c>
      <c r="D154" s="27">
        <v>0.03</v>
      </c>
      <c r="E154" s="27">
        <v>31.19</v>
      </c>
      <c r="F154" s="27">
        <v>2.74</v>
      </c>
      <c r="G154" s="27">
        <v>2.5299999999999998</v>
      </c>
      <c r="H154" s="27">
        <v>6.36</v>
      </c>
      <c r="I154" s="27">
        <v>3.36</v>
      </c>
      <c r="J154" s="27">
        <v>2.89</v>
      </c>
      <c r="K154" s="27">
        <v>1.46</v>
      </c>
      <c r="L154" s="27">
        <v>51.09</v>
      </c>
      <c r="M154" s="27">
        <v>4.95</v>
      </c>
      <c r="N154" s="27">
        <v>0.17</v>
      </c>
      <c r="O154" s="27">
        <v>0.12</v>
      </c>
      <c r="P154" s="27">
        <v>15.87</v>
      </c>
      <c r="Q154" s="27">
        <v>806.25</v>
      </c>
      <c r="R154" s="27">
        <v>10.34</v>
      </c>
      <c r="S154" s="27">
        <v>10.91</v>
      </c>
      <c r="T154" s="27">
        <v>0</v>
      </c>
      <c r="U154" s="27">
        <v>1036.47</v>
      </c>
    </row>
    <row r="155" spans="2:21" x14ac:dyDescent="0.2">
      <c r="B155" s="53" t="s">
        <v>1127</v>
      </c>
      <c r="C155" s="27">
        <v>13.78</v>
      </c>
      <c r="D155" s="27">
        <v>0.09</v>
      </c>
      <c r="E155" s="27">
        <v>36.950000000000003</v>
      </c>
      <c r="F155" s="27">
        <v>17.989999999999998</v>
      </c>
      <c r="G155" s="27">
        <v>3.13</v>
      </c>
      <c r="H155" s="27">
        <v>7.9</v>
      </c>
      <c r="I155" s="27">
        <v>1.93</v>
      </c>
      <c r="J155" s="27">
        <v>1.97</v>
      </c>
      <c r="K155" s="27">
        <v>0.72</v>
      </c>
      <c r="L155" s="27">
        <v>43.74</v>
      </c>
      <c r="M155" s="27">
        <v>3.41</v>
      </c>
      <c r="N155" s="27">
        <v>0.3</v>
      </c>
      <c r="O155" s="27">
        <v>0.11</v>
      </c>
      <c r="P155" s="27">
        <v>6.7</v>
      </c>
      <c r="Q155" s="27">
        <v>196.98</v>
      </c>
      <c r="R155" s="27">
        <v>9.15</v>
      </c>
      <c r="S155" s="27">
        <v>6.08</v>
      </c>
      <c r="T155" s="27">
        <v>0</v>
      </c>
      <c r="U155" s="27">
        <v>350.93</v>
      </c>
    </row>
    <row r="156" spans="2:21" x14ac:dyDescent="0.2">
      <c r="B156" s="53" t="s">
        <v>1128</v>
      </c>
      <c r="C156" s="27">
        <v>27.87</v>
      </c>
      <c r="D156" s="27">
        <v>0.06</v>
      </c>
      <c r="E156" s="27">
        <v>44.14</v>
      </c>
      <c r="F156" s="27">
        <v>28.84</v>
      </c>
      <c r="G156" s="27">
        <v>2.9</v>
      </c>
      <c r="H156" s="27">
        <v>7.19</v>
      </c>
      <c r="I156" s="27">
        <v>2.2999999999999998</v>
      </c>
      <c r="J156" s="27">
        <v>2.99</v>
      </c>
      <c r="K156" s="27">
        <v>1.57</v>
      </c>
      <c r="L156" s="27">
        <v>28.46</v>
      </c>
      <c r="M156" s="27">
        <v>9.41</v>
      </c>
      <c r="N156" s="27">
        <v>0.11</v>
      </c>
      <c r="O156" s="27">
        <v>0.12</v>
      </c>
      <c r="P156" s="27">
        <v>9.26</v>
      </c>
      <c r="Q156" s="27">
        <v>295.98</v>
      </c>
      <c r="R156" s="27">
        <v>8.16</v>
      </c>
      <c r="S156" s="27">
        <v>8.7799999999999994</v>
      </c>
      <c r="T156" s="27">
        <v>0</v>
      </c>
      <c r="U156" s="27">
        <v>478.14</v>
      </c>
    </row>
    <row r="157" spans="2:21" x14ac:dyDescent="0.2">
      <c r="B157" s="53" t="s">
        <v>1129</v>
      </c>
      <c r="C157" s="27">
        <v>43.31</v>
      </c>
      <c r="D157" s="27">
        <v>0.08</v>
      </c>
      <c r="E157" s="27">
        <v>29.14</v>
      </c>
      <c r="F157" s="27">
        <v>3.69</v>
      </c>
      <c r="G157" s="27">
        <v>3.91</v>
      </c>
      <c r="H157" s="27">
        <v>10.43</v>
      </c>
      <c r="I157" s="27">
        <v>3.52</v>
      </c>
      <c r="J157" s="27">
        <v>2.5499999999999998</v>
      </c>
      <c r="K157" s="27">
        <v>0.86</v>
      </c>
      <c r="L157" s="27">
        <v>63.02</v>
      </c>
      <c r="M157" s="27">
        <v>12.82</v>
      </c>
      <c r="N157" s="27">
        <v>0.17</v>
      </c>
      <c r="O157" s="27">
        <v>0.11</v>
      </c>
      <c r="P157" s="27">
        <v>13.41</v>
      </c>
      <c r="Q157" s="27">
        <v>442.99</v>
      </c>
      <c r="R157" s="27">
        <v>26.06</v>
      </c>
      <c r="S157" s="27">
        <v>16.190000000000001</v>
      </c>
      <c r="T157" s="27">
        <v>0</v>
      </c>
      <c r="U157" s="27">
        <v>672.26</v>
      </c>
    </row>
    <row r="158" spans="2:21" x14ac:dyDescent="0.2">
      <c r="B158" s="53" t="s">
        <v>1130</v>
      </c>
      <c r="C158" s="27">
        <v>159.07</v>
      </c>
      <c r="D158" s="27">
        <v>0.2</v>
      </c>
      <c r="E158" s="27">
        <v>111.89</v>
      </c>
      <c r="F158" s="27">
        <v>59.88</v>
      </c>
      <c r="G158" s="27">
        <v>4.7</v>
      </c>
      <c r="H158" s="27">
        <v>13.48</v>
      </c>
      <c r="I158" s="27">
        <v>7.52</v>
      </c>
      <c r="J158" s="27">
        <v>4.63</v>
      </c>
      <c r="K158" s="27">
        <v>7.63</v>
      </c>
      <c r="L158" s="27">
        <v>164.17</v>
      </c>
      <c r="M158" s="27">
        <v>34.119999999999997</v>
      </c>
      <c r="N158" s="27">
        <v>0.32</v>
      </c>
      <c r="O158" s="27">
        <v>0.12</v>
      </c>
      <c r="P158" s="27">
        <v>22.42</v>
      </c>
      <c r="Q158" s="27">
        <v>630.89</v>
      </c>
      <c r="R158" s="27">
        <v>25.91</v>
      </c>
      <c r="S158" s="27">
        <v>31.54</v>
      </c>
      <c r="T158" s="27">
        <v>1.62</v>
      </c>
      <c r="U158" s="27">
        <v>1280.1099999999999</v>
      </c>
    </row>
    <row r="159" spans="2:21" x14ac:dyDescent="0.2">
      <c r="B159" s="53" t="s">
        <v>1131</v>
      </c>
      <c r="C159" s="27">
        <v>7.35</v>
      </c>
      <c r="D159" s="27">
        <v>0.03</v>
      </c>
      <c r="E159" s="27">
        <v>21.49</v>
      </c>
      <c r="F159" s="27">
        <v>3.73</v>
      </c>
      <c r="G159" s="27">
        <v>0.79</v>
      </c>
      <c r="H159" s="27">
        <v>3.08</v>
      </c>
      <c r="I159" s="27">
        <v>2.17</v>
      </c>
      <c r="J159" s="27">
        <v>0.85</v>
      </c>
      <c r="K159" s="27">
        <v>1.35</v>
      </c>
      <c r="L159" s="27">
        <v>41.78</v>
      </c>
      <c r="M159" s="27">
        <v>4.79</v>
      </c>
      <c r="N159" s="27">
        <v>0.01</v>
      </c>
      <c r="O159" s="27">
        <v>0.02</v>
      </c>
      <c r="P159" s="27">
        <v>5.82</v>
      </c>
      <c r="Q159" s="27">
        <v>263.64999999999998</v>
      </c>
      <c r="R159" s="27">
        <v>7.92</v>
      </c>
      <c r="S159" s="27">
        <v>4.59</v>
      </c>
      <c r="T159" s="27">
        <v>0</v>
      </c>
      <c r="U159" s="27">
        <v>369.42</v>
      </c>
    </row>
    <row r="160" spans="2:21" x14ac:dyDescent="0.2">
      <c r="B160" s="53" t="s">
        <v>1132</v>
      </c>
      <c r="C160" s="27">
        <v>84.11</v>
      </c>
      <c r="D160" s="27">
        <v>0.13</v>
      </c>
      <c r="E160" s="27">
        <v>17.71</v>
      </c>
      <c r="F160" s="27">
        <v>5.68</v>
      </c>
      <c r="G160" s="27">
        <v>2.11</v>
      </c>
      <c r="H160" s="27">
        <v>8.1999999999999993</v>
      </c>
      <c r="I160" s="27">
        <v>3.63</v>
      </c>
      <c r="J160" s="27">
        <v>2.2599999999999998</v>
      </c>
      <c r="K160" s="27">
        <v>0.89</v>
      </c>
      <c r="L160" s="27">
        <v>93.58</v>
      </c>
      <c r="M160" s="27">
        <v>6.39</v>
      </c>
      <c r="N160" s="27">
        <v>0.06</v>
      </c>
      <c r="O160" s="27">
        <v>7.0000000000000007E-2</v>
      </c>
      <c r="P160" s="27">
        <v>12.93</v>
      </c>
      <c r="Q160" s="27">
        <v>468.51</v>
      </c>
      <c r="R160" s="27">
        <v>8.48</v>
      </c>
      <c r="S160" s="27">
        <v>9.5299999999999994</v>
      </c>
      <c r="T160" s="27">
        <v>0</v>
      </c>
      <c r="U160" s="27">
        <v>724.27</v>
      </c>
    </row>
    <row r="161" spans="2:21" x14ac:dyDescent="0.2">
      <c r="B161" s="53" t="s">
        <v>1133</v>
      </c>
      <c r="C161" s="27">
        <v>33.76</v>
      </c>
      <c r="D161" s="27">
        <v>0</v>
      </c>
      <c r="E161" s="27">
        <v>17.09</v>
      </c>
      <c r="F161" s="27">
        <v>1.64</v>
      </c>
      <c r="G161" s="27">
        <v>0.76</v>
      </c>
      <c r="H161" s="27">
        <v>2.5</v>
      </c>
      <c r="I161" s="27">
        <v>2.06</v>
      </c>
      <c r="J161" s="27">
        <v>0.66</v>
      </c>
      <c r="K161" s="27">
        <v>0.86</v>
      </c>
      <c r="L161" s="27">
        <v>24.34</v>
      </c>
      <c r="M161" s="27">
        <v>1.1499999999999999</v>
      </c>
      <c r="N161" s="27">
        <v>0.01</v>
      </c>
      <c r="O161" s="27">
        <v>0.02</v>
      </c>
      <c r="P161" s="27">
        <v>5.91</v>
      </c>
      <c r="Q161" s="27">
        <v>406.92</v>
      </c>
      <c r="R161" s="27">
        <v>4.2300000000000004</v>
      </c>
      <c r="S161" s="27">
        <v>6.25</v>
      </c>
      <c r="T161" s="27">
        <v>0</v>
      </c>
      <c r="U161" s="27">
        <v>508.16</v>
      </c>
    </row>
    <row r="162" spans="2:21" x14ac:dyDescent="0.2">
      <c r="B162" s="53" t="s">
        <v>1134</v>
      </c>
      <c r="C162" s="27">
        <v>39.11</v>
      </c>
      <c r="D162" s="27">
        <v>0.01</v>
      </c>
      <c r="E162" s="27">
        <v>16.559999999999999</v>
      </c>
      <c r="F162" s="27">
        <v>3.21</v>
      </c>
      <c r="G162" s="27">
        <v>1.32</v>
      </c>
      <c r="H162" s="27">
        <v>3.88</v>
      </c>
      <c r="I162" s="27">
        <v>2.6</v>
      </c>
      <c r="J162" s="27">
        <v>1</v>
      </c>
      <c r="K162" s="27">
        <v>0.65</v>
      </c>
      <c r="L162" s="27">
        <v>62.18</v>
      </c>
      <c r="M162" s="27">
        <v>1.38</v>
      </c>
      <c r="N162" s="27">
        <v>0.02</v>
      </c>
      <c r="O162" s="27">
        <v>0.03</v>
      </c>
      <c r="P162" s="27">
        <v>7.73</v>
      </c>
      <c r="Q162" s="27">
        <v>363.86</v>
      </c>
      <c r="R162" s="27">
        <v>5.09</v>
      </c>
      <c r="S162" s="27">
        <v>8.1199999999999992</v>
      </c>
      <c r="T162" s="27">
        <v>0</v>
      </c>
      <c r="U162" s="27">
        <v>516.75</v>
      </c>
    </row>
    <row r="163" spans="2:21" x14ac:dyDescent="0.2">
      <c r="B163" s="53" t="s">
        <v>1135</v>
      </c>
      <c r="C163" s="27">
        <v>38.24</v>
      </c>
      <c r="D163" s="27">
        <v>0.01</v>
      </c>
      <c r="E163" s="27">
        <v>20.43</v>
      </c>
      <c r="F163" s="27">
        <v>2.02</v>
      </c>
      <c r="G163" s="27">
        <v>1.1000000000000001</v>
      </c>
      <c r="H163" s="27">
        <v>3.2</v>
      </c>
      <c r="I163" s="27">
        <v>2.4300000000000002</v>
      </c>
      <c r="J163" s="27">
        <v>1.29</v>
      </c>
      <c r="K163" s="27">
        <v>0.81</v>
      </c>
      <c r="L163" s="27">
        <v>36.19</v>
      </c>
      <c r="M163" s="27">
        <v>3.05</v>
      </c>
      <c r="N163" s="27">
        <v>0.04</v>
      </c>
      <c r="O163" s="27">
        <v>0.02</v>
      </c>
      <c r="P163" s="27">
        <v>9.31</v>
      </c>
      <c r="Q163" s="27">
        <v>502.37</v>
      </c>
      <c r="R163" s="27">
        <v>10.56</v>
      </c>
      <c r="S163" s="27">
        <v>9.32</v>
      </c>
      <c r="T163" s="27">
        <v>0</v>
      </c>
      <c r="U163" s="27">
        <v>640.39</v>
      </c>
    </row>
    <row r="164" spans="2:21" x14ac:dyDescent="0.2">
      <c r="B164" s="53" t="s">
        <v>1136</v>
      </c>
      <c r="C164" s="27">
        <v>60.62</v>
      </c>
      <c r="D164" s="27">
        <v>0.03</v>
      </c>
      <c r="E164" s="27">
        <v>30.31</v>
      </c>
      <c r="F164" s="27">
        <v>2.4500000000000002</v>
      </c>
      <c r="G164" s="27">
        <v>1.1599999999999999</v>
      </c>
      <c r="H164" s="27">
        <v>2.44</v>
      </c>
      <c r="I164" s="27">
        <v>2.81</v>
      </c>
      <c r="J164" s="27">
        <v>0.78</v>
      </c>
      <c r="K164" s="27">
        <v>0.83</v>
      </c>
      <c r="L164" s="27">
        <v>63</v>
      </c>
      <c r="M164" s="27">
        <v>2.67</v>
      </c>
      <c r="N164" s="27">
        <v>0.01</v>
      </c>
      <c r="O164" s="27">
        <v>0.04</v>
      </c>
      <c r="P164" s="27">
        <v>11.02</v>
      </c>
      <c r="Q164" s="27">
        <v>641.42999999999995</v>
      </c>
      <c r="R164" s="27">
        <v>8.57</v>
      </c>
      <c r="S164" s="27">
        <v>9.01</v>
      </c>
      <c r="T164" s="27">
        <v>0</v>
      </c>
      <c r="U164" s="27">
        <v>837.18</v>
      </c>
    </row>
    <row r="165" spans="2:21" x14ac:dyDescent="0.2">
      <c r="B165" s="53" t="s">
        <v>1137</v>
      </c>
      <c r="C165" s="27">
        <v>38.22</v>
      </c>
      <c r="D165" s="27">
        <v>0.02</v>
      </c>
      <c r="E165" s="27">
        <v>39.18</v>
      </c>
      <c r="F165" s="27">
        <v>2.54</v>
      </c>
      <c r="G165" s="27">
        <v>1.45</v>
      </c>
      <c r="H165" s="27">
        <v>3.76</v>
      </c>
      <c r="I165" s="27">
        <v>4.2</v>
      </c>
      <c r="J165" s="27">
        <v>1.3</v>
      </c>
      <c r="K165" s="27">
        <v>0.75</v>
      </c>
      <c r="L165" s="27">
        <v>101.41</v>
      </c>
      <c r="M165" s="27">
        <v>1.78</v>
      </c>
      <c r="N165" s="27">
        <v>0.01</v>
      </c>
      <c r="O165" s="27">
        <v>0.04</v>
      </c>
      <c r="P165" s="27">
        <v>14.17</v>
      </c>
      <c r="Q165" s="27">
        <v>808.66</v>
      </c>
      <c r="R165" s="27">
        <v>12.94</v>
      </c>
      <c r="S165" s="27">
        <v>10.48</v>
      </c>
      <c r="T165" s="27">
        <v>0</v>
      </c>
      <c r="U165" s="27">
        <v>1040.9100000000001</v>
      </c>
    </row>
    <row r="166" spans="2:21" x14ac:dyDescent="0.2">
      <c r="B166" s="53" t="s">
        <v>1138</v>
      </c>
      <c r="C166" s="27">
        <v>27.89</v>
      </c>
      <c r="D166" s="27">
        <v>0.05</v>
      </c>
      <c r="E166" s="27">
        <v>55.19</v>
      </c>
      <c r="F166" s="27">
        <v>1.63</v>
      </c>
      <c r="G166" s="27">
        <v>1.01</v>
      </c>
      <c r="H166" s="27">
        <v>2.2200000000000002</v>
      </c>
      <c r="I166" s="27">
        <v>1.73</v>
      </c>
      <c r="J166" s="27">
        <v>1.44</v>
      </c>
      <c r="K166" s="27">
        <v>0.84</v>
      </c>
      <c r="L166" s="27">
        <v>47.78</v>
      </c>
      <c r="M166" s="27">
        <v>2.0099999999999998</v>
      </c>
      <c r="N166" s="27">
        <v>0.03</v>
      </c>
      <c r="O166" s="27">
        <v>0.04</v>
      </c>
      <c r="P166" s="27">
        <v>9.08</v>
      </c>
      <c r="Q166" s="27">
        <v>547.35</v>
      </c>
      <c r="R166" s="27">
        <v>3.61</v>
      </c>
      <c r="S166" s="27">
        <v>3.37</v>
      </c>
      <c r="T166" s="27">
        <v>0</v>
      </c>
      <c r="U166" s="27">
        <v>705.27</v>
      </c>
    </row>
    <row r="167" spans="2:21" x14ac:dyDescent="0.2">
      <c r="B167" s="53" t="s">
        <v>1139</v>
      </c>
      <c r="C167" s="27">
        <v>22.42</v>
      </c>
      <c r="D167" s="27">
        <v>0.25</v>
      </c>
      <c r="E167" s="27">
        <v>81.599999999999994</v>
      </c>
      <c r="F167" s="27">
        <v>4.4800000000000004</v>
      </c>
      <c r="G167" s="27">
        <v>3.57</v>
      </c>
      <c r="H167" s="27">
        <v>8.31</v>
      </c>
      <c r="I167" s="27">
        <v>3.68</v>
      </c>
      <c r="J167" s="27">
        <v>3.2</v>
      </c>
      <c r="K167" s="27">
        <v>0.56999999999999995</v>
      </c>
      <c r="L167" s="27">
        <v>45.98</v>
      </c>
      <c r="M167" s="27">
        <v>5.23</v>
      </c>
      <c r="N167" s="27">
        <v>0.5</v>
      </c>
      <c r="O167" s="27">
        <v>0.06</v>
      </c>
      <c r="P167" s="27">
        <v>16.62</v>
      </c>
      <c r="Q167" s="27">
        <v>1011.34</v>
      </c>
      <c r="R167" s="27">
        <v>15.01</v>
      </c>
      <c r="S167" s="27">
        <v>6.46</v>
      </c>
      <c r="T167" s="27">
        <v>0</v>
      </c>
      <c r="U167" s="27">
        <v>1229.28</v>
      </c>
    </row>
    <row r="168" spans="2:21" x14ac:dyDescent="0.2">
      <c r="B168" s="53" t="s">
        <v>1140</v>
      </c>
      <c r="C168" s="27">
        <v>79.16</v>
      </c>
      <c r="D168" s="27">
        <v>30.41</v>
      </c>
      <c r="E168" s="27">
        <v>284.74</v>
      </c>
      <c r="F168" s="27">
        <v>297.54000000000002</v>
      </c>
      <c r="G168" s="27">
        <v>2.0099999999999998</v>
      </c>
      <c r="H168" s="27">
        <v>2.97</v>
      </c>
      <c r="I168" s="27">
        <v>2.99</v>
      </c>
      <c r="J168" s="27">
        <v>7.3</v>
      </c>
      <c r="K168" s="27">
        <v>6.96</v>
      </c>
      <c r="L168" s="27">
        <v>24.34</v>
      </c>
      <c r="M168" s="27">
        <v>7.67</v>
      </c>
      <c r="N168" s="27">
        <v>0.08</v>
      </c>
      <c r="O168" s="27">
        <v>0.06</v>
      </c>
      <c r="P168" s="27">
        <v>21.56</v>
      </c>
      <c r="Q168" s="27">
        <v>2093.25</v>
      </c>
      <c r="R168" s="27">
        <v>85.77</v>
      </c>
      <c r="S168" s="27">
        <v>35.44</v>
      </c>
      <c r="T168" s="27">
        <v>32.14</v>
      </c>
      <c r="U168" s="27">
        <v>3014.39</v>
      </c>
    </row>
    <row r="169" spans="2:21" x14ac:dyDescent="0.2">
      <c r="B169" s="53" t="s">
        <v>1141</v>
      </c>
      <c r="C169" s="27">
        <v>49.27</v>
      </c>
      <c r="D169" s="27">
        <v>0.55000000000000004</v>
      </c>
      <c r="E169" s="27">
        <v>113.94</v>
      </c>
      <c r="F169" s="27">
        <v>48.6</v>
      </c>
      <c r="G169" s="27">
        <v>1.78</v>
      </c>
      <c r="H169" s="27">
        <v>2.41</v>
      </c>
      <c r="I169" s="27">
        <v>0.98</v>
      </c>
      <c r="J169" s="27">
        <v>2.14</v>
      </c>
      <c r="K169" s="27">
        <v>2.69</v>
      </c>
      <c r="L169" s="27">
        <v>17.64</v>
      </c>
      <c r="M169" s="27">
        <v>3.82</v>
      </c>
      <c r="N169" s="27">
        <v>1.3</v>
      </c>
      <c r="O169" s="27">
        <v>0.03</v>
      </c>
      <c r="P169" s="27">
        <v>15.75</v>
      </c>
      <c r="Q169" s="27">
        <v>1027.72</v>
      </c>
      <c r="R169" s="27">
        <v>31.16</v>
      </c>
      <c r="S169" s="27">
        <v>8.2899999999999991</v>
      </c>
      <c r="T169" s="27">
        <v>11.8</v>
      </c>
      <c r="U169" s="27">
        <v>1339.87</v>
      </c>
    </row>
    <row r="170" spans="2:21" x14ac:dyDescent="0.2">
      <c r="B170" s="53" t="s">
        <v>1142</v>
      </c>
      <c r="C170" s="27">
        <v>41.96</v>
      </c>
      <c r="D170" s="27">
        <v>51.98</v>
      </c>
      <c r="E170" s="27">
        <v>177.06</v>
      </c>
      <c r="F170" s="27">
        <v>463.47</v>
      </c>
      <c r="G170" s="27">
        <v>1.68</v>
      </c>
      <c r="H170" s="27">
        <v>1.53</v>
      </c>
      <c r="I170" s="27">
        <v>1.57</v>
      </c>
      <c r="J170" s="27">
        <v>0.59</v>
      </c>
      <c r="K170" s="27">
        <v>2.21</v>
      </c>
      <c r="L170" s="27">
        <v>20.46</v>
      </c>
      <c r="M170" s="27">
        <v>3.47</v>
      </c>
      <c r="N170" s="27">
        <v>0.05</v>
      </c>
      <c r="O170" s="27">
        <v>0.01</v>
      </c>
      <c r="P170" s="27">
        <v>12.74</v>
      </c>
      <c r="Q170" s="27">
        <v>1129.53</v>
      </c>
      <c r="R170" s="27">
        <v>93.98</v>
      </c>
      <c r="S170" s="27">
        <v>112.02</v>
      </c>
      <c r="T170" s="27">
        <v>51.44</v>
      </c>
      <c r="U170" s="27">
        <v>2165.75</v>
      </c>
    </row>
    <row r="171" spans="2:21" x14ac:dyDescent="0.2">
      <c r="B171" s="53" t="s">
        <v>1143</v>
      </c>
      <c r="C171" s="27">
        <v>122.03</v>
      </c>
      <c r="D171" s="27">
        <v>50.35</v>
      </c>
      <c r="E171" s="27">
        <v>299.64</v>
      </c>
      <c r="F171" s="27">
        <v>929.77</v>
      </c>
      <c r="G171" s="27">
        <v>0.92</v>
      </c>
      <c r="H171" s="27">
        <v>1.05</v>
      </c>
      <c r="I171" s="27">
        <v>1.57</v>
      </c>
      <c r="J171" s="27">
        <v>0.64</v>
      </c>
      <c r="K171" s="27">
        <v>2.59</v>
      </c>
      <c r="L171" s="27">
        <v>20.58</v>
      </c>
      <c r="M171" s="27">
        <v>3.21</v>
      </c>
      <c r="N171" s="27">
        <v>0</v>
      </c>
      <c r="O171" s="27">
        <v>0.02</v>
      </c>
      <c r="P171" s="27">
        <v>12.04</v>
      </c>
      <c r="Q171" s="27">
        <v>1320.92</v>
      </c>
      <c r="R171" s="27">
        <v>75.540000000000006</v>
      </c>
      <c r="S171" s="27">
        <v>51.76</v>
      </c>
      <c r="T171" s="27">
        <v>286.83999999999997</v>
      </c>
      <c r="U171" s="27">
        <v>3179.47</v>
      </c>
    </row>
    <row r="172" spans="2:21" x14ac:dyDescent="0.2">
      <c r="B172" s="53" t="s">
        <v>1144</v>
      </c>
      <c r="C172" s="27">
        <v>281.66000000000003</v>
      </c>
      <c r="D172" s="27">
        <v>46.13</v>
      </c>
      <c r="E172" s="27">
        <v>183.49</v>
      </c>
      <c r="F172" s="27">
        <v>611.34</v>
      </c>
      <c r="G172" s="27">
        <v>1.02</v>
      </c>
      <c r="H172" s="27">
        <v>0.65</v>
      </c>
      <c r="I172" s="27">
        <v>0.82</v>
      </c>
      <c r="J172" s="27">
        <v>0.69</v>
      </c>
      <c r="K172" s="27">
        <v>1.63</v>
      </c>
      <c r="L172" s="27">
        <v>12.38</v>
      </c>
      <c r="M172" s="27">
        <v>1.26</v>
      </c>
      <c r="N172" s="27">
        <v>0.02</v>
      </c>
      <c r="O172" s="27">
        <v>0</v>
      </c>
      <c r="P172" s="27">
        <v>7.17</v>
      </c>
      <c r="Q172" s="27">
        <v>777.99</v>
      </c>
      <c r="R172" s="27">
        <v>108.44</v>
      </c>
      <c r="S172" s="27">
        <v>54.98</v>
      </c>
      <c r="T172" s="27">
        <v>106.87</v>
      </c>
      <c r="U172" s="27">
        <v>2196.54</v>
      </c>
    </row>
    <row r="173" spans="2:21" x14ac:dyDescent="0.2">
      <c r="B173" s="53" t="s">
        <v>1145</v>
      </c>
      <c r="C173" s="27">
        <v>26.96</v>
      </c>
      <c r="D173" s="27">
        <v>11.56</v>
      </c>
      <c r="E173" s="27">
        <v>111.53</v>
      </c>
      <c r="F173" s="27">
        <v>518.25</v>
      </c>
      <c r="G173" s="27">
        <v>0.72</v>
      </c>
      <c r="H173" s="27">
        <v>0.57999999999999996</v>
      </c>
      <c r="I173" s="27">
        <v>1.1499999999999999</v>
      </c>
      <c r="J173" s="27">
        <v>0.35</v>
      </c>
      <c r="K173" s="27">
        <v>0.83</v>
      </c>
      <c r="L173" s="27">
        <v>30.38</v>
      </c>
      <c r="M173" s="27">
        <v>6.22</v>
      </c>
      <c r="N173" s="27">
        <v>0.01</v>
      </c>
      <c r="O173" s="27">
        <v>0</v>
      </c>
      <c r="P173" s="27">
        <v>4.72</v>
      </c>
      <c r="Q173" s="27">
        <v>79.52</v>
      </c>
      <c r="R173" s="27">
        <v>42.66</v>
      </c>
      <c r="S173" s="27">
        <v>249.76</v>
      </c>
      <c r="T173" s="27">
        <v>37.39</v>
      </c>
      <c r="U173" s="27">
        <v>1122.5899999999999</v>
      </c>
    </row>
    <row r="174" spans="2:21" x14ac:dyDescent="0.2">
      <c r="B174" s="53" t="s">
        <v>1146</v>
      </c>
      <c r="C174" s="27">
        <v>58.19</v>
      </c>
      <c r="D174" s="27">
        <v>7.33</v>
      </c>
      <c r="E174" s="27">
        <v>178.63</v>
      </c>
      <c r="F174" s="27">
        <v>804.08</v>
      </c>
      <c r="G174" s="27">
        <v>1.79</v>
      </c>
      <c r="H174" s="27">
        <v>2.0699999999999998</v>
      </c>
      <c r="I174" s="27">
        <v>2.5099999999999998</v>
      </c>
      <c r="J174" s="27">
        <v>0.98</v>
      </c>
      <c r="K174" s="27">
        <v>1.88</v>
      </c>
      <c r="L174" s="27">
        <v>57.35</v>
      </c>
      <c r="M174" s="27">
        <v>7.98</v>
      </c>
      <c r="N174" s="27">
        <v>0.11</v>
      </c>
      <c r="O174" s="27">
        <v>0.04</v>
      </c>
      <c r="P174" s="27">
        <v>9.89</v>
      </c>
      <c r="Q174" s="27">
        <v>289.27</v>
      </c>
      <c r="R174" s="27">
        <v>114.7</v>
      </c>
      <c r="S174" s="27">
        <v>309.45999999999998</v>
      </c>
      <c r="T174" s="27">
        <v>34.25</v>
      </c>
      <c r="U174" s="27">
        <v>1880.51</v>
      </c>
    </row>
    <row r="175" spans="2:21" x14ac:dyDescent="0.2">
      <c r="B175" s="53" t="s">
        <v>1147</v>
      </c>
      <c r="C175" s="27">
        <v>24.21</v>
      </c>
      <c r="D175" s="27">
        <v>31.98</v>
      </c>
      <c r="E175" s="27">
        <v>39.229999999999997</v>
      </c>
      <c r="F175" s="27">
        <v>387.01</v>
      </c>
      <c r="G175" s="27">
        <v>1.01</v>
      </c>
      <c r="H175" s="27">
        <v>1.02</v>
      </c>
      <c r="I175" s="27">
        <v>1.46</v>
      </c>
      <c r="J175" s="27">
        <v>0.38</v>
      </c>
      <c r="K175" s="27">
        <v>0.73</v>
      </c>
      <c r="L175" s="27">
        <v>29.04</v>
      </c>
      <c r="M175" s="27">
        <v>3.1</v>
      </c>
      <c r="N175" s="27">
        <v>0.03</v>
      </c>
      <c r="O175" s="27">
        <v>0.02</v>
      </c>
      <c r="P175" s="27">
        <v>5.54</v>
      </c>
      <c r="Q175" s="27">
        <v>255.86</v>
      </c>
      <c r="R175" s="27">
        <v>48.2</v>
      </c>
      <c r="S175" s="27">
        <v>71.22</v>
      </c>
      <c r="T175" s="27">
        <v>42.09</v>
      </c>
      <c r="U175" s="27">
        <v>942.13</v>
      </c>
    </row>
    <row r="176" spans="2:21" x14ac:dyDescent="0.2">
      <c r="B176" s="53" t="s">
        <v>1148</v>
      </c>
      <c r="C176" s="27">
        <v>17.75</v>
      </c>
      <c r="D176" s="27">
        <v>52.67</v>
      </c>
      <c r="E176" s="27">
        <v>53.81</v>
      </c>
      <c r="F176" s="27">
        <v>751.74</v>
      </c>
      <c r="G176" s="27">
        <v>0.98</v>
      </c>
      <c r="H176" s="27">
        <v>0.65</v>
      </c>
      <c r="I176" s="27">
        <v>1.26</v>
      </c>
      <c r="J176" s="27">
        <v>0.47</v>
      </c>
      <c r="K176" s="27">
        <v>0.59</v>
      </c>
      <c r="L176" s="27">
        <v>26.6</v>
      </c>
      <c r="M176" s="27">
        <v>3.85</v>
      </c>
      <c r="N176" s="27">
        <v>0.01</v>
      </c>
      <c r="O176" s="27">
        <v>0.02</v>
      </c>
      <c r="P176" s="27">
        <v>5.18</v>
      </c>
      <c r="Q176" s="27">
        <v>180.99</v>
      </c>
      <c r="R176" s="27">
        <v>20.309999999999999</v>
      </c>
      <c r="S176" s="27">
        <v>106.99</v>
      </c>
      <c r="T176" s="27">
        <v>53.01</v>
      </c>
      <c r="U176" s="27">
        <v>1276.8800000000001</v>
      </c>
    </row>
    <row r="177" spans="2:21" x14ac:dyDescent="0.2">
      <c r="B177" s="53" t="s">
        <v>1149</v>
      </c>
      <c r="C177" s="27">
        <v>34.11</v>
      </c>
      <c r="D177" s="27">
        <v>4.37</v>
      </c>
      <c r="E177" s="27">
        <v>119.9</v>
      </c>
      <c r="F177" s="27">
        <v>456.64</v>
      </c>
      <c r="G177" s="27">
        <v>0.63</v>
      </c>
      <c r="H177" s="27">
        <v>0.66</v>
      </c>
      <c r="I177" s="27">
        <v>1.35</v>
      </c>
      <c r="J177" s="27">
        <v>0.63</v>
      </c>
      <c r="K177" s="27">
        <v>1.1299999999999999</v>
      </c>
      <c r="L177" s="27">
        <v>29.21</v>
      </c>
      <c r="M177" s="27">
        <v>4.58</v>
      </c>
      <c r="N177" s="27">
        <v>0.01</v>
      </c>
      <c r="O177" s="27">
        <v>0.02</v>
      </c>
      <c r="P177" s="27">
        <v>4.8499999999999996</v>
      </c>
      <c r="Q177" s="27">
        <v>92.6</v>
      </c>
      <c r="R177" s="27">
        <v>34.049999999999997</v>
      </c>
      <c r="S177" s="27">
        <v>193.12</v>
      </c>
      <c r="T177" s="27">
        <v>62.64</v>
      </c>
      <c r="U177" s="27">
        <v>1040.5</v>
      </c>
    </row>
    <row r="178" spans="2:21" x14ac:dyDescent="0.2">
      <c r="B178" s="53" t="s">
        <v>1150</v>
      </c>
      <c r="C178" s="27">
        <v>17.39</v>
      </c>
      <c r="D178" s="27">
        <v>168.48</v>
      </c>
      <c r="E178" s="27">
        <v>38.409999999999997</v>
      </c>
      <c r="F178" s="27">
        <v>884.44</v>
      </c>
      <c r="G178" s="27">
        <v>0.96</v>
      </c>
      <c r="H178" s="27">
        <v>1.05</v>
      </c>
      <c r="I178" s="27">
        <v>1.1399999999999999</v>
      </c>
      <c r="J178" s="27">
        <v>1.07</v>
      </c>
      <c r="K178" s="27">
        <v>0.56000000000000005</v>
      </c>
      <c r="L178" s="27">
        <v>22.98</v>
      </c>
      <c r="M178" s="27">
        <v>5.21</v>
      </c>
      <c r="N178" s="27">
        <v>0.02</v>
      </c>
      <c r="O178" s="27">
        <v>0.03</v>
      </c>
      <c r="P178" s="27">
        <v>5.78</v>
      </c>
      <c r="Q178" s="27">
        <v>52.71</v>
      </c>
      <c r="R178" s="27">
        <v>19.649999999999999</v>
      </c>
      <c r="S178" s="27">
        <v>134.66999999999999</v>
      </c>
      <c r="T178" s="27">
        <v>9.84</v>
      </c>
      <c r="U178" s="27">
        <v>1364.39</v>
      </c>
    </row>
    <row r="179" spans="2:21" x14ac:dyDescent="0.2">
      <c r="B179" s="53" t="s">
        <v>1151</v>
      </c>
      <c r="C179" s="27">
        <v>92.82</v>
      </c>
      <c r="D179" s="27">
        <v>511.1</v>
      </c>
      <c r="E179" s="27">
        <v>16.760000000000002</v>
      </c>
      <c r="F179" s="27">
        <v>1272.31</v>
      </c>
      <c r="G179" s="27">
        <v>0.78</v>
      </c>
      <c r="H179" s="27">
        <v>0.73</v>
      </c>
      <c r="I179" s="27">
        <v>1.57</v>
      </c>
      <c r="J179" s="27">
        <v>1.1599999999999999</v>
      </c>
      <c r="K179" s="27">
        <v>1.81</v>
      </c>
      <c r="L179" s="27">
        <v>38.51</v>
      </c>
      <c r="M179" s="27">
        <v>5.44</v>
      </c>
      <c r="N179" s="27">
        <v>0.04</v>
      </c>
      <c r="O179" s="27">
        <v>0.01</v>
      </c>
      <c r="P179" s="27">
        <v>5.85</v>
      </c>
      <c r="Q179" s="27">
        <v>119.51</v>
      </c>
      <c r="R179" s="27">
        <v>65.56</v>
      </c>
      <c r="S179" s="27">
        <v>110.66</v>
      </c>
      <c r="T179" s="27">
        <v>14.87</v>
      </c>
      <c r="U179" s="27">
        <v>2259.4899999999998</v>
      </c>
    </row>
    <row r="180" spans="2:21" x14ac:dyDescent="0.2">
      <c r="B180" s="53" t="s">
        <v>1152</v>
      </c>
      <c r="C180" s="27">
        <v>109.11</v>
      </c>
      <c r="D180" s="27">
        <v>811.14</v>
      </c>
      <c r="E180" s="27">
        <v>3.35</v>
      </c>
      <c r="F180" s="27">
        <v>877.27</v>
      </c>
      <c r="G180" s="27">
        <v>0.74</v>
      </c>
      <c r="H180" s="27">
        <v>0.89</v>
      </c>
      <c r="I180" s="27">
        <v>1.29</v>
      </c>
      <c r="J180" s="27">
        <v>0.4</v>
      </c>
      <c r="K180" s="27">
        <v>0.56999999999999995</v>
      </c>
      <c r="L180" s="27">
        <v>15.86</v>
      </c>
      <c r="M180" s="27">
        <v>7.34</v>
      </c>
      <c r="N180" s="27">
        <v>0.03</v>
      </c>
      <c r="O180" s="27">
        <v>0.04</v>
      </c>
      <c r="P180" s="27">
        <v>4.13</v>
      </c>
      <c r="Q180" s="27">
        <v>132.81</v>
      </c>
      <c r="R180" s="27">
        <v>26.12</v>
      </c>
      <c r="S180" s="27">
        <v>73.95</v>
      </c>
      <c r="T180" s="27">
        <v>10.47</v>
      </c>
      <c r="U180" s="27">
        <v>2075.5100000000002</v>
      </c>
    </row>
    <row r="181" spans="2:21" x14ac:dyDescent="0.2">
      <c r="B181" s="53" t="s">
        <v>1153</v>
      </c>
      <c r="C181" s="27">
        <v>81.62</v>
      </c>
      <c r="D181" s="27">
        <v>711.84</v>
      </c>
      <c r="E181" s="27">
        <v>9.6300000000000008</v>
      </c>
      <c r="F181" s="27">
        <v>947.02</v>
      </c>
      <c r="G181" s="27">
        <v>0.64</v>
      </c>
      <c r="H181" s="27">
        <v>0.83</v>
      </c>
      <c r="I181" s="27">
        <v>1.1000000000000001</v>
      </c>
      <c r="J181" s="27">
        <v>0.44</v>
      </c>
      <c r="K181" s="27">
        <v>0.23</v>
      </c>
      <c r="L181" s="27">
        <v>16.98</v>
      </c>
      <c r="M181" s="27">
        <v>7.32</v>
      </c>
      <c r="N181" s="27">
        <v>0.01</v>
      </c>
      <c r="O181" s="27">
        <v>0.03</v>
      </c>
      <c r="P181" s="27">
        <v>4.0599999999999996</v>
      </c>
      <c r="Q181" s="27">
        <v>84.23</v>
      </c>
      <c r="R181" s="27">
        <v>18.54</v>
      </c>
      <c r="S181" s="27">
        <v>74.63</v>
      </c>
      <c r="T181" s="27">
        <v>9.3699999999999992</v>
      </c>
      <c r="U181" s="27">
        <v>1968.52</v>
      </c>
    </row>
    <row r="182" spans="2:21" x14ac:dyDescent="0.2">
      <c r="B182" s="53" t="s">
        <v>1154</v>
      </c>
      <c r="C182" s="27">
        <v>78.67</v>
      </c>
      <c r="D182" s="27">
        <v>191.85</v>
      </c>
      <c r="E182" s="27">
        <v>20.29</v>
      </c>
      <c r="F182" s="27">
        <v>652.78</v>
      </c>
      <c r="G182" s="27">
        <v>0.99</v>
      </c>
      <c r="H182" s="27">
        <v>1.1599999999999999</v>
      </c>
      <c r="I182" s="27">
        <v>1.56</v>
      </c>
      <c r="J182" s="27">
        <v>1.36</v>
      </c>
      <c r="K182" s="27">
        <v>0.99</v>
      </c>
      <c r="L182" s="27">
        <v>25.54</v>
      </c>
      <c r="M182" s="27">
        <v>12.62</v>
      </c>
      <c r="N182" s="27">
        <v>0.02</v>
      </c>
      <c r="O182" s="27">
        <v>0.03</v>
      </c>
      <c r="P182" s="27">
        <v>6.21</v>
      </c>
      <c r="Q182" s="27">
        <v>157.05000000000001</v>
      </c>
      <c r="R182" s="27">
        <v>44.87</v>
      </c>
      <c r="S182" s="27">
        <v>107.86</v>
      </c>
      <c r="T182" s="27">
        <v>26.14</v>
      </c>
      <c r="U182" s="27">
        <v>1329.99</v>
      </c>
    </row>
    <row r="183" spans="2:21" x14ac:dyDescent="0.2">
      <c r="B183" s="53" t="s">
        <v>1155</v>
      </c>
      <c r="C183" s="27">
        <v>48.14</v>
      </c>
      <c r="D183" s="27">
        <v>31.05</v>
      </c>
      <c r="E183" s="27">
        <v>59.16</v>
      </c>
      <c r="F183" s="27">
        <v>411.98</v>
      </c>
      <c r="G183" s="27">
        <v>1.97</v>
      </c>
      <c r="H183" s="27">
        <v>2.29</v>
      </c>
      <c r="I183" s="27">
        <v>2.65</v>
      </c>
      <c r="J183" s="27">
        <v>1.24</v>
      </c>
      <c r="K183" s="27">
        <v>3.48</v>
      </c>
      <c r="L183" s="27">
        <v>35.340000000000003</v>
      </c>
      <c r="M183" s="27">
        <v>9.98</v>
      </c>
      <c r="N183" s="27">
        <v>0.03</v>
      </c>
      <c r="O183" s="27">
        <v>7.0000000000000007E-2</v>
      </c>
      <c r="P183" s="27">
        <v>8.33</v>
      </c>
      <c r="Q183" s="27">
        <v>246.15</v>
      </c>
      <c r="R183" s="27">
        <v>82.04</v>
      </c>
      <c r="S183" s="27">
        <v>184.35</v>
      </c>
      <c r="T183" s="27">
        <v>13.1</v>
      </c>
      <c r="U183" s="27">
        <v>1141.3499999999999</v>
      </c>
    </row>
    <row r="184" spans="2:21" x14ac:dyDescent="0.2">
      <c r="B184" s="53" t="s">
        <v>1156</v>
      </c>
      <c r="C184" s="27">
        <v>17.3</v>
      </c>
      <c r="D184" s="27">
        <v>103.67</v>
      </c>
      <c r="E184" s="27">
        <v>23.77</v>
      </c>
      <c r="F184" s="27">
        <v>360.25</v>
      </c>
      <c r="G184" s="27">
        <v>2.31</v>
      </c>
      <c r="H184" s="27">
        <v>2</v>
      </c>
      <c r="I184" s="27">
        <v>1.66</v>
      </c>
      <c r="J184" s="27">
        <v>0.74</v>
      </c>
      <c r="K184" s="27">
        <v>2.5099999999999998</v>
      </c>
      <c r="L184" s="27">
        <v>29.56</v>
      </c>
      <c r="M184" s="27">
        <v>8.74</v>
      </c>
      <c r="N184" s="27">
        <v>0.05</v>
      </c>
      <c r="O184" s="27">
        <v>0.03</v>
      </c>
      <c r="P184" s="27">
        <v>7.75</v>
      </c>
      <c r="Q184" s="27">
        <v>221.27</v>
      </c>
      <c r="R184" s="27">
        <v>28.49</v>
      </c>
      <c r="S184" s="27">
        <v>90.09</v>
      </c>
      <c r="T184" s="27">
        <v>4.8600000000000003</v>
      </c>
      <c r="U184" s="27">
        <v>905.05</v>
      </c>
    </row>
    <row r="185" spans="2:21" x14ac:dyDescent="0.2">
      <c r="B185" s="53" t="s">
        <v>1157</v>
      </c>
      <c r="C185" s="27">
        <v>30.89</v>
      </c>
      <c r="D185" s="27">
        <v>8.76</v>
      </c>
      <c r="E185" s="27">
        <v>49.99</v>
      </c>
      <c r="F185" s="27">
        <v>291.7</v>
      </c>
      <c r="G185" s="27">
        <v>0.66</v>
      </c>
      <c r="H185" s="27">
        <v>1.27</v>
      </c>
      <c r="I185" s="27">
        <v>1.51</v>
      </c>
      <c r="J185" s="27">
        <v>0.82</v>
      </c>
      <c r="K185" s="27">
        <v>2.29</v>
      </c>
      <c r="L185" s="27">
        <v>28.23</v>
      </c>
      <c r="M185" s="27">
        <v>9.75</v>
      </c>
      <c r="N185" s="27">
        <v>0.03</v>
      </c>
      <c r="O185" s="27">
        <v>0.02</v>
      </c>
      <c r="P185" s="27">
        <v>5.75</v>
      </c>
      <c r="Q185" s="27">
        <v>115.65</v>
      </c>
      <c r="R185" s="27">
        <v>52.84</v>
      </c>
      <c r="S185" s="27">
        <v>140.44999999999999</v>
      </c>
      <c r="T185" s="27">
        <v>1.59</v>
      </c>
      <c r="U185" s="27">
        <v>742.2</v>
      </c>
    </row>
    <row r="186" spans="2:21" x14ac:dyDescent="0.2">
      <c r="B186" s="53" t="s">
        <v>1158</v>
      </c>
      <c r="C186" s="27">
        <v>27.7</v>
      </c>
      <c r="D186" s="27">
        <v>27.63</v>
      </c>
      <c r="E186" s="27">
        <v>122.54</v>
      </c>
      <c r="F186" s="27">
        <v>444.5</v>
      </c>
      <c r="G186" s="27">
        <v>1.6</v>
      </c>
      <c r="H186" s="27">
        <v>1.85</v>
      </c>
      <c r="I186" s="27">
        <v>2.41</v>
      </c>
      <c r="J186" s="27">
        <v>1.67</v>
      </c>
      <c r="K186" s="27">
        <v>4.8</v>
      </c>
      <c r="L186" s="27">
        <v>37.56</v>
      </c>
      <c r="M186" s="27">
        <v>12.25</v>
      </c>
      <c r="N186" s="27">
        <v>0.05</v>
      </c>
      <c r="O186" s="27">
        <v>0.06</v>
      </c>
      <c r="P186" s="27">
        <v>8.7799999999999994</v>
      </c>
      <c r="Q186" s="27">
        <v>291.58</v>
      </c>
      <c r="R186" s="27">
        <v>119.84</v>
      </c>
      <c r="S186" s="27">
        <v>134.97</v>
      </c>
      <c r="T186" s="27">
        <v>7.79</v>
      </c>
      <c r="U186" s="27">
        <v>1247.58</v>
      </c>
    </row>
    <row r="187" spans="2:21" x14ac:dyDescent="0.2">
      <c r="B187" s="53" t="s">
        <v>1159</v>
      </c>
      <c r="C187" s="27">
        <v>25.25</v>
      </c>
      <c r="D187" s="27">
        <v>0.49</v>
      </c>
      <c r="E187" s="27">
        <v>114.32</v>
      </c>
      <c r="F187" s="27">
        <v>150.56</v>
      </c>
      <c r="G187" s="27">
        <v>1.54</v>
      </c>
      <c r="H187" s="27">
        <v>1.81</v>
      </c>
      <c r="I187" s="27">
        <v>1.58</v>
      </c>
      <c r="J187" s="27">
        <v>2.35</v>
      </c>
      <c r="K187" s="27">
        <v>3.33</v>
      </c>
      <c r="L187" s="27">
        <v>25.24</v>
      </c>
      <c r="M187" s="27">
        <v>9.08</v>
      </c>
      <c r="N187" s="27">
        <v>7.0000000000000007E-2</v>
      </c>
      <c r="O187" s="27">
        <v>0.04</v>
      </c>
      <c r="P187" s="27">
        <v>6.82</v>
      </c>
      <c r="Q187" s="27">
        <v>190.95</v>
      </c>
      <c r="R187" s="27">
        <v>37.840000000000003</v>
      </c>
      <c r="S187" s="27">
        <v>63.72</v>
      </c>
      <c r="T187" s="27">
        <v>4.9000000000000004</v>
      </c>
      <c r="U187" s="27">
        <v>639.89</v>
      </c>
    </row>
    <row r="188" spans="2:21" x14ac:dyDescent="0.2">
      <c r="B188" s="53" t="s">
        <v>1160</v>
      </c>
      <c r="C188" s="27">
        <v>50.98</v>
      </c>
      <c r="D188" s="27">
        <v>1.73</v>
      </c>
      <c r="E188" s="27">
        <v>151.97</v>
      </c>
      <c r="F188" s="27">
        <v>286.93</v>
      </c>
      <c r="G188" s="27">
        <v>1.33</v>
      </c>
      <c r="H188" s="27">
        <v>2.37</v>
      </c>
      <c r="I188" s="27">
        <v>2.71</v>
      </c>
      <c r="J188" s="27">
        <v>1.82</v>
      </c>
      <c r="K188" s="27">
        <v>2.98</v>
      </c>
      <c r="L188" s="27">
        <v>48.44</v>
      </c>
      <c r="M188" s="27">
        <v>19.62</v>
      </c>
      <c r="N188" s="27">
        <v>0.02</v>
      </c>
      <c r="O188" s="27">
        <v>0.04</v>
      </c>
      <c r="P188" s="27">
        <v>9.7799999999999994</v>
      </c>
      <c r="Q188" s="27">
        <v>365.72</v>
      </c>
      <c r="R188" s="27">
        <v>77.81</v>
      </c>
      <c r="S188" s="27">
        <v>163.84</v>
      </c>
      <c r="T188" s="27">
        <v>3.05</v>
      </c>
      <c r="U188" s="27">
        <v>1191.1400000000001</v>
      </c>
    </row>
    <row r="189" spans="2:21" x14ac:dyDescent="0.2">
      <c r="B189" s="53" t="s">
        <v>1161</v>
      </c>
      <c r="C189" s="27">
        <v>77.930000000000007</v>
      </c>
      <c r="D189" s="27">
        <v>0.18</v>
      </c>
      <c r="E189" s="27">
        <v>18.22</v>
      </c>
      <c r="F189" s="27">
        <v>3.31</v>
      </c>
      <c r="G189" s="27">
        <v>1.46</v>
      </c>
      <c r="H189" s="27">
        <v>7.24</v>
      </c>
      <c r="I189" s="27">
        <v>4.58</v>
      </c>
      <c r="J189" s="27">
        <v>1.95</v>
      </c>
      <c r="K189" s="27">
        <v>1.05</v>
      </c>
      <c r="L189" s="27">
        <v>108.79</v>
      </c>
      <c r="M189" s="27">
        <v>6.46</v>
      </c>
      <c r="N189" s="27">
        <v>0.08</v>
      </c>
      <c r="O189" s="27">
        <v>0.04</v>
      </c>
      <c r="P189" s="27">
        <v>8.4</v>
      </c>
      <c r="Q189" s="27">
        <v>298.11</v>
      </c>
      <c r="R189" s="27">
        <v>16.84</v>
      </c>
      <c r="S189" s="27">
        <v>7.89</v>
      </c>
      <c r="T189" s="27">
        <v>0</v>
      </c>
      <c r="U189" s="27">
        <v>562.53</v>
      </c>
    </row>
    <row r="190" spans="2:21" x14ac:dyDescent="0.2">
      <c r="B190" s="53" t="s">
        <v>1162</v>
      </c>
      <c r="C190" s="27">
        <v>18.649999999999999</v>
      </c>
      <c r="D190" s="27">
        <v>0.04</v>
      </c>
      <c r="E190" s="27">
        <v>3.4</v>
      </c>
      <c r="F190" s="27">
        <v>2.74</v>
      </c>
      <c r="G190" s="27">
        <v>1.5</v>
      </c>
      <c r="H190" s="27">
        <v>5.72</v>
      </c>
      <c r="I190" s="27">
        <v>2.65</v>
      </c>
      <c r="J190" s="27">
        <v>1.89</v>
      </c>
      <c r="K190" s="27">
        <v>0.31</v>
      </c>
      <c r="L190" s="27">
        <v>53.91</v>
      </c>
      <c r="M190" s="27">
        <v>3.33</v>
      </c>
      <c r="N190" s="27">
        <v>0.08</v>
      </c>
      <c r="O190" s="27">
        <v>0.04</v>
      </c>
      <c r="P190" s="27">
        <v>6.08</v>
      </c>
      <c r="Q190" s="27">
        <v>133.04</v>
      </c>
      <c r="R190" s="27">
        <v>11.33</v>
      </c>
      <c r="S190" s="27">
        <v>4.82</v>
      </c>
      <c r="T190" s="27">
        <v>0</v>
      </c>
      <c r="U190" s="27">
        <v>249.53</v>
      </c>
    </row>
    <row r="191" spans="2:21" x14ac:dyDescent="0.2">
      <c r="B191" s="53" t="s">
        <v>1163</v>
      </c>
      <c r="C191" s="27">
        <v>98.71</v>
      </c>
      <c r="D191" s="27">
        <v>0.05</v>
      </c>
      <c r="E191" s="27">
        <v>24.95</v>
      </c>
      <c r="F191" s="27">
        <v>3.4</v>
      </c>
      <c r="G191" s="27">
        <v>1.65</v>
      </c>
      <c r="H191" s="27">
        <v>5.37</v>
      </c>
      <c r="I191" s="27">
        <v>3.98</v>
      </c>
      <c r="J191" s="27">
        <v>1.68</v>
      </c>
      <c r="K191" s="27">
        <v>1.6</v>
      </c>
      <c r="L191" s="27">
        <v>68.95</v>
      </c>
      <c r="M191" s="27">
        <v>10.33</v>
      </c>
      <c r="N191" s="27">
        <v>0.06</v>
      </c>
      <c r="O191" s="27">
        <v>0.03</v>
      </c>
      <c r="P191" s="27">
        <v>10.56</v>
      </c>
      <c r="Q191" s="27">
        <v>505.81</v>
      </c>
      <c r="R191" s="27">
        <v>11.74</v>
      </c>
      <c r="S191" s="27">
        <v>7.74</v>
      </c>
      <c r="T191" s="27">
        <v>0</v>
      </c>
      <c r="U191" s="27">
        <v>756.61</v>
      </c>
    </row>
    <row r="192" spans="2:21" x14ac:dyDescent="0.2">
      <c r="B192" s="53" t="s">
        <v>1164</v>
      </c>
      <c r="C192" s="27">
        <v>69.81</v>
      </c>
      <c r="D192" s="27">
        <v>0.27</v>
      </c>
      <c r="E192" s="27">
        <v>42.41</v>
      </c>
      <c r="F192" s="27">
        <v>2.2000000000000002</v>
      </c>
      <c r="G192" s="27">
        <v>0.68</v>
      </c>
      <c r="H192" s="27">
        <v>2.87</v>
      </c>
      <c r="I192" s="27">
        <v>1.93</v>
      </c>
      <c r="J192" s="27">
        <v>1.41</v>
      </c>
      <c r="K192" s="27">
        <v>1.19</v>
      </c>
      <c r="L192" s="27">
        <v>23.03</v>
      </c>
      <c r="M192" s="27">
        <v>5.1100000000000003</v>
      </c>
      <c r="N192" s="27">
        <v>0.02</v>
      </c>
      <c r="O192" s="27">
        <v>0.03</v>
      </c>
      <c r="P192" s="27">
        <v>8.09</v>
      </c>
      <c r="Q192" s="27">
        <v>552.14</v>
      </c>
      <c r="R192" s="27">
        <v>10.76</v>
      </c>
      <c r="S192" s="27">
        <v>6.39</v>
      </c>
      <c r="T192" s="27">
        <v>0</v>
      </c>
      <c r="U192" s="27">
        <v>728.34</v>
      </c>
    </row>
    <row r="193" spans="2:21" x14ac:dyDescent="0.2">
      <c r="B193" s="53" t="s">
        <v>1165</v>
      </c>
      <c r="C193" s="27">
        <v>36.119999999999997</v>
      </c>
      <c r="D193" s="27">
        <v>1.59</v>
      </c>
      <c r="E193" s="27">
        <v>93.5</v>
      </c>
      <c r="F193" s="27">
        <v>66.39</v>
      </c>
      <c r="G193" s="27">
        <v>1.42</v>
      </c>
      <c r="H193" s="27">
        <v>3.16</v>
      </c>
      <c r="I193" s="27">
        <v>2.33</v>
      </c>
      <c r="J193" s="27">
        <v>1.1499999999999999</v>
      </c>
      <c r="K193" s="27">
        <v>2.59</v>
      </c>
      <c r="L193" s="27">
        <v>36.119999999999997</v>
      </c>
      <c r="M193" s="27">
        <v>9.14</v>
      </c>
      <c r="N193" s="27">
        <v>0.05</v>
      </c>
      <c r="O193" s="27">
        <v>0.06</v>
      </c>
      <c r="P193" s="27">
        <v>11.12</v>
      </c>
      <c r="Q193" s="27">
        <v>619.16999999999996</v>
      </c>
      <c r="R193" s="27">
        <v>42.29</v>
      </c>
      <c r="S193" s="27">
        <v>29.09</v>
      </c>
      <c r="T193" s="27">
        <v>0</v>
      </c>
      <c r="U193" s="27">
        <v>955.29</v>
      </c>
    </row>
    <row r="194" spans="2:21" x14ac:dyDescent="0.2">
      <c r="B194" s="53" t="s">
        <v>1166</v>
      </c>
      <c r="C194" s="27">
        <v>41.47</v>
      </c>
      <c r="D194" s="27">
        <v>5.04</v>
      </c>
      <c r="E194" s="27">
        <v>109.06</v>
      </c>
      <c r="F194" s="27">
        <v>128.77000000000001</v>
      </c>
      <c r="G194" s="27">
        <v>1.1299999999999999</v>
      </c>
      <c r="H194" s="27">
        <v>1.23</v>
      </c>
      <c r="I194" s="27">
        <v>1.91</v>
      </c>
      <c r="J194" s="27">
        <v>0.79</v>
      </c>
      <c r="K194" s="27">
        <v>3.52</v>
      </c>
      <c r="L194" s="27">
        <v>17.86</v>
      </c>
      <c r="M194" s="27">
        <v>8.69</v>
      </c>
      <c r="N194" s="27">
        <v>0.01</v>
      </c>
      <c r="O194" s="27">
        <v>0.02</v>
      </c>
      <c r="P194" s="27">
        <v>11.07</v>
      </c>
      <c r="Q194" s="27">
        <v>689.84</v>
      </c>
      <c r="R194" s="27">
        <v>67.5</v>
      </c>
      <c r="S194" s="27">
        <v>19.98</v>
      </c>
      <c r="T194" s="27">
        <v>1.17</v>
      </c>
      <c r="U194" s="27">
        <v>1109.06</v>
      </c>
    </row>
    <row r="195" spans="2:21" x14ac:dyDescent="0.2">
      <c r="B195" s="53" t="s">
        <v>1167</v>
      </c>
      <c r="C195" s="27">
        <v>16.739999999999998</v>
      </c>
      <c r="D195" s="27">
        <v>1.4</v>
      </c>
      <c r="E195" s="27">
        <v>48.24</v>
      </c>
      <c r="F195" s="27">
        <v>34.9</v>
      </c>
      <c r="G195" s="27">
        <v>0.48</v>
      </c>
      <c r="H195" s="27">
        <v>0.68</v>
      </c>
      <c r="I195" s="27">
        <v>0.92</v>
      </c>
      <c r="J195" s="27">
        <v>0.33</v>
      </c>
      <c r="K195" s="27">
        <v>2.5499999999999998</v>
      </c>
      <c r="L195" s="27">
        <v>12.97</v>
      </c>
      <c r="M195" s="27">
        <v>6.32</v>
      </c>
      <c r="N195" s="27">
        <v>0.01</v>
      </c>
      <c r="O195" s="27">
        <v>0.01</v>
      </c>
      <c r="P195" s="27">
        <v>5.57</v>
      </c>
      <c r="Q195" s="27">
        <v>257.58</v>
      </c>
      <c r="R195" s="27">
        <v>43.73</v>
      </c>
      <c r="S195" s="27">
        <v>26.69</v>
      </c>
      <c r="T195" s="27">
        <v>0.02</v>
      </c>
      <c r="U195" s="27">
        <v>459.14</v>
      </c>
    </row>
    <row r="196" spans="2:21" x14ac:dyDescent="0.2">
      <c r="B196" s="53" t="s">
        <v>1168</v>
      </c>
      <c r="C196" s="27">
        <v>58.3</v>
      </c>
      <c r="D196" s="27">
        <v>1.64</v>
      </c>
      <c r="E196" s="27">
        <v>126.8</v>
      </c>
      <c r="F196" s="27">
        <v>182.66</v>
      </c>
      <c r="G196" s="27">
        <v>2.08</v>
      </c>
      <c r="H196" s="27">
        <v>2.25</v>
      </c>
      <c r="I196" s="27">
        <v>2.2599999999999998</v>
      </c>
      <c r="J196" s="27">
        <v>1.89</v>
      </c>
      <c r="K196" s="27">
        <v>4.76</v>
      </c>
      <c r="L196" s="27">
        <v>28.61</v>
      </c>
      <c r="M196" s="27">
        <v>11.18</v>
      </c>
      <c r="N196" s="27">
        <v>0.6</v>
      </c>
      <c r="O196" s="27">
        <v>0.05</v>
      </c>
      <c r="P196" s="27">
        <v>10.44</v>
      </c>
      <c r="Q196" s="27">
        <v>305.31</v>
      </c>
      <c r="R196" s="27">
        <v>61.95</v>
      </c>
      <c r="S196" s="27">
        <v>105.67</v>
      </c>
      <c r="T196" s="27">
        <v>0</v>
      </c>
      <c r="U196" s="27">
        <v>906.45</v>
      </c>
    </row>
    <row r="197" spans="2:21" x14ac:dyDescent="0.2">
      <c r="B197" s="53" t="s">
        <v>1169</v>
      </c>
      <c r="C197" s="27">
        <v>42.73</v>
      </c>
      <c r="D197" s="27">
        <v>5.55</v>
      </c>
      <c r="E197" s="27">
        <v>40.68</v>
      </c>
      <c r="F197" s="27">
        <v>124.57</v>
      </c>
      <c r="G197" s="27">
        <v>0.77</v>
      </c>
      <c r="H197" s="27">
        <v>0.78</v>
      </c>
      <c r="I197" s="27">
        <v>1.74</v>
      </c>
      <c r="J197" s="27">
        <v>0.89</v>
      </c>
      <c r="K197" s="27">
        <v>3.17</v>
      </c>
      <c r="L197" s="27">
        <v>24.68</v>
      </c>
      <c r="M197" s="27">
        <v>6.58</v>
      </c>
      <c r="N197" s="27">
        <v>0.01</v>
      </c>
      <c r="O197" s="27">
        <v>0.02</v>
      </c>
      <c r="P197" s="27">
        <v>5.43</v>
      </c>
      <c r="Q197" s="27">
        <v>112.05</v>
      </c>
      <c r="R197" s="27">
        <v>11.27</v>
      </c>
      <c r="S197" s="27">
        <v>82.38</v>
      </c>
      <c r="T197" s="27">
        <v>0</v>
      </c>
      <c r="U197" s="27">
        <v>463.3</v>
      </c>
    </row>
    <row r="198" spans="2:21" x14ac:dyDescent="0.2">
      <c r="B198" s="53" t="s">
        <v>1170</v>
      </c>
      <c r="C198" s="27">
        <v>83.56</v>
      </c>
      <c r="D198" s="27">
        <v>22.38</v>
      </c>
      <c r="E198" s="27">
        <v>117.08</v>
      </c>
      <c r="F198" s="27">
        <v>468.74</v>
      </c>
      <c r="G198" s="27">
        <v>1.43</v>
      </c>
      <c r="H198" s="27">
        <v>1.28</v>
      </c>
      <c r="I198" s="27">
        <v>1.74</v>
      </c>
      <c r="J198" s="27">
        <v>1.18</v>
      </c>
      <c r="K198" s="27">
        <v>3.46</v>
      </c>
      <c r="L198" s="27">
        <v>21.92</v>
      </c>
      <c r="M198" s="27">
        <v>7.29</v>
      </c>
      <c r="N198" s="27">
        <v>0.01</v>
      </c>
      <c r="O198" s="27">
        <v>0.02</v>
      </c>
      <c r="P198" s="27">
        <v>5.95</v>
      </c>
      <c r="Q198" s="27">
        <v>116.16</v>
      </c>
      <c r="R198" s="27">
        <v>39.99</v>
      </c>
      <c r="S198" s="27">
        <v>64.7</v>
      </c>
      <c r="T198" s="27">
        <v>6.21</v>
      </c>
      <c r="U198" s="27">
        <v>963.1</v>
      </c>
    </row>
    <row r="199" spans="2:21" x14ac:dyDescent="0.2">
      <c r="B199" s="53" t="s">
        <v>1171</v>
      </c>
      <c r="C199" s="27">
        <v>196.4</v>
      </c>
      <c r="D199" s="27">
        <v>218.09</v>
      </c>
      <c r="E199" s="27">
        <v>29.2</v>
      </c>
      <c r="F199" s="27">
        <v>848.17</v>
      </c>
      <c r="G199" s="27">
        <v>0.72</v>
      </c>
      <c r="H199" s="27">
        <v>0.45</v>
      </c>
      <c r="I199" s="27">
        <v>1.06</v>
      </c>
      <c r="J199" s="27">
        <v>0.92</v>
      </c>
      <c r="K199" s="27">
        <v>1.97</v>
      </c>
      <c r="L199" s="27">
        <v>13.29</v>
      </c>
      <c r="M199" s="27">
        <v>5.96</v>
      </c>
      <c r="N199" s="27">
        <v>0</v>
      </c>
      <c r="O199" s="27">
        <v>0.03</v>
      </c>
      <c r="P199" s="27">
        <v>4.54</v>
      </c>
      <c r="Q199" s="27">
        <v>35.93</v>
      </c>
      <c r="R199" s="27">
        <v>21.31</v>
      </c>
      <c r="S199" s="27">
        <v>125.94</v>
      </c>
      <c r="T199" s="27">
        <v>1.46</v>
      </c>
      <c r="U199" s="27">
        <v>1505.44</v>
      </c>
    </row>
    <row r="200" spans="2:21" x14ac:dyDescent="0.2">
      <c r="B200" s="53" t="s">
        <v>1172</v>
      </c>
      <c r="C200" s="27">
        <v>1.95</v>
      </c>
      <c r="D200" s="27">
        <v>0.08</v>
      </c>
      <c r="E200" s="27">
        <v>0.28999999999999998</v>
      </c>
      <c r="F200" s="27">
        <v>2.29</v>
      </c>
      <c r="G200" s="27">
        <v>1.75</v>
      </c>
      <c r="H200" s="27">
        <v>6.24</v>
      </c>
      <c r="I200" s="27">
        <v>0.64</v>
      </c>
      <c r="J200" s="27">
        <v>2.39</v>
      </c>
      <c r="K200" s="27">
        <v>0.33</v>
      </c>
      <c r="L200" s="27">
        <v>19.98</v>
      </c>
      <c r="M200" s="27">
        <v>0.67</v>
      </c>
      <c r="N200" s="27">
        <v>0.17</v>
      </c>
      <c r="O200" s="27">
        <v>0.05</v>
      </c>
      <c r="P200" s="27">
        <v>3.88</v>
      </c>
      <c r="Q200" s="27">
        <v>21.2</v>
      </c>
      <c r="R200" s="27">
        <v>4.79</v>
      </c>
      <c r="S200" s="27">
        <v>4.25</v>
      </c>
      <c r="T200" s="27">
        <v>0</v>
      </c>
      <c r="U200" s="27">
        <v>70.95</v>
      </c>
    </row>
    <row r="201" spans="2:21" x14ac:dyDescent="0.2">
      <c r="B201" s="53" t="s">
        <v>1173</v>
      </c>
      <c r="C201" s="27">
        <v>22.16</v>
      </c>
      <c r="D201" s="27">
        <v>1.07</v>
      </c>
      <c r="E201" s="27">
        <v>3.96</v>
      </c>
      <c r="F201" s="27">
        <v>4.6900000000000004</v>
      </c>
      <c r="G201" s="27">
        <v>2.67</v>
      </c>
      <c r="H201" s="27">
        <v>7.49</v>
      </c>
      <c r="I201" s="27">
        <v>3.06</v>
      </c>
      <c r="J201" s="27">
        <v>3.02</v>
      </c>
      <c r="K201" s="27">
        <v>1.63</v>
      </c>
      <c r="L201" s="27">
        <v>63.61</v>
      </c>
      <c r="M201" s="27">
        <v>3.25</v>
      </c>
      <c r="N201" s="27">
        <v>0.23</v>
      </c>
      <c r="O201" s="27">
        <v>0.09</v>
      </c>
      <c r="P201" s="27">
        <v>10.16</v>
      </c>
      <c r="Q201" s="27">
        <v>281.76</v>
      </c>
      <c r="R201" s="27">
        <v>14.29</v>
      </c>
      <c r="S201" s="27">
        <v>9.19</v>
      </c>
      <c r="T201" s="27">
        <v>0</v>
      </c>
      <c r="U201" s="27">
        <v>432.33</v>
      </c>
    </row>
    <row r="202" spans="2:21" x14ac:dyDescent="0.2">
      <c r="B202" s="53" t="s">
        <v>1174</v>
      </c>
      <c r="C202" s="27">
        <v>4.24</v>
      </c>
      <c r="D202" s="27">
        <v>0.15</v>
      </c>
      <c r="E202" s="27">
        <v>0.79</v>
      </c>
      <c r="F202" s="27">
        <v>5.81</v>
      </c>
      <c r="G202" s="27">
        <v>5.25</v>
      </c>
      <c r="H202" s="27">
        <v>13.56</v>
      </c>
      <c r="I202" s="27">
        <v>4.5</v>
      </c>
      <c r="J202" s="27">
        <v>3.82</v>
      </c>
      <c r="K202" s="27">
        <v>0.43</v>
      </c>
      <c r="L202" s="27">
        <v>115</v>
      </c>
      <c r="M202" s="27">
        <v>3.47</v>
      </c>
      <c r="N202" s="27">
        <v>0.37</v>
      </c>
      <c r="O202" s="27">
        <v>0.13</v>
      </c>
      <c r="P202" s="27">
        <v>11.53</v>
      </c>
      <c r="Q202" s="27">
        <v>132.21</v>
      </c>
      <c r="R202" s="27">
        <v>16.579999999999998</v>
      </c>
      <c r="S202" s="27">
        <v>11.33</v>
      </c>
      <c r="T202" s="27">
        <v>0</v>
      </c>
      <c r="U202" s="27">
        <v>329.17</v>
      </c>
    </row>
    <row r="203" spans="2:21" x14ac:dyDescent="0.2">
      <c r="B203" s="53" t="s">
        <v>1175</v>
      </c>
      <c r="C203" s="27">
        <v>8.6199999999999992</v>
      </c>
      <c r="D203" s="27">
        <v>1.68</v>
      </c>
      <c r="E203" s="27">
        <v>2.09</v>
      </c>
      <c r="F203" s="27">
        <v>8.9600000000000009</v>
      </c>
      <c r="G203" s="27">
        <v>4.88</v>
      </c>
      <c r="H203" s="27">
        <v>16.36</v>
      </c>
      <c r="I203" s="27">
        <v>4.76</v>
      </c>
      <c r="J203" s="27">
        <v>4.82</v>
      </c>
      <c r="K203" s="27">
        <v>2.88</v>
      </c>
      <c r="L203" s="27">
        <v>99.16</v>
      </c>
      <c r="M203" s="27">
        <v>3.31</v>
      </c>
      <c r="N203" s="27">
        <v>2.29</v>
      </c>
      <c r="O203" s="27">
        <v>0.15</v>
      </c>
      <c r="P203" s="27">
        <v>13.5</v>
      </c>
      <c r="Q203" s="27">
        <v>203.1</v>
      </c>
      <c r="R203" s="27">
        <v>26.51</v>
      </c>
      <c r="S203" s="27">
        <v>19.170000000000002</v>
      </c>
      <c r="T203" s="27">
        <v>0</v>
      </c>
      <c r="U203" s="27">
        <v>422.24</v>
      </c>
    </row>
    <row r="204" spans="2:21" x14ac:dyDescent="0.2">
      <c r="B204" s="53" t="s">
        <v>1176</v>
      </c>
      <c r="C204" s="27">
        <v>43.84</v>
      </c>
      <c r="D204" s="27">
        <v>11.5</v>
      </c>
      <c r="E204" s="27">
        <v>6.73</v>
      </c>
      <c r="F204" s="27">
        <v>11.71</v>
      </c>
      <c r="G204" s="27">
        <v>11.72</v>
      </c>
      <c r="H204" s="27">
        <v>12.64</v>
      </c>
      <c r="I204" s="27">
        <v>4.9000000000000004</v>
      </c>
      <c r="J204" s="27">
        <v>5.64</v>
      </c>
      <c r="K204" s="27">
        <v>5.0199999999999996</v>
      </c>
      <c r="L204" s="27">
        <v>95.5</v>
      </c>
      <c r="M204" s="27">
        <v>3.13</v>
      </c>
      <c r="N204" s="27">
        <v>0.36</v>
      </c>
      <c r="O204" s="27">
        <v>0.19</v>
      </c>
      <c r="P204" s="27">
        <v>17.510000000000002</v>
      </c>
      <c r="Q204" s="27">
        <v>503.45</v>
      </c>
      <c r="R204" s="27">
        <v>45.68</v>
      </c>
      <c r="S204" s="27">
        <v>32.96</v>
      </c>
      <c r="T204" s="27">
        <v>0</v>
      </c>
      <c r="U204" s="27">
        <v>812.48</v>
      </c>
    </row>
    <row r="205" spans="2:21" x14ac:dyDescent="0.2">
      <c r="B205" s="53" t="s">
        <v>1177</v>
      </c>
      <c r="C205" s="27">
        <v>3.57</v>
      </c>
      <c r="D205" s="27">
        <v>0.6</v>
      </c>
      <c r="E205" s="27">
        <v>0.49</v>
      </c>
      <c r="F205" s="27">
        <v>2.61</v>
      </c>
      <c r="G205" s="27">
        <v>5.01</v>
      </c>
      <c r="H205" s="27">
        <v>9.48</v>
      </c>
      <c r="I205" s="27">
        <v>0.69</v>
      </c>
      <c r="J205" s="27">
        <v>2.36</v>
      </c>
      <c r="K205" s="27">
        <v>1.18</v>
      </c>
      <c r="L205" s="27">
        <v>7.31</v>
      </c>
      <c r="M205" s="27">
        <v>0.86</v>
      </c>
      <c r="N205" s="27">
        <v>0.3</v>
      </c>
      <c r="O205" s="27">
        <v>0.18</v>
      </c>
      <c r="P205" s="27">
        <v>6.18</v>
      </c>
      <c r="Q205" s="27">
        <v>100.58</v>
      </c>
      <c r="R205" s="27">
        <v>16.63</v>
      </c>
      <c r="S205" s="27">
        <v>5.77</v>
      </c>
      <c r="T205" s="27">
        <v>0</v>
      </c>
      <c r="U205" s="27">
        <v>163.80000000000001</v>
      </c>
    </row>
    <row r="206" spans="2:21" x14ac:dyDescent="0.2">
      <c r="B206" s="53" t="s">
        <v>1178</v>
      </c>
      <c r="C206" s="27">
        <v>61</v>
      </c>
      <c r="D206" s="27">
        <v>2.38</v>
      </c>
      <c r="E206" s="27">
        <v>8.2200000000000006</v>
      </c>
      <c r="F206" s="27">
        <v>16.45</v>
      </c>
      <c r="G206" s="27">
        <v>5.1100000000000003</v>
      </c>
      <c r="H206" s="27">
        <v>13.4</v>
      </c>
      <c r="I206" s="27">
        <v>3.26</v>
      </c>
      <c r="J206" s="27">
        <v>4.2699999999999996</v>
      </c>
      <c r="K206" s="27">
        <v>0.77</v>
      </c>
      <c r="L206" s="27">
        <v>38.659999999999997</v>
      </c>
      <c r="M206" s="27">
        <v>6.87</v>
      </c>
      <c r="N206" s="27">
        <v>0.52</v>
      </c>
      <c r="O206" s="27">
        <v>0.2</v>
      </c>
      <c r="P206" s="27">
        <v>12.76</v>
      </c>
      <c r="Q206" s="27">
        <v>412.37</v>
      </c>
      <c r="R206" s="27">
        <v>12.96</v>
      </c>
      <c r="S206" s="27">
        <v>15.64</v>
      </c>
      <c r="T206" s="27">
        <v>163.22999999999999</v>
      </c>
      <c r="U206" s="27">
        <v>778.07</v>
      </c>
    </row>
    <row r="207" spans="2:21" x14ac:dyDescent="0.2">
      <c r="B207" s="53" t="s">
        <v>1179</v>
      </c>
      <c r="C207" s="27">
        <v>75.36</v>
      </c>
      <c r="D207" s="27">
        <v>7.72</v>
      </c>
      <c r="E207" s="27">
        <v>31.98</v>
      </c>
      <c r="F207" s="27">
        <v>123.88</v>
      </c>
      <c r="G207" s="27">
        <v>1.94</v>
      </c>
      <c r="H207" s="27">
        <v>4.58</v>
      </c>
      <c r="I207" s="27">
        <v>1.88</v>
      </c>
      <c r="J207" s="27">
        <v>1.57</v>
      </c>
      <c r="K207" s="27">
        <v>1.45</v>
      </c>
      <c r="L207" s="27">
        <v>20.36</v>
      </c>
      <c r="M207" s="27">
        <v>2.5</v>
      </c>
      <c r="N207" s="27">
        <v>0.38</v>
      </c>
      <c r="O207" s="27">
        <v>0.06</v>
      </c>
      <c r="P207" s="27">
        <v>9.0500000000000007</v>
      </c>
      <c r="Q207" s="27">
        <v>673.57</v>
      </c>
      <c r="R207" s="27">
        <v>18.510000000000002</v>
      </c>
      <c r="S207" s="27">
        <v>9.11</v>
      </c>
      <c r="T207" s="27">
        <v>0</v>
      </c>
      <c r="U207" s="27">
        <v>983.9</v>
      </c>
    </row>
    <row r="208" spans="2:21" x14ac:dyDescent="0.2">
      <c r="B208" s="53" t="s">
        <v>1180</v>
      </c>
      <c r="C208" s="27">
        <v>0.43</v>
      </c>
      <c r="D208" s="27">
        <v>15.4</v>
      </c>
      <c r="E208" s="27">
        <v>0.02</v>
      </c>
      <c r="F208" s="27">
        <v>3.92</v>
      </c>
      <c r="G208" s="27">
        <v>1.22</v>
      </c>
      <c r="H208" s="27">
        <v>9.17</v>
      </c>
      <c r="I208" s="27">
        <v>0.82</v>
      </c>
      <c r="J208" s="27">
        <v>2.67</v>
      </c>
      <c r="K208" s="27">
        <v>4.25</v>
      </c>
      <c r="L208" s="27">
        <v>12.6</v>
      </c>
      <c r="M208" s="27">
        <v>0.41</v>
      </c>
      <c r="N208" s="27">
        <v>0.22</v>
      </c>
      <c r="O208" s="27">
        <v>0.05</v>
      </c>
      <c r="P208" s="27">
        <v>4.55</v>
      </c>
      <c r="Q208" s="27">
        <v>32.979999999999997</v>
      </c>
      <c r="R208" s="27">
        <v>2.94</v>
      </c>
      <c r="S208" s="27">
        <v>8.2100000000000009</v>
      </c>
      <c r="T208" s="27">
        <v>0</v>
      </c>
      <c r="U208" s="27">
        <v>99.86</v>
      </c>
    </row>
    <row r="209" spans="2:21" x14ac:dyDescent="0.2">
      <c r="B209" s="53" t="s">
        <v>1181</v>
      </c>
      <c r="C209" s="27">
        <v>11.97</v>
      </c>
      <c r="D209" s="27">
        <v>0.73</v>
      </c>
      <c r="E209" s="27">
        <v>7.4</v>
      </c>
      <c r="F209" s="27">
        <v>0.88</v>
      </c>
      <c r="G209" s="27">
        <v>0.18</v>
      </c>
      <c r="H209" s="27">
        <v>0.96</v>
      </c>
      <c r="I209" s="27">
        <v>0.38</v>
      </c>
      <c r="J209" s="27">
        <v>0.56000000000000005</v>
      </c>
      <c r="K209" s="27">
        <v>0.19</v>
      </c>
      <c r="L209" s="27">
        <v>6.65</v>
      </c>
      <c r="M209" s="27">
        <v>0.36</v>
      </c>
      <c r="N209" s="27">
        <v>0</v>
      </c>
      <c r="O209" s="27">
        <v>0.02</v>
      </c>
      <c r="P209" s="27">
        <v>2.2599999999999998</v>
      </c>
      <c r="Q209" s="27">
        <v>166.61</v>
      </c>
      <c r="R209" s="27">
        <v>4.4000000000000004</v>
      </c>
      <c r="S209" s="27">
        <v>2.67</v>
      </c>
      <c r="T209" s="27">
        <v>7.74</v>
      </c>
      <c r="U209" s="27">
        <v>213.96</v>
      </c>
    </row>
    <row r="210" spans="2:21" x14ac:dyDescent="0.2">
      <c r="B210" s="53" t="s">
        <v>1182</v>
      </c>
      <c r="C210" s="27">
        <v>22.97</v>
      </c>
      <c r="D210" s="27">
        <v>2.91</v>
      </c>
      <c r="E210" s="27">
        <v>3.83</v>
      </c>
      <c r="F210" s="27">
        <v>2.15</v>
      </c>
      <c r="G210" s="27">
        <v>2.15</v>
      </c>
      <c r="H210" s="27">
        <v>4.41</v>
      </c>
      <c r="I210" s="27">
        <v>0.85</v>
      </c>
      <c r="J210" s="27">
        <v>1.77</v>
      </c>
      <c r="K210" s="27">
        <v>2.36</v>
      </c>
      <c r="L210" s="27">
        <v>8.3699999999999992</v>
      </c>
      <c r="M210" s="27">
        <v>0.71</v>
      </c>
      <c r="N210" s="27">
        <v>0.19</v>
      </c>
      <c r="O210" s="27">
        <v>0.04</v>
      </c>
      <c r="P210" s="27">
        <v>5.84</v>
      </c>
      <c r="Q210" s="27">
        <v>210.75</v>
      </c>
      <c r="R210" s="27">
        <v>24.77</v>
      </c>
      <c r="S210" s="27">
        <v>10.11</v>
      </c>
      <c r="T210" s="27">
        <v>0</v>
      </c>
      <c r="U210" s="27">
        <v>304.18</v>
      </c>
    </row>
    <row r="211" spans="2:21" x14ac:dyDescent="0.2">
      <c r="B211" s="53" t="s">
        <v>1183</v>
      </c>
      <c r="C211" s="27">
        <v>17.899999999999999</v>
      </c>
      <c r="D211" s="27">
        <v>12.86</v>
      </c>
      <c r="E211" s="27">
        <v>4.6500000000000004</v>
      </c>
      <c r="F211" s="27">
        <v>2.92</v>
      </c>
      <c r="G211" s="27">
        <v>1.83</v>
      </c>
      <c r="H211" s="27">
        <v>3.78</v>
      </c>
      <c r="I211" s="27">
        <v>0.76</v>
      </c>
      <c r="J211" s="27">
        <v>1.75</v>
      </c>
      <c r="K211" s="27">
        <v>3.66</v>
      </c>
      <c r="L211" s="27">
        <v>4.59</v>
      </c>
      <c r="M211" s="27">
        <v>1.8</v>
      </c>
      <c r="N211" s="27">
        <v>0.25</v>
      </c>
      <c r="O211" s="27">
        <v>0.05</v>
      </c>
      <c r="P211" s="27">
        <v>4.97</v>
      </c>
      <c r="Q211" s="27">
        <v>203.81</v>
      </c>
      <c r="R211" s="27">
        <v>30.2</v>
      </c>
      <c r="S211" s="27">
        <v>9.48</v>
      </c>
      <c r="T211" s="27">
        <v>0</v>
      </c>
      <c r="U211" s="27">
        <v>305.26</v>
      </c>
    </row>
    <row r="212" spans="2:21" x14ac:dyDescent="0.2">
      <c r="B212" s="53" t="s">
        <v>1184</v>
      </c>
      <c r="C212" s="27">
        <v>72.260000000000005</v>
      </c>
      <c r="D212" s="27">
        <v>28.1</v>
      </c>
      <c r="E212" s="27">
        <v>27</v>
      </c>
      <c r="F212" s="27">
        <v>37.24</v>
      </c>
      <c r="G212" s="27">
        <v>0.59</v>
      </c>
      <c r="H212" s="27">
        <v>1.81</v>
      </c>
      <c r="I212" s="27">
        <v>1.23</v>
      </c>
      <c r="J212" s="27">
        <v>1.08</v>
      </c>
      <c r="K212" s="27">
        <v>1.48</v>
      </c>
      <c r="L212" s="27">
        <v>11.35</v>
      </c>
      <c r="M212" s="27">
        <v>1.91</v>
      </c>
      <c r="N212" s="27">
        <v>0.02</v>
      </c>
      <c r="O212" s="27">
        <v>0.04</v>
      </c>
      <c r="P212" s="27">
        <v>8.0399999999999991</v>
      </c>
      <c r="Q212" s="27">
        <v>832.81</v>
      </c>
      <c r="R212" s="27">
        <v>30.31</v>
      </c>
      <c r="S212" s="27">
        <v>7.48</v>
      </c>
      <c r="T212" s="27">
        <v>0</v>
      </c>
      <c r="U212" s="27">
        <v>1062.75</v>
      </c>
    </row>
    <row r="213" spans="2:21" x14ac:dyDescent="0.2">
      <c r="B213" s="53" t="s">
        <v>1185</v>
      </c>
      <c r="C213" s="27">
        <v>44.98</v>
      </c>
      <c r="D213" s="27">
        <v>1.87</v>
      </c>
      <c r="E213" s="27">
        <v>5.16</v>
      </c>
      <c r="F213" s="27">
        <v>3.57</v>
      </c>
      <c r="G213" s="27">
        <v>1.1599999999999999</v>
      </c>
      <c r="H213" s="27">
        <v>2.67</v>
      </c>
      <c r="I213" s="27">
        <v>1.54</v>
      </c>
      <c r="J213" s="27">
        <v>1.1100000000000001</v>
      </c>
      <c r="K213" s="27">
        <v>0.42</v>
      </c>
      <c r="L213" s="27">
        <v>26.4</v>
      </c>
      <c r="M213" s="27">
        <v>2.9</v>
      </c>
      <c r="N213" s="27">
        <v>0.04</v>
      </c>
      <c r="O213" s="27">
        <v>0.03</v>
      </c>
      <c r="P213" s="27">
        <v>4.9400000000000004</v>
      </c>
      <c r="Q213" s="27">
        <v>315.74</v>
      </c>
      <c r="R213" s="27">
        <v>10.32</v>
      </c>
      <c r="S213" s="27">
        <v>6.83</v>
      </c>
      <c r="T213" s="27">
        <v>0</v>
      </c>
      <c r="U213" s="27">
        <v>429.68</v>
      </c>
    </row>
    <row r="214" spans="2:21" x14ac:dyDescent="0.2">
      <c r="B214" s="53" t="s">
        <v>1186</v>
      </c>
      <c r="C214" s="27">
        <v>32.47</v>
      </c>
      <c r="D214" s="27">
        <v>5</v>
      </c>
      <c r="E214" s="27">
        <v>5.62</v>
      </c>
      <c r="F214" s="27">
        <v>31.14</v>
      </c>
      <c r="G214" s="27">
        <v>1.82</v>
      </c>
      <c r="H214" s="27">
        <v>3.85</v>
      </c>
      <c r="I214" s="27">
        <v>3.05</v>
      </c>
      <c r="J214" s="27">
        <v>1.38</v>
      </c>
      <c r="K214" s="27">
        <v>1.28</v>
      </c>
      <c r="L214" s="27">
        <v>46</v>
      </c>
      <c r="M214" s="27">
        <v>2.0299999999999998</v>
      </c>
      <c r="N214" s="27">
        <v>0.04</v>
      </c>
      <c r="O214" s="27">
        <v>0.06</v>
      </c>
      <c r="P214" s="27">
        <v>7.51</v>
      </c>
      <c r="Q214" s="27">
        <v>356.51</v>
      </c>
      <c r="R214" s="27">
        <v>10.93</v>
      </c>
      <c r="S214" s="27">
        <v>9.65</v>
      </c>
      <c r="T214" s="27">
        <v>0.12</v>
      </c>
      <c r="U214" s="27">
        <v>518.46</v>
      </c>
    </row>
    <row r="215" spans="2:21" x14ac:dyDescent="0.2">
      <c r="B215" s="53" t="s">
        <v>1187</v>
      </c>
      <c r="C215" s="27">
        <v>199.26</v>
      </c>
      <c r="D215" s="27">
        <v>19.54</v>
      </c>
      <c r="E215" s="27">
        <v>92.23</v>
      </c>
      <c r="F215" s="27">
        <v>1092.33</v>
      </c>
      <c r="G215" s="27">
        <v>1.37</v>
      </c>
      <c r="H215" s="27">
        <v>1.98</v>
      </c>
      <c r="I215" s="27">
        <v>1.29</v>
      </c>
      <c r="J215" s="27">
        <v>1.21</v>
      </c>
      <c r="K215" s="27">
        <v>3.19</v>
      </c>
      <c r="L215" s="27">
        <v>9.76</v>
      </c>
      <c r="M215" s="27">
        <v>3.73</v>
      </c>
      <c r="N215" s="27">
        <v>0.02</v>
      </c>
      <c r="O215" s="27">
        <v>0.04</v>
      </c>
      <c r="P215" s="27">
        <v>7.75</v>
      </c>
      <c r="Q215" s="27">
        <v>437.94</v>
      </c>
      <c r="R215" s="27">
        <v>61.48</v>
      </c>
      <c r="S215" s="27">
        <v>111.03</v>
      </c>
      <c r="T215" s="27">
        <v>0.96</v>
      </c>
      <c r="U215" s="27">
        <v>2045.11</v>
      </c>
    </row>
    <row r="216" spans="2:21" x14ac:dyDescent="0.2">
      <c r="B216" s="53" t="s">
        <v>1188</v>
      </c>
      <c r="C216" s="27">
        <v>56.85</v>
      </c>
      <c r="D216" s="27">
        <v>10.38</v>
      </c>
      <c r="E216" s="27">
        <v>31.97</v>
      </c>
      <c r="F216" s="27">
        <v>234.6</v>
      </c>
      <c r="G216" s="27">
        <v>0.51</v>
      </c>
      <c r="H216" s="27">
        <v>0.48</v>
      </c>
      <c r="I216" s="27">
        <v>1.0900000000000001</v>
      </c>
      <c r="J216" s="27">
        <v>0.39</v>
      </c>
      <c r="K216" s="27">
        <v>2.09</v>
      </c>
      <c r="L216" s="27">
        <v>8.59</v>
      </c>
      <c r="M216" s="27">
        <v>5.01</v>
      </c>
      <c r="N216" s="27">
        <v>0.02</v>
      </c>
      <c r="O216" s="27">
        <v>0.02</v>
      </c>
      <c r="P216" s="27">
        <v>4.29</v>
      </c>
      <c r="Q216" s="27">
        <v>341.33</v>
      </c>
      <c r="R216" s="27">
        <v>37.22</v>
      </c>
      <c r="S216" s="27">
        <v>56.76</v>
      </c>
      <c r="T216" s="27">
        <v>0</v>
      </c>
      <c r="U216" s="27">
        <v>791.6</v>
      </c>
    </row>
    <row r="217" spans="2:21" x14ac:dyDescent="0.2">
      <c r="B217" s="53" t="s">
        <v>1189</v>
      </c>
      <c r="C217" s="27">
        <v>47</v>
      </c>
      <c r="D217" s="27">
        <v>21.36</v>
      </c>
      <c r="E217" s="27">
        <v>22.59</v>
      </c>
      <c r="F217" s="27">
        <v>194.56</v>
      </c>
      <c r="G217" s="27">
        <v>0.85</v>
      </c>
      <c r="H217" s="27">
        <v>1.21</v>
      </c>
      <c r="I217" s="27">
        <v>1.17</v>
      </c>
      <c r="J217" s="27">
        <v>0.45</v>
      </c>
      <c r="K217" s="27">
        <v>1.27</v>
      </c>
      <c r="L217" s="27">
        <v>10.39</v>
      </c>
      <c r="M217" s="27">
        <v>4.3099999999999996</v>
      </c>
      <c r="N217" s="27">
        <v>0</v>
      </c>
      <c r="O217" s="27">
        <v>0.02</v>
      </c>
      <c r="P217" s="27">
        <v>4.5999999999999996</v>
      </c>
      <c r="Q217" s="27">
        <v>312.58</v>
      </c>
      <c r="R217" s="27">
        <v>41.59</v>
      </c>
      <c r="S217" s="27">
        <v>51.15</v>
      </c>
      <c r="T217" s="27">
        <v>0</v>
      </c>
      <c r="U217" s="27">
        <v>715.1</v>
      </c>
    </row>
    <row r="218" spans="2:21" x14ac:dyDescent="0.2">
      <c r="B218" s="53" t="s">
        <v>1190</v>
      </c>
      <c r="C218" s="27">
        <v>86.1</v>
      </c>
      <c r="D218" s="27">
        <v>28.18</v>
      </c>
      <c r="E218" s="27">
        <v>12.15</v>
      </c>
      <c r="F218" s="27">
        <v>63.42</v>
      </c>
      <c r="G218" s="27">
        <v>0.8</v>
      </c>
      <c r="H218" s="27">
        <v>1.29</v>
      </c>
      <c r="I218" s="27">
        <v>1.1200000000000001</v>
      </c>
      <c r="J218" s="27">
        <v>1.48</v>
      </c>
      <c r="K218" s="27">
        <v>1.04</v>
      </c>
      <c r="L218" s="27">
        <v>9.08</v>
      </c>
      <c r="M218" s="27">
        <v>2.57</v>
      </c>
      <c r="N218" s="27">
        <v>0.04</v>
      </c>
      <c r="O218" s="27">
        <v>0.02</v>
      </c>
      <c r="P218" s="27">
        <v>5.94</v>
      </c>
      <c r="Q218" s="27">
        <v>475.18</v>
      </c>
      <c r="R218" s="27">
        <v>15.53</v>
      </c>
      <c r="S218" s="27">
        <v>4.55</v>
      </c>
      <c r="T218" s="27">
        <v>0</v>
      </c>
      <c r="U218" s="27">
        <v>708.49</v>
      </c>
    </row>
    <row r="219" spans="2:21" x14ac:dyDescent="0.2">
      <c r="B219" s="53" t="s">
        <v>1191</v>
      </c>
      <c r="C219" s="27">
        <v>120.5</v>
      </c>
      <c r="D219" s="27">
        <v>34.11</v>
      </c>
      <c r="E219" s="27">
        <v>24.94</v>
      </c>
      <c r="F219" s="27">
        <v>118.95</v>
      </c>
      <c r="G219" s="27">
        <v>0.71</v>
      </c>
      <c r="H219" s="27">
        <v>0.69</v>
      </c>
      <c r="I219" s="27">
        <v>0.71</v>
      </c>
      <c r="J219" s="27">
        <v>0.7</v>
      </c>
      <c r="K219" s="27">
        <v>2.1</v>
      </c>
      <c r="L219" s="27">
        <v>3.6</v>
      </c>
      <c r="M219" s="27">
        <v>1.38</v>
      </c>
      <c r="N219" s="27">
        <v>0.02</v>
      </c>
      <c r="O219" s="27">
        <v>0.03</v>
      </c>
      <c r="P219" s="27">
        <v>5.09</v>
      </c>
      <c r="Q219" s="27">
        <v>583.88</v>
      </c>
      <c r="R219" s="27">
        <v>5.7</v>
      </c>
      <c r="S219" s="27">
        <v>2.06</v>
      </c>
      <c r="T219" s="27">
        <v>0</v>
      </c>
      <c r="U219" s="27">
        <v>905.17</v>
      </c>
    </row>
    <row r="220" spans="2:21" x14ac:dyDescent="0.2">
      <c r="B220" s="53" t="s">
        <v>1192</v>
      </c>
      <c r="C220" s="27">
        <v>176.02</v>
      </c>
      <c r="D220" s="27">
        <v>24.56</v>
      </c>
      <c r="E220" s="27">
        <v>44.47</v>
      </c>
      <c r="F220" s="27">
        <v>298.31</v>
      </c>
      <c r="G220" s="27">
        <v>0.48</v>
      </c>
      <c r="H220" s="27">
        <v>0.61</v>
      </c>
      <c r="I220" s="27">
        <v>0.62</v>
      </c>
      <c r="J220" s="27">
        <v>0.32</v>
      </c>
      <c r="K220" s="27">
        <v>1.19</v>
      </c>
      <c r="L220" s="27">
        <v>6.01</v>
      </c>
      <c r="M220" s="27">
        <v>2.78</v>
      </c>
      <c r="N220" s="27">
        <v>0.05</v>
      </c>
      <c r="O220" s="27">
        <v>0.03</v>
      </c>
      <c r="P220" s="27">
        <v>4.83</v>
      </c>
      <c r="Q220" s="27">
        <v>616.23</v>
      </c>
      <c r="R220" s="27">
        <v>70.849999999999994</v>
      </c>
      <c r="S220" s="27">
        <v>32.659999999999997</v>
      </c>
      <c r="T220" s="27">
        <v>0</v>
      </c>
      <c r="U220" s="27">
        <v>1280.02</v>
      </c>
    </row>
    <row r="221" spans="2:21" x14ac:dyDescent="0.2">
      <c r="B221" s="53" t="s">
        <v>1193</v>
      </c>
      <c r="C221" s="27">
        <v>83.52</v>
      </c>
      <c r="D221" s="27">
        <v>11.85</v>
      </c>
      <c r="E221" s="27">
        <v>34.43</v>
      </c>
      <c r="F221" s="27">
        <v>278.57</v>
      </c>
      <c r="G221" s="27">
        <v>0.66</v>
      </c>
      <c r="H221" s="27">
        <v>0.93</v>
      </c>
      <c r="I221" s="27">
        <v>1.02</v>
      </c>
      <c r="J221" s="27">
        <v>0.74</v>
      </c>
      <c r="K221" s="27">
        <v>1.1399999999999999</v>
      </c>
      <c r="L221" s="27">
        <v>7.65</v>
      </c>
      <c r="M221" s="27">
        <v>5.39</v>
      </c>
      <c r="N221" s="27">
        <v>0.02</v>
      </c>
      <c r="O221" s="27">
        <v>0.03</v>
      </c>
      <c r="P221" s="27">
        <v>6.03</v>
      </c>
      <c r="Q221" s="27">
        <v>451.67</v>
      </c>
      <c r="R221" s="27">
        <v>44.54</v>
      </c>
      <c r="S221" s="27">
        <v>31.25</v>
      </c>
      <c r="T221" s="27">
        <v>25.14</v>
      </c>
      <c r="U221" s="27">
        <v>984.58</v>
      </c>
    </row>
    <row r="222" spans="2:21" x14ac:dyDescent="0.2">
      <c r="B222" s="53" t="s">
        <v>1194</v>
      </c>
      <c r="C222" s="27">
        <v>383.32</v>
      </c>
      <c r="D222" s="27">
        <v>57.06</v>
      </c>
      <c r="E222" s="27">
        <v>137.63</v>
      </c>
      <c r="F222" s="27">
        <v>1836.37</v>
      </c>
      <c r="G222" s="27">
        <v>1.98</v>
      </c>
      <c r="H222" s="27">
        <v>1.59</v>
      </c>
      <c r="I222" s="27">
        <v>1.39</v>
      </c>
      <c r="J222" s="27">
        <v>2.36</v>
      </c>
      <c r="K222" s="27">
        <v>4.57</v>
      </c>
      <c r="L222" s="27">
        <v>12.17</v>
      </c>
      <c r="M222" s="27">
        <v>7.23</v>
      </c>
      <c r="N222" s="27">
        <v>0.04</v>
      </c>
      <c r="O222" s="27">
        <v>0.1</v>
      </c>
      <c r="P222" s="27">
        <v>8.9</v>
      </c>
      <c r="Q222" s="27">
        <v>262.10000000000002</v>
      </c>
      <c r="R222" s="27">
        <v>69.59</v>
      </c>
      <c r="S222" s="27">
        <v>202.34</v>
      </c>
      <c r="T222" s="27">
        <v>117.08</v>
      </c>
      <c r="U222" s="27">
        <v>3105.82</v>
      </c>
    </row>
    <row r="223" spans="2:21" x14ac:dyDescent="0.2">
      <c r="B223" s="53" t="s">
        <v>1195</v>
      </c>
      <c r="C223" s="27">
        <v>15.09</v>
      </c>
      <c r="D223" s="27">
        <v>5.44</v>
      </c>
      <c r="E223" s="27">
        <v>2.0499999999999998</v>
      </c>
      <c r="F223" s="27">
        <v>2.2400000000000002</v>
      </c>
      <c r="G223" s="27">
        <v>0.79</v>
      </c>
      <c r="H223" s="27">
        <v>2.33</v>
      </c>
      <c r="I223" s="27">
        <v>0.8</v>
      </c>
      <c r="J223" s="27">
        <v>0.44</v>
      </c>
      <c r="K223" s="27">
        <v>1.85</v>
      </c>
      <c r="L223" s="27">
        <v>4.09</v>
      </c>
      <c r="M223" s="27">
        <v>0.45</v>
      </c>
      <c r="N223" s="27">
        <v>0.08</v>
      </c>
      <c r="O223" s="27">
        <v>0.05</v>
      </c>
      <c r="P223" s="27">
        <v>3.61</v>
      </c>
      <c r="Q223" s="27">
        <v>109.71</v>
      </c>
      <c r="R223" s="27">
        <v>35.9</v>
      </c>
      <c r="S223" s="27">
        <v>7.93</v>
      </c>
      <c r="T223" s="27">
        <v>0</v>
      </c>
      <c r="U223" s="27">
        <v>192.85</v>
      </c>
    </row>
    <row r="224" spans="2:21" x14ac:dyDescent="0.2">
      <c r="B224" s="53" t="s">
        <v>1196</v>
      </c>
      <c r="C224" s="27">
        <v>31.72</v>
      </c>
      <c r="D224" s="27">
        <v>3.4</v>
      </c>
      <c r="E224" s="27">
        <v>7.7</v>
      </c>
      <c r="F224" s="27">
        <v>8.09</v>
      </c>
      <c r="G224" s="27">
        <v>2.06</v>
      </c>
      <c r="H224" s="27">
        <v>7.55</v>
      </c>
      <c r="I224" s="27">
        <v>1.17</v>
      </c>
      <c r="J224" s="27">
        <v>1.26</v>
      </c>
      <c r="K224" s="27">
        <v>1.66</v>
      </c>
      <c r="L224" s="27">
        <v>18.48</v>
      </c>
      <c r="M224" s="27">
        <v>1.1200000000000001</v>
      </c>
      <c r="N224" s="27">
        <v>0.17</v>
      </c>
      <c r="O224" s="27">
        <v>0.04</v>
      </c>
      <c r="P224" s="27">
        <v>6.54</v>
      </c>
      <c r="Q224" s="27">
        <v>165.82</v>
      </c>
      <c r="R224" s="27">
        <v>31.83</v>
      </c>
      <c r="S224" s="27">
        <v>14.86</v>
      </c>
      <c r="T224" s="27">
        <v>0</v>
      </c>
      <c r="U224" s="27">
        <v>303.47000000000003</v>
      </c>
    </row>
    <row r="225" spans="2:21" x14ac:dyDescent="0.2">
      <c r="B225" s="53" t="s">
        <v>1197</v>
      </c>
      <c r="C225" s="27">
        <v>18.03</v>
      </c>
      <c r="D225" s="27">
        <v>2.54</v>
      </c>
      <c r="E225" s="27">
        <v>3.82</v>
      </c>
      <c r="F225" s="27">
        <v>5.25</v>
      </c>
      <c r="G225" s="27">
        <v>3.4</v>
      </c>
      <c r="H225" s="27">
        <v>13.25</v>
      </c>
      <c r="I225" s="27">
        <v>1.79</v>
      </c>
      <c r="J225" s="27">
        <v>2.71</v>
      </c>
      <c r="K225" s="27">
        <v>2.19</v>
      </c>
      <c r="L225" s="27">
        <v>17.47</v>
      </c>
      <c r="M225" s="27">
        <v>1.48</v>
      </c>
      <c r="N225" s="27">
        <v>0.56000000000000005</v>
      </c>
      <c r="O225" s="27">
        <v>7.0000000000000007E-2</v>
      </c>
      <c r="P225" s="27">
        <v>9.9700000000000006</v>
      </c>
      <c r="Q225" s="27">
        <v>139.76</v>
      </c>
      <c r="R225" s="27">
        <v>29.52</v>
      </c>
      <c r="S225" s="27">
        <v>19.940000000000001</v>
      </c>
      <c r="T225" s="27">
        <v>0</v>
      </c>
      <c r="U225" s="27">
        <v>271.75</v>
      </c>
    </row>
    <row r="226" spans="2:21" x14ac:dyDescent="0.2">
      <c r="B226" s="53" t="s">
        <v>1198</v>
      </c>
      <c r="C226" s="27">
        <v>34.76</v>
      </c>
      <c r="D226" s="27">
        <v>2.65</v>
      </c>
      <c r="E226" s="27">
        <v>23.2</v>
      </c>
      <c r="F226" s="27">
        <v>17.87</v>
      </c>
      <c r="G226" s="27">
        <v>7.86</v>
      </c>
      <c r="H226" s="27">
        <v>19.98</v>
      </c>
      <c r="I226" s="27">
        <v>2.02</v>
      </c>
      <c r="J226" s="27">
        <v>6.84</v>
      </c>
      <c r="K226" s="27">
        <v>3.28</v>
      </c>
      <c r="L226" s="27">
        <v>20.75</v>
      </c>
      <c r="M226" s="27">
        <v>4.25</v>
      </c>
      <c r="N226" s="27">
        <v>2.21</v>
      </c>
      <c r="O226" s="27">
        <v>0.31</v>
      </c>
      <c r="P226" s="27">
        <v>16.399999999999999</v>
      </c>
      <c r="Q226" s="27">
        <v>322.55</v>
      </c>
      <c r="R226" s="27">
        <v>81.47</v>
      </c>
      <c r="S226" s="27">
        <v>77.64</v>
      </c>
      <c r="T226" s="27">
        <v>0</v>
      </c>
      <c r="U226" s="27">
        <v>644.04</v>
      </c>
    </row>
    <row r="227" spans="2:21" x14ac:dyDescent="0.2">
      <c r="B227" s="53" t="s">
        <v>1199</v>
      </c>
      <c r="C227" s="27">
        <v>48.66</v>
      </c>
      <c r="D227" s="27">
        <v>6.67</v>
      </c>
      <c r="E227" s="27">
        <v>45.69</v>
      </c>
      <c r="F227" s="27">
        <v>50.12</v>
      </c>
      <c r="G227" s="27">
        <v>2.2999999999999998</v>
      </c>
      <c r="H227" s="27">
        <v>6.49</v>
      </c>
      <c r="I227" s="27">
        <v>3.14</v>
      </c>
      <c r="J227" s="27">
        <v>1.93</v>
      </c>
      <c r="K227" s="27">
        <v>3.88</v>
      </c>
      <c r="L227" s="27">
        <v>31.2</v>
      </c>
      <c r="M227" s="27">
        <v>12.72</v>
      </c>
      <c r="N227" s="27">
        <v>0.28000000000000003</v>
      </c>
      <c r="O227" s="27">
        <v>7.0000000000000007E-2</v>
      </c>
      <c r="P227" s="27">
        <v>12.72</v>
      </c>
      <c r="Q227" s="27">
        <v>480.21</v>
      </c>
      <c r="R227" s="27">
        <v>90.34</v>
      </c>
      <c r="S227" s="27">
        <v>134.41</v>
      </c>
      <c r="T227" s="27">
        <v>0</v>
      </c>
      <c r="U227" s="27">
        <v>930.83</v>
      </c>
    </row>
    <row r="228" spans="2:21" x14ac:dyDescent="0.2">
      <c r="B228" s="53" t="s">
        <v>1200</v>
      </c>
      <c r="C228" s="27">
        <v>11.32</v>
      </c>
      <c r="D228" s="27">
        <v>3.46</v>
      </c>
      <c r="E228" s="27">
        <v>6.49</v>
      </c>
      <c r="F228" s="27">
        <v>54.61</v>
      </c>
      <c r="G228" s="27">
        <v>1.2</v>
      </c>
      <c r="H228" s="27">
        <v>3.56</v>
      </c>
      <c r="I228" s="27">
        <v>1.23</v>
      </c>
      <c r="J228" s="27">
        <v>1.22</v>
      </c>
      <c r="K228" s="27">
        <v>1.5</v>
      </c>
      <c r="L228" s="27">
        <v>23.31</v>
      </c>
      <c r="M228" s="27">
        <v>8.82</v>
      </c>
      <c r="N228" s="27">
        <v>2.4900000000000002</v>
      </c>
      <c r="O228" s="27">
        <v>0.04</v>
      </c>
      <c r="P228" s="27">
        <v>4.97</v>
      </c>
      <c r="Q228" s="27">
        <v>25.48</v>
      </c>
      <c r="R228" s="27">
        <v>9.0299999999999994</v>
      </c>
      <c r="S228" s="27">
        <v>103.57</v>
      </c>
      <c r="T228" s="27">
        <v>0</v>
      </c>
      <c r="U228" s="27">
        <v>262.3</v>
      </c>
    </row>
    <row r="229" spans="2:21" x14ac:dyDescent="0.2">
      <c r="B229" s="53" t="s">
        <v>1201</v>
      </c>
      <c r="C229" s="27">
        <v>63.26</v>
      </c>
      <c r="D229" s="27">
        <v>5.28</v>
      </c>
      <c r="E229" s="27">
        <v>17.55</v>
      </c>
      <c r="F229" s="27">
        <v>97</v>
      </c>
      <c r="G229" s="27">
        <v>0.94</v>
      </c>
      <c r="H229" s="27">
        <v>2.58</v>
      </c>
      <c r="I229" s="27">
        <v>0.85</v>
      </c>
      <c r="J229" s="27">
        <v>0.64</v>
      </c>
      <c r="K229" s="27">
        <v>1.43</v>
      </c>
      <c r="L229" s="27">
        <v>8.61</v>
      </c>
      <c r="M229" s="27">
        <v>8.32</v>
      </c>
      <c r="N229" s="27">
        <v>0.12</v>
      </c>
      <c r="O229" s="27">
        <v>0.03</v>
      </c>
      <c r="P229" s="27">
        <v>4.92</v>
      </c>
      <c r="Q229" s="27">
        <v>208.13</v>
      </c>
      <c r="R229" s="27">
        <v>43.7</v>
      </c>
      <c r="S229" s="27">
        <v>80.599999999999994</v>
      </c>
      <c r="T229" s="27">
        <v>0</v>
      </c>
      <c r="U229" s="27">
        <v>543.96</v>
      </c>
    </row>
    <row r="230" spans="2:21" x14ac:dyDescent="0.2">
      <c r="B230" s="53" t="s">
        <v>1202</v>
      </c>
      <c r="C230" s="27">
        <v>16.21</v>
      </c>
      <c r="D230" s="27">
        <v>2.77</v>
      </c>
      <c r="E230" s="27">
        <v>14.41</v>
      </c>
      <c r="F230" s="27">
        <v>4.9400000000000004</v>
      </c>
      <c r="G230" s="27">
        <v>0.43</v>
      </c>
      <c r="H230" s="27">
        <v>1.2</v>
      </c>
      <c r="I230" s="27">
        <v>0.7</v>
      </c>
      <c r="J230" s="27">
        <v>0.45</v>
      </c>
      <c r="K230" s="27">
        <v>0.33</v>
      </c>
      <c r="L230" s="27">
        <v>4.57</v>
      </c>
      <c r="M230" s="27">
        <v>1.31</v>
      </c>
      <c r="N230" s="27">
        <v>0.01</v>
      </c>
      <c r="O230" s="27">
        <v>0.02</v>
      </c>
      <c r="P230" s="27">
        <v>3.22</v>
      </c>
      <c r="Q230" s="27">
        <v>249.66</v>
      </c>
      <c r="R230" s="27">
        <v>18.09</v>
      </c>
      <c r="S230" s="27">
        <v>3.8</v>
      </c>
      <c r="T230" s="27">
        <v>0</v>
      </c>
      <c r="U230" s="27">
        <v>322.12</v>
      </c>
    </row>
    <row r="231" spans="2:21" x14ac:dyDescent="0.2">
      <c r="B231" s="53" t="s">
        <v>1203</v>
      </c>
      <c r="C231" s="27">
        <v>36.11</v>
      </c>
      <c r="D231" s="27">
        <v>0.86</v>
      </c>
      <c r="E231" s="27">
        <v>16.690000000000001</v>
      </c>
      <c r="F231" s="27">
        <v>0.8</v>
      </c>
      <c r="G231" s="27">
        <v>0.3</v>
      </c>
      <c r="H231" s="27">
        <v>0.87</v>
      </c>
      <c r="I231" s="27">
        <v>0.62</v>
      </c>
      <c r="J231" s="27">
        <v>0.31</v>
      </c>
      <c r="K231" s="27">
        <v>0.82</v>
      </c>
      <c r="L231" s="27">
        <v>2.46</v>
      </c>
      <c r="M231" s="27">
        <v>1.88</v>
      </c>
      <c r="N231" s="27">
        <v>0</v>
      </c>
      <c r="O231" s="27">
        <v>0.03</v>
      </c>
      <c r="P231" s="27">
        <v>3.57</v>
      </c>
      <c r="Q231" s="27">
        <v>265.49</v>
      </c>
      <c r="R231" s="27">
        <v>22.49</v>
      </c>
      <c r="S231" s="27">
        <v>2.37</v>
      </c>
      <c r="T231" s="27">
        <v>0</v>
      </c>
      <c r="U231" s="27">
        <v>355.67</v>
      </c>
    </row>
    <row r="232" spans="2:21" x14ac:dyDescent="0.2">
      <c r="B232" s="53" t="s">
        <v>1204</v>
      </c>
      <c r="C232" s="27">
        <v>11.57</v>
      </c>
      <c r="D232" s="27">
        <v>3.53</v>
      </c>
      <c r="E232" s="27">
        <v>3.93</v>
      </c>
      <c r="F232" s="27">
        <v>2.19</v>
      </c>
      <c r="G232" s="27">
        <v>0.62</v>
      </c>
      <c r="H232" s="27">
        <v>2.7</v>
      </c>
      <c r="I232" s="27">
        <v>0.68</v>
      </c>
      <c r="J232" s="27">
        <v>0.74</v>
      </c>
      <c r="K232" s="27">
        <v>2</v>
      </c>
      <c r="L232" s="27">
        <v>6.23</v>
      </c>
      <c r="M232" s="27">
        <v>1.1499999999999999</v>
      </c>
      <c r="N232" s="27">
        <v>0.09</v>
      </c>
      <c r="O232" s="27">
        <v>0.02</v>
      </c>
      <c r="P232" s="27">
        <v>4.0199999999999996</v>
      </c>
      <c r="Q232" s="27">
        <v>117.91</v>
      </c>
      <c r="R232" s="27">
        <v>44.52</v>
      </c>
      <c r="S232" s="27">
        <v>13.16</v>
      </c>
      <c r="T232" s="27">
        <v>0</v>
      </c>
      <c r="U232" s="27">
        <v>215.06</v>
      </c>
    </row>
    <row r="233" spans="2:21" x14ac:dyDescent="0.2">
      <c r="B233" s="53" t="s">
        <v>1205</v>
      </c>
      <c r="C233" s="27">
        <v>43.18</v>
      </c>
      <c r="D233" s="27">
        <v>5.07</v>
      </c>
      <c r="E233" s="27">
        <v>36.630000000000003</v>
      </c>
      <c r="F233" s="27">
        <v>15.73</v>
      </c>
      <c r="G233" s="27">
        <v>0.79</v>
      </c>
      <c r="H233" s="27">
        <v>2.34</v>
      </c>
      <c r="I233" s="27">
        <v>1.1100000000000001</v>
      </c>
      <c r="J233" s="27">
        <v>0.39</v>
      </c>
      <c r="K233" s="27">
        <v>0.83</v>
      </c>
      <c r="L233" s="27">
        <v>7.54</v>
      </c>
      <c r="M233" s="27">
        <v>1.83</v>
      </c>
      <c r="N233" s="27">
        <v>0.14000000000000001</v>
      </c>
      <c r="O233" s="27">
        <v>0.06</v>
      </c>
      <c r="P233" s="27">
        <v>7.09</v>
      </c>
      <c r="Q233" s="27">
        <v>474.11</v>
      </c>
      <c r="R233" s="27">
        <v>36.799999999999997</v>
      </c>
      <c r="S233" s="27">
        <v>10.89</v>
      </c>
      <c r="T233" s="27">
        <v>0</v>
      </c>
      <c r="U233" s="27">
        <v>644.53</v>
      </c>
    </row>
    <row r="234" spans="2:21" x14ac:dyDescent="0.2">
      <c r="B234" s="53" t="s">
        <v>1206</v>
      </c>
      <c r="C234" s="27">
        <v>10.59</v>
      </c>
      <c r="D234" s="27">
        <v>2.42</v>
      </c>
      <c r="E234" s="27">
        <v>3.89</v>
      </c>
      <c r="F234" s="27">
        <v>8.0299999999999994</v>
      </c>
      <c r="G234" s="27">
        <v>1.94</v>
      </c>
      <c r="H234" s="27">
        <v>3.48</v>
      </c>
      <c r="I234" s="27">
        <v>0.76</v>
      </c>
      <c r="J234" s="27">
        <v>1.33</v>
      </c>
      <c r="K234" s="27">
        <v>2.12</v>
      </c>
      <c r="L234" s="27">
        <v>5.74</v>
      </c>
      <c r="M234" s="27">
        <v>0.43</v>
      </c>
      <c r="N234" s="27">
        <v>0.15</v>
      </c>
      <c r="O234" s="27">
        <v>0.06</v>
      </c>
      <c r="P234" s="27">
        <v>4.3</v>
      </c>
      <c r="Q234" s="27">
        <v>99.99</v>
      </c>
      <c r="R234" s="27">
        <v>25.47</v>
      </c>
      <c r="S234" s="27">
        <v>19.34</v>
      </c>
      <c r="T234" s="27">
        <v>0</v>
      </c>
      <c r="U234" s="27">
        <v>190.04</v>
      </c>
    </row>
    <row r="235" spans="2:21" x14ac:dyDescent="0.2">
      <c r="B235" s="53" t="s">
        <v>1207</v>
      </c>
      <c r="C235" s="27">
        <v>42.6</v>
      </c>
      <c r="D235" s="27">
        <v>5.54</v>
      </c>
      <c r="E235" s="27">
        <v>43.36</v>
      </c>
      <c r="F235" s="27">
        <v>4.71</v>
      </c>
      <c r="G235" s="27">
        <v>1.1499999999999999</v>
      </c>
      <c r="H235" s="27">
        <v>1.71</v>
      </c>
      <c r="I235" s="27">
        <v>0.91</v>
      </c>
      <c r="J235" s="27">
        <v>0.55000000000000004</v>
      </c>
      <c r="K235" s="27">
        <v>0.78</v>
      </c>
      <c r="L235" s="27">
        <v>8.31</v>
      </c>
      <c r="M235" s="27">
        <v>4.08</v>
      </c>
      <c r="N235" s="27">
        <v>0.02</v>
      </c>
      <c r="O235" s="27">
        <v>0.02</v>
      </c>
      <c r="P235" s="27">
        <v>6.24</v>
      </c>
      <c r="Q235" s="27">
        <v>480.97</v>
      </c>
      <c r="R235" s="27">
        <v>28.22</v>
      </c>
      <c r="S235" s="27">
        <v>8.18</v>
      </c>
      <c r="T235" s="27">
        <v>0</v>
      </c>
      <c r="U235" s="27">
        <v>637.35</v>
      </c>
    </row>
    <row r="236" spans="2:21" x14ac:dyDescent="0.2">
      <c r="B236" s="53" t="s">
        <v>1208</v>
      </c>
      <c r="C236" s="27">
        <v>77.760000000000005</v>
      </c>
      <c r="D236" s="27">
        <v>31.87</v>
      </c>
      <c r="E236" s="27">
        <v>61.91</v>
      </c>
      <c r="F236" s="27">
        <v>119.42</v>
      </c>
      <c r="G236" s="27">
        <v>0.78</v>
      </c>
      <c r="H236" s="27">
        <v>0.85</v>
      </c>
      <c r="I236" s="27">
        <v>0.81</v>
      </c>
      <c r="J236" s="27">
        <v>0.28000000000000003</v>
      </c>
      <c r="K236" s="27">
        <v>0.79</v>
      </c>
      <c r="L236" s="27">
        <v>12.21</v>
      </c>
      <c r="M236" s="27">
        <v>1.56</v>
      </c>
      <c r="N236" s="27">
        <v>0.01</v>
      </c>
      <c r="O236" s="27">
        <v>0.03</v>
      </c>
      <c r="P236" s="27">
        <v>6.72</v>
      </c>
      <c r="Q236" s="27">
        <v>768.6</v>
      </c>
      <c r="R236" s="27">
        <v>38.69</v>
      </c>
      <c r="S236" s="27">
        <v>5.58</v>
      </c>
      <c r="T236" s="27">
        <v>2.74</v>
      </c>
      <c r="U236" s="27">
        <v>1130.6099999999999</v>
      </c>
    </row>
    <row r="237" spans="2:21" x14ac:dyDescent="0.2">
      <c r="B237" s="53" t="s">
        <v>1209</v>
      </c>
      <c r="C237" s="27">
        <v>15.86</v>
      </c>
      <c r="D237" s="27">
        <v>0.72</v>
      </c>
      <c r="E237" s="27">
        <v>24.76</v>
      </c>
      <c r="F237" s="27">
        <v>0.77</v>
      </c>
      <c r="G237" s="27">
        <v>0.19</v>
      </c>
      <c r="H237" s="27">
        <v>0.56999999999999995</v>
      </c>
      <c r="I237" s="27">
        <v>0.39</v>
      </c>
      <c r="J237" s="27">
        <v>0.19</v>
      </c>
      <c r="K237" s="27">
        <v>0.27</v>
      </c>
      <c r="L237" s="27">
        <v>3.4</v>
      </c>
      <c r="M237" s="27">
        <v>1.98</v>
      </c>
      <c r="N237" s="27">
        <v>0.01</v>
      </c>
      <c r="O237" s="27">
        <v>0.02</v>
      </c>
      <c r="P237" s="27">
        <v>2.23</v>
      </c>
      <c r="Q237" s="27">
        <v>201.14</v>
      </c>
      <c r="R237" s="27">
        <v>6.91</v>
      </c>
      <c r="S237" s="27">
        <v>2.2599999999999998</v>
      </c>
      <c r="T237" s="27">
        <v>0</v>
      </c>
      <c r="U237" s="27">
        <v>261.67</v>
      </c>
    </row>
    <row r="238" spans="2:21" x14ac:dyDescent="0.2">
      <c r="B238" s="53" t="s">
        <v>1210</v>
      </c>
      <c r="C238" s="27">
        <v>39.200000000000003</v>
      </c>
      <c r="D238" s="27">
        <v>7.57</v>
      </c>
      <c r="E238" s="27">
        <v>49.93</v>
      </c>
      <c r="F238" s="27">
        <v>41.93</v>
      </c>
      <c r="G238" s="27">
        <v>1.06</v>
      </c>
      <c r="H238" s="27">
        <v>1.45</v>
      </c>
      <c r="I238" s="27">
        <v>0.59</v>
      </c>
      <c r="J238" s="27">
        <v>1.0900000000000001</v>
      </c>
      <c r="K238" s="27">
        <v>1.51</v>
      </c>
      <c r="L238" s="27">
        <v>8.7799999999999994</v>
      </c>
      <c r="M238" s="27">
        <v>3.17</v>
      </c>
      <c r="N238" s="27">
        <v>0.03</v>
      </c>
      <c r="O238" s="27">
        <v>0.03</v>
      </c>
      <c r="P238" s="27">
        <v>4.93</v>
      </c>
      <c r="Q238" s="27">
        <v>371.7</v>
      </c>
      <c r="R238" s="27">
        <v>39.36</v>
      </c>
      <c r="S238" s="27">
        <v>14.79</v>
      </c>
      <c r="T238" s="27">
        <v>0</v>
      </c>
      <c r="U238" s="27">
        <v>587.12</v>
      </c>
    </row>
    <row r="239" spans="2:21" x14ac:dyDescent="0.2">
      <c r="B239" s="53" t="s">
        <v>1211</v>
      </c>
      <c r="C239" s="27">
        <v>169.11</v>
      </c>
      <c r="D239" s="27">
        <v>26.44</v>
      </c>
      <c r="E239" s="27">
        <v>49.32</v>
      </c>
      <c r="F239" s="27">
        <v>576.96</v>
      </c>
      <c r="G239" s="27">
        <v>0.64</v>
      </c>
      <c r="H239" s="27">
        <v>0.55000000000000004</v>
      </c>
      <c r="I239" s="27">
        <v>0.59</v>
      </c>
      <c r="J239" s="27">
        <v>0.21</v>
      </c>
      <c r="K239" s="27">
        <v>0.68</v>
      </c>
      <c r="L239" s="27">
        <v>7.34</v>
      </c>
      <c r="M239" s="27">
        <v>1.78</v>
      </c>
      <c r="N239" s="27">
        <v>0</v>
      </c>
      <c r="O239" s="27">
        <v>0.03</v>
      </c>
      <c r="P239" s="27">
        <v>3.88</v>
      </c>
      <c r="Q239" s="27">
        <v>317.70999999999998</v>
      </c>
      <c r="R239" s="27">
        <v>62.14</v>
      </c>
      <c r="S239" s="27">
        <v>34.630000000000003</v>
      </c>
      <c r="T239" s="27">
        <v>59.77</v>
      </c>
      <c r="U239" s="27">
        <v>1311.78</v>
      </c>
    </row>
    <row r="240" spans="2:21" x14ac:dyDescent="0.2">
      <c r="B240" s="53" t="s">
        <v>1212</v>
      </c>
      <c r="C240" s="27">
        <v>140.30000000000001</v>
      </c>
      <c r="D240" s="27">
        <v>19.5</v>
      </c>
      <c r="E240" s="27">
        <v>51.14</v>
      </c>
      <c r="F240" s="27">
        <v>685.71</v>
      </c>
      <c r="G240" s="27">
        <v>0.63</v>
      </c>
      <c r="H240" s="27">
        <v>0.55000000000000004</v>
      </c>
      <c r="I240" s="27">
        <v>0.68</v>
      </c>
      <c r="J240" s="27">
        <v>0.37</v>
      </c>
      <c r="K240" s="27">
        <v>1.31</v>
      </c>
      <c r="L240" s="27">
        <v>7.13</v>
      </c>
      <c r="M240" s="27">
        <v>3.28</v>
      </c>
      <c r="N240" s="27">
        <v>0.05</v>
      </c>
      <c r="O240" s="27">
        <v>0.02</v>
      </c>
      <c r="P240" s="27">
        <v>3.12</v>
      </c>
      <c r="Q240" s="27">
        <v>103.47</v>
      </c>
      <c r="R240" s="27">
        <v>59.79</v>
      </c>
      <c r="S240" s="27">
        <v>85.71</v>
      </c>
      <c r="T240" s="27">
        <v>102.48</v>
      </c>
      <c r="U240" s="27">
        <v>1265.24</v>
      </c>
    </row>
    <row r="241" spans="2:21" x14ac:dyDescent="0.2">
      <c r="B241" s="53" t="s">
        <v>1213</v>
      </c>
      <c r="C241" s="27">
        <v>218.7</v>
      </c>
      <c r="D241" s="27">
        <v>44.22</v>
      </c>
      <c r="E241" s="27">
        <v>29.56</v>
      </c>
      <c r="F241" s="27">
        <v>910.62</v>
      </c>
      <c r="G241" s="27">
        <v>1.24</v>
      </c>
      <c r="H241" s="27">
        <v>0.46</v>
      </c>
      <c r="I241" s="27">
        <v>0.18</v>
      </c>
      <c r="J241" s="27">
        <v>2.8</v>
      </c>
      <c r="K241" s="27">
        <v>2.4700000000000002</v>
      </c>
      <c r="L241" s="27">
        <v>1.96</v>
      </c>
      <c r="M241" s="27">
        <v>1.18</v>
      </c>
      <c r="N241" s="27">
        <v>0.02</v>
      </c>
      <c r="O241" s="27">
        <v>0.08</v>
      </c>
      <c r="P241" s="27">
        <v>2.83</v>
      </c>
      <c r="Q241" s="27">
        <v>40.229999999999997</v>
      </c>
      <c r="R241" s="27">
        <v>31.87</v>
      </c>
      <c r="S241" s="27">
        <v>104.74</v>
      </c>
      <c r="T241" s="27">
        <v>73.959999999999994</v>
      </c>
      <c r="U241" s="27">
        <v>1467.12</v>
      </c>
    </row>
    <row r="242" spans="2:21" x14ac:dyDescent="0.2">
      <c r="B242" s="53" t="s">
        <v>1214</v>
      </c>
      <c r="C242" s="27">
        <v>22.89</v>
      </c>
      <c r="D242" s="27">
        <v>0.75</v>
      </c>
      <c r="E242" s="27">
        <v>27.71</v>
      </c>
      <c r="F242" s="27">
        <v>4.6900000000000004</v>
      </c>
      <c r="G242" s="27">
        <v>1.1000000000000001</v>
      </c>
      <c r="H242" s="27">
        <v>4.01</v>
      </c>
      <c r="I242" s="27">
        <v>0.69</v>
      </c>
      <c r="J242" s="27">
        <v>1.08</v>
      </c>
      <c r="K242" s="27">
        <v>0.34</v>
      </c>
      <c r="L242" s="27">
        <v>9.6</v>
      </c>
      <c r="M242" s="27">
        <v>4.01</v>
      </c>
      <c r="N242" s="27">
        <v>0.04</v>
      </c>
      <c r="O242" s="27">
        <v>0.06</v>
      </c>
      <c r="P242" s="27">
        <v>5.09</v>
      </c>
      <c r="Q242" s="27">
        <v>256.86</v>
      </c>
      <c r="R242" s="27">
        <v>30.79</v>
      </c>
      <c r="S242" s="27">
        <v>14.74</v>
      </c>
      <c r="T242" s="27">
        <v>0</v>
      </c>
      <c r="U242" s="27">
        <v>384.45</v>
      </c>
    </row>
    <row r="243" spans="2:21" x14ac:dyDescent="0.2">
      <c r="B243" s="53" t="s">
        <v>1215</v>
      </c>
      <c r="C243" s="27">
        <v>92.89</v>
      </c>
      <c r="D243" s="27">
        <v>11.46</v>
      </c>
      <c r="E243" s="27">
        <v>26.79</v>
      </c>
      <c r="F243" s="27">
        <v>489.09</v>
      </c>
      <c r="G243" s="27">
        <v>0.5</v>
      </c>
      <c r="H243" s="27">
        <v>0.41</v>
      </c>
      <c r="I243" s="27">
        <v>0.35</v>
      </c>
      <c r="J243" s="27">
        <v>0.82</v>
      </c>
      <c r="K243" s="27">
        <v>1.79</v>
      </c>
      <c r="L243" s="27">
        <v>6.29</v>
      </c>
      <c r="M243" s="27">
        <v>3.33</v>
      </c>
      <c r="N243" s="27">
        <v>0.01</v>
      </c>
      <c r="O243" s="27">
        <v>0.05</v>
      </c>
      <c r="P243" s="27">
        <v>3.09</v>
      </c>
      <c r="Q243" s="27">
        <v>138.37</v>
      </c>
      <c r="R243" s="27">
        <v>35.479999999999997</v>
      </c>
      <c r="S243" s="27">
        <v>76.790000000000006</v>
      </c>
      <c r="T243" s="27">
        <v>0</v>
      </c>
      <c r="U243" s="27">
        <v>887.51</v>
      </c>
    </row>
    <row r="244" spans="2:21" x14ac:dyDescent="0.2">
      <c r="B244" s="53" t="s">
        <v>1216</v>
      </c>
      <c r="C244" s="27">
        <v>37.630000000000003</v>
      </c>
      <c r="D244" s="27">
        <v>6.41</v>
      </c>
      <c r="E244" s="27">
        <v>34.450000000000003</v>
      </c>
      <c r="F244" s="27">
        <v>89.47</v>
      </c>
      <c r="G244" s="27">
        <v>1.66</v>
      </c>
      <c r="H244" s="27">
        <v>3.26</v>
      </c>
      <c r="I244" s="27">
        <v>1.87</v>
      </c>
      <c r="J244" s="27">
        <v>2.11</v>
      </c>
      <c r="K244" s="27">
        <v>1.86</v>
      </c>
      <c r="L244" s="27">
        <v>20.13</v>
      </c>
      <c r="M244" s="27">
        <v>10.71</v>
      </c>
      <c r="N244" s="27">
        <v>0.14000000000000001</v>
      </c>
      <c r="O244" s="27">
        <v>0.02</v>
      </c>
      <c r="P244" s="27">
        <v>8.14</v>
      </c>
      <c r="Q244" s="27">
        <v>214.62</v>
      </c>
      <c r="R244" s="27">
        <v>66.19</v>
      </c>
      <c r="S244" s="27">
        <v>143.84</v>
      </c>
      <c r="T244" s="27">
        <v>0</v>
      </c>
      <c r="U244" s="27">
        <v>642.51</v>
      </c>
    </row>
    <row r="245" spans="2:21" x14ac:dyDescent="0.2">
      <c r="B245" s="53" t="s">
        <v>1217</v>
      </c>
      <c r="C245" s="27">
        <v>38.659999999999997</v>
      </c>
      <c r="D245" s="27">
        <v>5.18</v>
      </c>
      <c r="E245" s="27">
        <v>28.67</v>
      </c>
      <c r="F245" s="27">
        <v>148.88</v>
      </c>
      <c r="G245" s="27">
        <v>0.35</v>
      </c>
      <c r="H245" s="27">
        <v>0.59</v>
      </c>
      <c r="I245" s="27">
        <v>0.81</v>
      </c>
      <c r="J245" s="27">
        <v>0.28999999999999998</v>
      </c>
      <c r="K245" s="27">
        <v>0.72</v>
      </c>
      <c r="L245" s="27">
        <v>9.44</v>
      </c>
      <c r="M245" s="27">
        <v>5.84</v>
      </c>
      <c r="N245" s="27">
        <v>0.01</v>
      </c>
      <c r="O245" s="27">
        <v>0</v>
      </c>
      <c r="P245" s="27">
        <v>2.9</v>
      </c>
      <c r="Q245" s="27">
        <v>89.18</v>
      </c>
      <c r="R245" s="27">
        <v>36.61</v>
      </c>
      <c r="S245" s="27">
        <v>93.18</v>
      </c>
      <c r="T245" s="27">
        <v>0</v>
      </c>
      <c r="U245" s="27">
        <v>461.31</v>
      </c>
    </row>
    <row r="246" spans="2:21" x14ac:dyDescent="0.2">
      <c r="B246" s="53" t="s">
        <v>1218</v>
      </c>
      <c r="C246" s="27">
        <v>78.67</v>
      </c>
      <c r="D246" s="27">
        <v>14.03</v>
      </c>
      <c r="E246" s="27">
        <v>47.24</v>
      </c>
      <c r="F246" s="27">
        <v>351.38</v>
      </c>
      <c r="G246" s="27">
        <v>1.04</v>
      </c>
      <c r="H246" s="27">
        <v>2.4500000000000002</v>
      </c>
      <c r="I246" s="27">
        <v>1.1499999999999999</v>
      </c>
      <c r="J246" s="27">
        <v>1.24</v>
      </c>
      <c r="K246" s="27">
        <v>1.29</v>
      </c>
      <c r="L246" s="27">
        <v>19.239999999999998</v>
      </c>
      <c r="M246" s="27">
        <v>7.81</v>
      </c>
      <c r="N246" s="27">
        <v>0.05</v>
      </c>
      <c r="O246" s="27">
        <v>7.0000000000000007E-2</v>
      </c>
      <c r="P246" s="27">
        <v>6.45</v>
      </c>
      <c r="Q246" s="27">
        <v>215.51</v>
      </c>
      <c r="R246" s="27">
        <v>67.739999999999995</v>
      </c>
      <c r="S246" s="27">
        <v>147.07</v>
      </c>
      <c r="T246" s="27">
        <v>0</v>
      </c>
      <c r="U246" s="27">
        <v>962.43</v>
      </c>
    </row>
    <row r="247" spans="2:21" x14ac:dyDescent="0.2">
      <c r="B247" s="53" t="s">
        <v>1219</v>
      </c>
      <c r="C247" s="27">
        <v>192.63</v>
      </c>
      <c r="D247" s="27">
        <v>14.37</v>
      </c>
      <c r="E247" s="27">
        <v>27.4</v>
      </c>
      <c r="F247" s="27">
        <v>1073.8599999999999</v>
      </c>
      <c r="G247" s="27">
        <v>0.92</v>
      </c>
      <c r="H247" s="27">
        <v>0.67</v>
      </c>
      <c r="I247" s="27">
        <v>0.71</v>
      </c>
      <c r="J247" s="27">
        <v>1.74</v>
      </c>
      <c r="K247" s="27">
        <v>3.77</v>
      </c>
      <c r="L247" s="27">
        <v>7.92</v>
      </c>
      <c r="M247" s="27">
        <v>5.22</v>
      </c>
      <c r="N247" s="27">
        <v>0.01</v>
      </c>
      <c r="O247" s="27">
        <v>0.08</v>
      </c>
      <c r="P247" s="27">
        <v>4.5999999999999996</v>
      </c>
      <c r="Q247" s="27">
        <v>77.680000000000007</v>
      </c>
      <c r="R247" s="27">
        <v>16.059999999999999</v>
      </c>
      <c r="S247" s="27">
        <v>126.66</v>
      </c>
      <c r="T247" s="27">
        <v>0</v>
      </c>
      <c r="U247" s="27">
        <v>1554.3</v>
      </c>
    </row>
    <row r="248" spans="2:21" x14ac:dyDescent="0.2">
      <c r="B248" s="53" t="s">
        <v>1220</v>
      </c>
      <c r="C248" s="27">
        <v>21.2</v>
      </c>
      <c r="D248" s="27">
        <v>1.81</v>
      </c>
      <c r="E248" s="27">
        <v>9.8800000000000008</v>
      </c>
      <c r="F248" s="27">
        <v>102.65</v>
      </c>
      <c r="G248" s="27">
        <v>11.33</v>
      </c>
      <c r="H248" s="27">
        <v>41.81</v>
      </c>
      <c r="I248" s="27">
        <v>1.55</v>
      </c>
      <c r="J248" s="27">
        <v>10.77</v>
      </c>
      <c r="K248" s="27">
        <v>1.46</v>
      </c>
      <c r="L248" s="27">
        <v>11.78</v>
      </c>
      <c r="M248" s="27">
        <v>18.43</v>
      </c>
      <c r="N248" s="27">
        <v>4.34</v>
      </c>
      <c r="O248" s="27">
        <v>0.37</v>
      </c>
      <c r="P248" s="27">
        <v>22.91</v>
      </c>
      <c r="Q248" s="27">
        <v>99.53</v>
      </c>
      <c r="R248" s="27">
        <v>14.1</v>
      </c>
      <c r="S248" s="27">
        <v>90.87</v>
      </c>
      <c r="T248" s="27">
        <v>0</v>
      </c>
      <c r="U248" s="27">
        <v>464.79</v>
      </c>
    </row>
    <row r="249" spans="2:21" x14ac:dyDescent="0.2">
      <c r="B249" s="53" t="s">
        <v>1221</v>
      </c>
      <c r="C249" s="27">
        <v>89.66</v>
      </c>
      <c r="D249" s="27">
        <v>109.44</v>
      </c>
      <c r="E249" s="27">
        <v>14.51</v>
      </c>
      <c r="F249" s="27">
        <v>301.81</v>
      </c>
      <c r="G249" s="27">
        <v>2.29</v>
      </c>
      <c r="H249" s="27">
        <v>4.4000000000000004</v>
      </c>
      <c r="I249" s="27">
        <v>1.44</v>
      </c>
      <c r="J249" s="27">
        <v>1.45</v>
      </c>
      <c r="K249" s="27">
        <v>1.22</v>
      </c>
      <c r="L249" s="27">
        <v>10.29</v>
      </c>
      <c r="M249" s="27">
        <v>19.46</v>
      </c>
      <c r="N249" s="27">
        <v>0.74</v>
      </c>
      <c r="O249" s="27">
        <v>0.08</v>
      </c>
      <c r="P249" s="27">
        <v>6.68</v>
      </c>
      <c r="Q249" s="27">
        <v>192.43</v>
      </c>
      <c r="R249" s="27">
        <v>12.54</v>
      </c>
      <c r="S249" s="27">
        <v>59.37</v>
      </c>
      <c r="T249" s="27">
        <v>22.6</v>
      </c>
      <c r="U249" s="27">
        <v>850.41</v>
      </c>
    </row>
    <row r="250" spans="2:21" x14ac:dyDescent="0.2">
      <c r="B250" s="53" t="s">
        <v>1222</v>
      </c>
      <c r="C250" s="27">
        <v>46.49</v>
      </c>
      <c r="D250" s="27">
        <v>81.739999999999995</v>
      </c>
      <c r="E250" s="27">
        <v>16.27</v>
      </c>
      <c r="F250" s="27">
        <v>367.66</v>
      </c>
      <c r="G250" s="27">
        <v>0.98</v>
      </c>
      <c r="H250" s="27">
        <v>1.48</v>
      </c>
      <c r="I250" s="27">
        <v>1.33</v>
      </c>
      <c r="J250" s="27">
        <v>0.35</v>
      </c>
      <c r="K250" s="27">
        <v>0.9</v>
      </c>
      <c r="L250" s="27">
        <v>15.97</v>
      </c>
      <c r="M250" s="27">
        <v>14.12</v>
      </c>
      <c r="N250" s="27">
        <v>0.03</v>
      </c>
      <c r="O250" s="27">
        <v>0.02</v>
      </c>
      <c r="P250" s="27">
        <v>3.68</v>
      </c>
      <c r="Q250" s="27">
        <v>52.09</v>
      </c>
      <c r="R250" s="27">
        <v>15.2</v>
      </c>
      <c r="S250" s="27">
        <v>103.87</v>
      </c>
      <c r="T250" s="27">
        <v>13.06</v>
      </c>
      <c r="U250" s="27">
        <v>735.24</v>
      </c>
    </row>
    <row r="251" spans="2:21" x14ac:dyDescent="0.2">
      <c r="B251" s="53" t="s">
        <v>1223</v>
      </c>
      <c r="C251" s="27">
        <v>21.68</v>
      </c>
      <c r="D251" s="27">
        <v>0.34</v>
      </c>
      <c r="E251" s="27">
        <v>9.23</v>
      </c>
      <c r="F251" s="27">
        <v>67.73</v>
      </c>
      <c r="G251" s="27">
        <v>0.7</v>
      </c>
      <c r="H251" s="27">
        <v>2.23</v>
      </c>
      <c r="I251" s="27">
        <v>1.0900000000000001</v>
      </c>
      <c r="J251" s="27">
        <v>1.67</v>
      </c>
      <c r="K251" s="27">
        <v>1.42</v>
      </c>
      <c r="L251" s="27">
        <v>8.52</v>
      </c>
      <c r="M251" s="27">
        <v>20.97</v>
      </c>
      <c r="N251" s="27">
        <v>0.04</v>
      </c>
      <c r="O251" s="27">
        <v>0.02</v>
      </c>
      <c r="P251" s="27">
        <v>4.12</v>
      </c>
      <c r="Q251" s="27">
        <v>89.63</v>
      </c>
      <c r="R251" s="27">
        <v>2.63</v>
      </c>
      <c r="S251" s="27">
        <v>13.96</v>
      </c>
      <c r="T251" s="27">
        <v>0</v>
      </c>
      <c r="U251" s="27">
        <v>245.98</v>
      </c>
    </row>
    <row r="252" spans="2:21" x14ac:dyDescent="0.2">
      <c r="B252" s="53" t="s">
        <v>1224</v>
      </c>
      <c r="C252" s="27">
        <v>11.61</v>
      </c>
      <c r="D252" s="27">
        <v>3.98</v>
      </c>
      <c r="E252" s="27">
        <v>4.45</v>
      </c>
      <c r="F252" s="27">
        <v>118.27</v>
      </c>
      <c r="G252" s="27">
        <v>1.07</v>
      </c>
      <c r="H252" s="27">
        <v>4.88</v>
      </c>
      <c r="I252" s="27">
        <v>0.54</v>
      </c>
      <c r="J252" s="27">
        <v>1.41</v>
      </c>
      <c r="K252" s="27">
        <v>0.99</v>
      </c>
      <c r="L252" s="27">
        <v>3.93</v>
      </c>
      <c r="M252" s="27">
        <v>12.17</v>
      </c>
      <c r="N252" s="27">
        <v>0.15</v>
      </c>
      <c r="O252" s="27">
        <v>0.02</v>
      </c>
      <c r="P252" s="27">
        <v>4.6500000000000004</v>
      </c>
      <c r="Q252" s="27">
        <v>69.510000000000005</v>
      </c>
      <c r="R252" s="27">
        <v>1.1100000000000001</v>
      </c>
      <c r="S252" s="27">
        <v>7.06</v>
      </c>
      <c r="T252" s="27">
        <v>0</v>
      </c>
      <c r="U252" s="27">
        <v>245.8</v>
      </c>
    </row>
    <row r="253" spans="2:21" x14ac:dyDescent="0.2">
      <c r="B253" s="53" t="s">
        <v>1225</v>
      </c>
      <c r="C253" s="27">
        <v>6.62</v>
      </c>
      <c r="D253" s="27">
        <v>1.03</v>
      </c>
      <c r="E253" s="27">
        <v>3.46</v>
      </c>
      <c r="F253" s="27">
        <v>31.94</v>
      </c>
      <c r="G253" s="27">
        <v>1.95</v>
      </c>
      <c r="H253" s="27">
        <v>5.32</v>
      </c>
      <c r="I253" s="27">
        <v>0.48</v>
      </c>
      <c r="J253" s="27">
        <v>1.25</v>
      </c>
      <c r="K253" s="27">
        <v>0.38</v>
      </c>
      <c r="L253" s="27">
        <v>4.1900000000000004</v>
      </c>
      <c r="M253" s="27">
        <v>3.84</v>
      </c>
      <c r="N253" s="27">
        <v>0.27</v>
      </c>
      <c r="O253" s="27">
        <v>0.05</v>
      </c>
      <c r="P253" s="27">
        <v>3.98</v>
      </c>
      <c r="Q253" s="27">
        <v>69.16</v>
      </c>
      <c r="R253" s="27">
        <v>2.7</v>
      </c>
      <c r="S253" s="27">
        <v>7.08</v>
      </c>
      <c r="T253" s="27">
        <v>0</v>
      </c>
      <c r="U253" s="27">
        <v>143.69999999999999</v>
      </c>
    </row>
    <row r="254" spans="2:21" x14ac:dyDescent="0.2">
      <c r="B254" s="53" t="s">
        <v>1226</v>
      </c>
      <c r="C254" s="27">
        <v>8.4600000000000009</v>
      </c>
      <c r="D254" s="27">
        <v>0.72</v>
      </c>
      <c r="E254" s="27">
        <v>4.28</v>
      </c>
      <c r="F254" s="27">
        <v>82.03</v>
      </c>
      <c r="G254" s="27">
        <v>0.3</v>
      </c>
      <c r="H254" s="27">
        <v>1.1299999999999999</v>
      </c>
      <c r="I254" s="27">
        <v>0.38</v>
      </c>
      <c r="J254" s="27">
        <v>0.33</v>
      </c>
      <c r="K254" s="27">
        <v>0.54</v>
      </c>
      <c r="L254" s="27">
        <v>4.2300000000000004</v>
      </c>
      <c r="M254" s="27">
        <v>4.62</v>
      </c>
      <c r="N254" s="27">
        <v>0.03</v>
      </c>
      <c r="O254" s="27">
        <v>0.02</v>
      </c>
      <c r="P254" s="27">
        <v>1.78</v>
      </c>
      <c r="Q254" s="27">
        <v>21.25</v>
      </c>
      <c r="R254" s="27">
        <v>1.78</v>
      </c>
      <c r="S254" s="27">
        <v>10.199999999999999</v>
      </c>
      <c r="T254" s="27">
        <v>0</v>
      </c>
      <c r="U254" s="27">
        <v>142.08000000000001</v>
      </c>
    </row>
    <row r="255" spans="2:21" x14ac:dyDescent="0.2">
      <c r="B255" s="53" t="s">
        <v>1227</v>
      </c>
      <c r="C255" s="27">
        <v>10.35</v>
      </c>
      <c r="D255" s="27">
        <v>2.06</v>
      </c>
      <c r="E255" s="27">
        <v>8.5</v>
      </c>
      <c r="F255" s="27">
        <v>40.81</v>
      </c>
      <c r="G255" s="27">
        <v>0.32</v>
      </c>
      <c r="H255" s="27">
        <v>1.21</v>
      </c>
      <c r="I255" s="27">
        <v>0.92</v>
      </c>
      <c r="J255" s="27">
        <v>0.5</v>
      </c>
      <c r="K255" s="27">
        <v>1.23</v>
      </c>
      <c r="L255" s="27">
        <v>6.28</v>
      </c>
      <c r="M255" s="27">
        <v>7.2</v>
      </c>
      <c r="N255" s="27">
        <v>0.03</v>
      </c>
      <c r="O255" s="27">
        <v>0.02</v>
      </c>
      <c r="P255" s="27">
        <v>3.08</v>
      </c>
      <c r="Q255" s="27">
        <v>121.45</v>
      </c>
      <c r="R255" s="27">
        <v>7.64</v>
      </c>
      <c r="S255" s="27">
        <v>43.16</v>
      </c>
      <c r="T255" s="27">
        <v>0</v>
      </c>
      <c r="U255" s="27">
        <v>254.76</v>
      </c>
    </row>
    <row r="256" spans="2:21" x14ac:dyDescent="0.2">
      <c r="B256" s="53" t="s">
        <v>1228</v>
      </c>
      <c r="C256" s="27">
        <v>51.69</v>
      </c>
      <c r="D256" s="27">
        <v>280.85000000000002</v>
      </c>
      <c r="E256" s="27">
        <v>10.51</v>
      </c>
      <c r="F256" s="27">
        <v>315.69</v>
      </c>
      <c r="G256" s="27">
        <v>1.97</v>
      </c>
      <c r="H256" s="27">
        <v>4.7300000000000004</v>
      </c>
      <c r="I256" s="27">
        <v>2.1</v>
      </c>
      <c r="J256" s="27">
        <v>1.56</v>
      </c>
      <c r="K256" s="27">
        <v>1.57</v>
      </c>
      <c r="L256" s="27">
        <v>21.23</v>
      </c>
      <c r="M256" s="27">
        <v>22.78</v>
      </c>
      <c r="N256" s="27">
        <v>0.13</v>
      </c>
      <c r="O256" s="27">
        <v>0.09</v>
      </c>
      <c r="P256" s="27">
        <v>8.02</v>
      </c>
      <c r="Q256" s="27">
        <v>191.13</v>
      </c>
      <c r="R256" s="27">
        <v>29.05</v>
      </c>
      <c r="S256" s="27">
        <v>120.7</v>
      </c>
      <c r="T256" s="27">
        <v>26.96</v>
      </c>
      <c r="U256" s="27">
        <v>1090.76</v>
      </c>
    </row>
    <row r="257" spans="2:21" x14ac:dyDescent="0.2">
      <c r="B257" s="53" t="s">
        <v>1229</v>
      </c>
      <c r="C257" s="27">
        <v>270.08999999999997</v>
      </c>
      <c r="D257" s="27">
        <v>731.81</v>
      </c>
      <c r="E257" s="27">
        <v>33.049999999999997</v>
      </c>
      <c r="F257" s="27">
        <v>1764.17</v>
      </c>
      <c r="G257" s="27">
        <v>2.13</v>
      </c>
      <c r="H257" s="27">
        <v>2.59</v>
      </c>
      <c r="I257" s="27">
        <v>1.41</v>
      </c>
      <c r="J257" s="27">
        <v>2.4500000000000002</v>
      </c>
      <c r="K257" s="27">
        <v>1.93</v>
      </c>
      <c r="L257" s="27">
        <v>14.33</v>
      </c>
      <c r="M257" s="27">
        <v>12.55</v>
      </c>
      <c r="N257" s="27">
        <v>0.1</v>
      </c>
      <c r="O257" s="27">
        <v>0.12</v>
      </c>
      <c r="P257" s="27">
        <v>8.3000000000000007</v>
      </c>
      <c r="Q257" s="27">
        <v>101.63</v>
      </c>
      <c r="R257" s="27">
        <v>31.39</v>
      </c>
      <c r="S257" s="27">
        <v>199.64</v>
      </c>
      <c r="T257" s="27">
        <v>58.91</v>
      </c>
      <c r="U257" s="27">
        <v>3236.6</v>
      </c>
    </row>
    <row r="258" spans="2:21" x14ac:dyDescent="0.2">
      <c r="B258" s="53" t="s">
        <v>1230</v>
      </c>
      <c r="C258" s="27">
        <v>108.19</v>
      </c>
      <c r="D258" s="27">
        <v>115.03</v>
      </c>
      <c r="E258" s="27">
        <v>84.48</v>
      </c>
      <c r="F258" s="27">
        <v>1082.49</v>
      </c>
      <c r="G258" s="27">
        <v>0.75</v>
      </c>
      <c r="H258" s="27">
        <v>0.36</v>
      </c>
      <c r="I258" s="27">
        <v>0.25</v>
      </c>
      <c r="J258" s="27">
        <v>0.32</v>
      </c>
      <c r="K258" s="27">
        <v>1.23</v>
      </c>
      <c r="L258" s="27">
        <v>2.0099999999999998</v>
      </c>
      <c r="M258" s="27">
        <v>2</v>
      </c>
      <c r="N258" s="27">
        <v>0.01</v>
      </c>
      <c r="O258" s="27">
        <v>0.03</v>
      </c>
      <c r="P258" s="27">
        <v>2.08</v>
      </c>
      <c r="Q258" s="27">
        <v>4.46</v>
      </c>
      <c r="R258" s="27">
        <v>3.51</v>
      </c>
      <c r="S258" s="27">
        <v>74.55</v>
      </c>
      <c r="T258" s="27">
        <v>9.75</v>
      </c>
      <c r="U258" s="27">
        <v>1491.5</v>
      </c>
    </row>
    <row r="259" spans="2:21" x14ac:dyDescent="0.2">
      <c r="B259" s="53" t="s">
        <v>1231</v>
      </c>
      <c r="C259" s="27">
        <v>57.33</v>
      </c>
      <c r="D259" s="27">
        <v>199.13</v>
      </c>
      <c r="E259" s="27">
        <v>5.51</v>
      </c>
      <c r="F259" s="27">
        <v>356.97</v>
      </c>
      <c r="G259" s="27">
        <v>0.33</v>
      </c>
      <c r="H259" s="27">
        <v>0.34</v>
      </c>
      <c r="I259" s="27">
        <v>0.3</v>
      </c>
      <c r="J259" s="27">
        <v>0.19</v>
      </c>
      <c r="K259" s="27">
        <v>0.24</v>
      </c>
      <c r="L259" s="27">
        <v>3.46</v>
      </c>
      <c r="M259" s="27">
        <v>3.71</v>
      </c>
      <c r="N259" s="27">
        <v>0.03</v>
      </c>
      <c r="O259" s="27">
        <v>0.01</v>
      </c>
      <c r="P259" s="27">
        <v>1.75</v>
      </c>
      <c r="Q259" s="27">
        <v>30.57</v>
      </c>
      <c r="R259" s="27">
        <v>9.6300000000000008</v>
      </c>
      <c r="S259" s="27">
        <v>36.35</v>
      </c>
      <c r="T259" s="27">
        <v>16.149999999999999</v>
      </c>
      <c r="U259" s="27">
        <v>722</v>
      </c>
    </row>
    <row r="260" spans="2:21" x14ac:dyDescent="0.2">
      <c r="B260" s="53" t="s">
        <v>1232</v>
      </c>
      <c r="C260" s="27">
        <v>91.41</v>
      </c>
      <c r="D260" s="27">
        <v>254.26</v>
      </c>
      <c r="E260" s="27">
        <v>53.23</v>
      </c>
      <c r="F260" s="27">
        <v>875.76</v>
      </c>
      <c r="G260" s="27">
        <v>2.5499999999999998</v>
      </c>
      <c r="H260" s="27">
        <v>3.74</v>
      </c>
      <c r="I260" s="27">
        <v>3.1</v>
      </c>
      <c r="J260" s="27">
        <v>3.74</v>
      </c>
      <c r="K260" s="27">
        <v>3.1</v>
      </c>
      <c r="L260" s="27">
        <v>38.1</v>
      </c>
      <c r="M260" s="27">
        <v>25.4</v>
      </c>
      <c r="N260" s="27">
        <v>0.17</v>
      </c>
      <c r="O260" s="27">
        <v>7.0000000000000007E-2</v>
      </c>
      <c r="P260" s="27">
        <v>11.99</v>
      </c>
      <c r="Q260" s="27">
        <v>218.06</v>
      </c>
      <c r="R260" s="27">
        <v>67.36</v>
      </c>
      <c r="S260" s="27">
        <v>355.11</v>
      </c>
      <c r="T260" s="27">
        <v>34.78</v>
      </c>
      <c r="U260" s="27">
        <v>2041.93</v>
      </c>
    </row>
    <row r="261" spans="2:21" x14ac:dyDescent="0.2">
      <c r="B261" s="53" t="s">
        <v>1233</v>
      </c>
      <c r="C261" s="27">
        <v>38.03</v>
      </c>
      <c r="D261" s="27">
        <v>87.57</v>
      </c>
      <c r="E261" s="27">
        <v>12.96</v>
      </c>
      <c r="F261" s="27">
        <v>228.2</v>
      </c>
      <c r="G261" s="27">
        <v>1.1200000000000001</v>
      </c>
      <c r="H261" s="27">
        <v>2.38</v>
      </c>
      <c r="I261" s="27">
        <v>1.59</v>
      </c>
      <c r="J261" s="27">
        <v>1.47</v>
      </c>
      <c r="K261" s="27">
        <v>2.5499999999999998</v>
      </c>
      <c r="L261" s="27">
        <v>11.08</v>
      </c>
      <c r="M261" s="27">
        <v>13.35</v>
      </c>
      <c r="N261" s="27">
        <v>0.1</v>
      </c>
      <c r="O261" s="27">
        <v>0.04</v>
      </c>
      <c r="P261" s="27">
        <v>4.99</v>
      </c>
      <c r="Q261" s="27">
        <v>69.41</v>
      </c>
      <c r="R261" s="27">
        <v>19.03</v>
      </c>
      <c r="S261" s="27">
        <v>115.35</v>
      </c>
      <c r="T261" s="27">
        <v>7.27</v>
      </c>
      <c r="U261" s="27">
        <v>616.49</v>
      </c>
    </row>
    <row r="262" spans="2:21" x14ac:dyDescent="0.2">
      <c r="B262" s="53" t="s">
        <v>1234</v>
      </c>
      <c r="C262" s="27">
        <v>12.7</v>
      </c>
      <c r="D262" s="27">
        <v>24.52</v>
      </c>
      <c r="E262" s="27">
        <v>5.18</v>
      </c>
      <c r="F262" s="27">
        <v>114.74</v>
      </c>
      <c r="G262" s="27">
        <v>0.28999999999999998</v>
      </c>
      <c r="H262" s="27">
        <v>0.87</v>
      </c>
      <c r="I262" s="27">
        <v>0.28999999999999998</v>
      </c>
      <c r="J262" s="27">
        <v>1.68</v>
      </c>
      <c r="K262" s="27">
        <v>0.62</v>
      </c>
      <c r="L262" s="27">
        <v>1.98</v>
      </c>
      <c r="M262" s="27">
        <v>3.28</v>
      </c>
      <c r="N262" s="27">
        <v>0.01</v>
      </c>
      <c r="O262" s="27">
        <v>0.02</v>
      </c>
      <c r="P262" s="27">
        <v>1.74</v>
      </c>
      <c r="Q262" s="27">
        <v>49.55</v>
      </c>
      <c r="R262" s="27">
        <v>9.5299999999999994</v>
      </c>
      <c r="S262" s="27">
        <v>42.04</v>
      </c>
      <c r="T262" s="27">
        <v>0</v>
      </c>
      <c r="U262" s="27">
        <v>269.04000000000002</v>
      </c>
    </row>
    <row r="263" spans="2:21" x14ac:dyDescent="0.2">
      <c r="B263" s="53" t="s">
        <v>1235</v>
      </c>
      <c r="C263" s="27">
        <v>31.35</v>
      </c>
      <c r="D263" s="27">
        <v>15.8</v>
      </c>
      <c r="E263" s="27">
        <v>8.4700000000000006</v>
      </c>
      <c r="F263" s="27">
        <v>94.49</v>
      </c>
      <c r="G263" s="27">
        <v>1.81</v>
      </c>
      <c r="H263" s="27">
        <v>7.05</v>
      </c>
      <c r="I263" s="27">
        <v>1.59</v>
      </c>
      <c r="J263" s="27">
        <v>2.1</v>
      </c>
      <c r="K263" s="27">
        <v>1.92</v>
      </c>
      <c r="L263" s="27">
        <v>12.46</v>
      </c>
      <c r="M263" s="27">
        <v>14.74</v>
      </c>
      <c r="N263" s="27">
        <v>0.18</v>
      </c>
      <c r="O263" s="27">
        <v>0.05</v>
      </c>
      <c r="P263" s="27">
        <v>6.9</v>
      </c>
      <c r="Q263" s="27">
        <v>210.46</v>
      </c>
      <c r="R263" s="27">
        <v>21.5</v>
      </c>
      <c r="S263" s="27">
        <v>86.14</v>
      </c>
      <c r="T263" s="27">
        <v>0.31</v>
      </c>
      <c r="U263" s="27">
        <v>517.32000000000005</v>
      </c>
    </row>
    <row r="264" spans="2:21" x14ac:dyDescent="0.2">
      <c r="B264" s="53" t="s">
        <v>1236</v>
      </c>
      <c r="C264" s="27">
        <v>3.32</v>
      </c>
      <c r="D264" s="27">
        <v>2.16</v>
      </c>
      <c r="E264" s="27">
        <v>8.0399999999999991</v>
      </c>
      <c r="F264" s="27">
        <v>45.57</v>
      </c>
      <c r="G264" s="27">
        <v>0.41</v>
      </c>
      <c r="H264" s="27">
        <v>2.41</v>
      </c>
      <c r="I264" s="27">
        <v>0.33</v>
      </c>
      <c r="J264" s="27">
        <v>0.4</v>
      </c>
      <c r="K264" s="27">
        <v>1.03</v>
      </c>
      <c r="L264" s="27">
        <v>1.77</v>
      </c>
      <c r="M264" s="27">
        <v>3.94</v>
      </c>
      <c r="N264" s="27">
        <v>0.1</v>
      </c>
      <c r="O264" s="27">
        <v>0.01</v>
      </c>
      <c r="P264" s="27">
        <v>2.2799999999999998</v>
      </c>
      <c r="Q264" s="27">
        <v>38.54</v>
      </c>
      <c r="R264" s="27">
        <v>0.81</v>
      </c>
      <c r="S264" s="27">
        <v>5.66</v>
      </c>
      <c r="T264" s="27">
        <v>0</v>
      </c>
      <c r="U264" s="27">
        <v>116.78</v>
      </c>
    </row>
    <row r="265" spans="2:21" x14ac:dyDescent="0.2">
      <c r="B265" s="53" t="s">
        <v>1237</v>
      </c>
      <c r="C265" s="27">
        <v>15.68</v>
      </c>
      <c r="D265" s="27">
        <v>5.6</v>
      </c>
      <c r="E265" s="27">
        <v>9.07</v>
      </c>
      <c r="F265" s="27">
        <v>184.73</v>
      </c>
      <c r="G265" s="27">
        <v>4.32</v>
      </c>
      <c r="H265" s="27">
        <v>11.44</v>
      </c>
      <c r="I265" s="27">
        <v>0.86</v>
      </c>
      <c r="J265" s="27">
        <v>2.64</v>
      </c>
      <c r="K265" s="27">
        <v>3.01</v>
      </c>
      <c r="L265" s="27">
        <v>3.76</v>
      </c>
      <c r="M265" s="27">
        <v>12.07</v>
      </c>
      <c r="N265" s="27">
        <v>0.31</v>
      </c>
      <c r="O265" s="27">
        <v>0.18</v>
      </c>
      <c r="P265" s="27">
        <v>7.79</v>
      </c>
      <c r="Q265" s="27">
        <v>38.159999999999997</v>
      </c>
      <c r="R265" s="27">
        <v>2.8</v>
      </c>
      <c r="S265" s="27">
        <v>11.18</v>
      </c>
      <c r="T265" s="27">
        <v>0</v>
      </c>
      <c r="U265" s="27">
        <v>313.60000000000002</v>
      </c>
    </row>
    <row r="266" spans="2:21" x14ac:dyDescent="0.2">
      <c r="B266" s="53" t="s">
        <v>1238</v>
      </c>
      <c r="C266" s="27">
        <v>6.93</v>
      </c>
      <c r="D266" s="27">
        <v>0.23</v>
      </c>
      <c r="E266" s="27">
        <v>2.0699999999999998</v>
      </c>
      <c r="F266" s="27">
        <v>26.18</v>
      </c>
      <c r="G266" s="27">
        <v>2.0699999999999998</v>
      </c>
      <c r="H266" s="27">
        <v>7.91</v>
      </c>
      <c r="I266" s="27">
        <v>0.35</v>
      </c>
      <c r="J266" s="27">
        <v>1.86</v>
      </c>
      <c r="K266" s="27">
        <v>0.92</v>
      </c>
      <c r="L266" s="27">
        <v>1.66</v>
      </c>
      <c r="M266" s="27">
        <v>3.86</v>
      </c>
      <c r="N266" s="27">
        <v>0.12</v>
      </c>
      <c r="O266" s="27">
        <v>0.06</v>
      </c>
      <c r="P266" s="27">
        <v>4.3600000000000003</v>
      </c>
      <c r="Q266" s="27">
        <v>33</v>
      </c>
      <c r="R266" s="27">
        <v>1.37</v>
      </c>
      <c r="S266" s="27">
        <v>7.84</v>
      </c>
      <c r="T266" s="27">
        <v>0</v>
      </c>
      <c r="U266" s="27">
        <v>100.79</v>
      </c>
    </row>
    <row r="267" spans="2:21" x14ac:dyDescent="0.2">
      <c r="B267" s="53" t="s">
        <v>1239</v>
      </c>
      <c r="C267" s="27">
        <v>36.17</v>
      </c>
      <c r="D267" s="27">
        <v>69.28</v>
      </c>
      <c r="E267" s="27">
        <v>6.32</v>
      </c>
      <c r="F267" s="27">
        <v>376.05</v>
      </c>
      <c r="G267" s="27">
        <v>0.43</v>
      </c>
      <c r="H267" s="27">
        <v>0.99</v>
      </c>
      <c r="I267" s="27">
        <v>0.33</v>
      </c>
      <c r="J267" s="27">
        <v>0.34</v>
      </c>
      <c r="K267" s="27">
        <v>0.64</v>
      </c>
      <c r="L267" s="27">
        <v>4.71</v>
      </c>
      <c r="M267" s="27">
        <v>4.26</v>
      </c>
      <c r="N267" s="27">
        <v>0.02</v>
      </c>
      <c r="O267" s="27">
        <v>0.04</v>
      </c>
      <c r="P267" s="27">
        <v>2.8</v>
      </c>
      <c r="Q267" s="27">
        <v>66.41</v>
      </c>
      <c r="R267" s="27">
        <v>17.440000000000001</v>
      </c>
      <c r="S267" s="27">
        <v>116.51</v>
      </c>
      <c r="T267" s="27">
        <v>12.6</v>
      </c>
      <c r="U267" s="27">
        <v>715.34</v>
      </c>
    </row>
    <row r="268" spans="2:21" x14ac:dyDescent="0.2">
      <c r="B268" s="53" t="s">
        <v>1240</v>
      </c>
      <c r="C268" s="27">
        <v>32.44</v>
      </c>
      <c r="D268" s="27">
        <v>64.260000000000005</v>
      </c>
      <c r="E268" s="27">
        <v>2.31</v>
      </c>
      <c r="F268" s="27">
        <v>234.73</v>
      </c>
      <c r="G268" s="27">
        <v>0.31</v>
      </c>
      <c r="H268" s="27">
        <v>0.11</v>
      </c>
      <c r="I268" s="27">
        <v>0.11</v>
      </c>
      <c r="J268" s="27">
        <v>7.0000000000000007E-2</v>
      </c>
      <c r="K268" s="27">
        <v>0.11</v>
      </c>
      <c r="L268" s="27">
        <v>1.31</v>
      </c>
      <c r="M268" s="27">
        <v>1.29</v>
      </c>
      <c r="N268" s="27">
        <v>0.01</v>
      </c>
      <c r="O268" s="27">
        <v>0.02</v>
      </c>
      <c r="P268" s="27">
        <v>0.9</v>
      </c>
      <c r="Q268" s="27">
        <v>18.88</v>
      </c>
      <c r="R268" s="27">
        <v>4.95</v>
      </c>
      <c r="S268" s="27">
        <v>37.82</v>
      </c>
      <c r="T268" s="27">
        <v>12.34</v>
      </c>
      <c r="U268" s="27">
        <v>411.97</v>
      </c>
    </row>
    <row r="269" spans="2:21" x14ac:dyDescent="0.2">
      <c r="B269" s="53" t="s">
        <v>1241</v>
      </c>
      <c r="C269" s="27">
        <v>12.6</v>
      </c>
      <c r="D269" s="27">
        <v>5.3</v>
      </c>
      <c r="E269" s="27">
        <v>6.98</v>
      </c>
      <c r="F269" s="27">
        <v>59.31</v>
      </c>
      <c r="G269" s="27">
        <v>0.69</v>
      </c>
      <c r="H269" s="27">
        <v>2.48</v>
      </c>
      <c r="I269" s="27">
        <v>1.1399999999999999</v>
      </c>
      <c r="J269" s="27">
        <v>0.69</v>
      </c>
      <c r="K269" s="27">
        <v>0.72</v>
      </c>
      <c r="L269" s="27">
        <v>8.36</v>
      </c>
      <c r="M269" s="27">
        <v>18.23</v>
      </c>
      <c r="N269" s="27">
        <v>0.06</v>
      </c>
      <c r="O269" s="27">
        <v>0.03</v>
      </c>
      <c r="P269" s="27">
        <v>3.9</v>
      </c>
      <c r="Q269" s="27">
        <v>51.15</v>
      </c>
      <c r="R269" s="27">
        <v>13.46</v>
      </c>
      <c r="S269" s="27">
        <v>67.19</v>
      </c>
      <c r="T269" s="27">
        <v>2.79</v>
      </c>
      <c r="U269" s="27">
        <v>255.08</v>
      </c>
    </row>
    <row r="270" spans="2:21" x14ac:dyDescent="0.2">
      <c r="B270" s="53" t="s">
        <v>1242</v>
      </c>
      <c r="C270" s="27">
        <v>30.65</v>
      </c>
      <c r="D270" s="27">
        <v>16.28</v>
      </c>
      <c r="E270" s="27">
        <v>35.31</v>
      </c>
      <c r="F270" s="27">
        <v>165.28</v>
      </c>
      <c r="G270" s="27">
        <v>5.2</v>
      </c>
      <c r="H270" s="27">
        <v>8.31</v>
      </c>
      <c r="I270" s="27">
        <v>4.42</v>
      </c>
      <c r="J270" s="27">
        <v>2.6</v>
      </c>
      <c r="K270" s="27">
        <v>3.76</v>
      </c>
      <c r="L270" s="27">
        <v>22.6</v>
      </c>
      <c r="M270" s="27">
        <v>62.91</v>
      </c>
      <c r="N270" s="27">
        <v>0.2</v>
      </c>
      <c r="O270" s="27">
        <v>0.1</v>
      </c>
      <c r="P270" s="27">
        <v>12.35</v>
      </c>
      <c r="Q270" s="27">
        <v>183.88</v>
      </c>
      <c r="R270" s="27">
        <v>19.22</v>
      </c>
      <c r="S270" s="27">
        <v>103.82</v>
      </c>
      <c r="T270" s="27">
        <v>1.94</v>
      </c>
      <c r="U270" s="27">
        <v>678.83</v>
      </c>
    </row>
    <row r="271" spans="2:21" x14ac:dyDescent="0.2">
      <c r="B271" s="53" t="s">
        <v>1243</v>
      </c>
      <c r="C271" s="27">
        <v>0.8</v>
      </c>
      <c r="D271" s="27">
        <v>0.31</v>
      </c>
      <c r="E271" s="27">
        <v>6.26</v>
      </c>
      <c r="F271" s="27">
        <v>22.49</v>
      </c>
      <c r="G271" s="27">
        <v>0.53</v>
      </c>
      <c r="H271" s="27">
        <v>1.3</v>
      </c>
      <c r="I271" s="27">
        <v>0.41</v>
      </c>
      <c r="J271" s="27">
        <v>0.45</v>
      </c>
      <c r="K271" s="27">
        <v>0.44</v>
      </c>
      <c r="L271" s="27">
        <v>3</v>
      </c>
      <c r="M271" s="27">
        <v>4.58</v>
      </c>
      <c r="N271" s="27">
        <v>0.08</v>
      </c>
      <c r="O271" s="27">
        <v>0</v>
      </c>
      <c r="P271" s="27">
        <v>1.57</v>
      </c>
      <c r="Q271" s="27">
        <v>11.73</v>
      </c>
      <c r="R271" s="27">
        <v>0.24</v>
      </c>
      <c r="S271" s="27">
        <v>2.84</v>
      </c>
      <c r="T271" s="27">
        <v>0</v>
      </c>
      <c r="U271" s="27">
        <v>57.03</v>
      </c>
    </row>
    <row r="272" spans="2:21" x14ac:dyDescent="0.2">
      <c r="B272" s="53" t="s">
        <v>1244</v>
      </c>
      <c r="C272" s="27">
        <v>0.42</v>
      </c>
      <c r="D272" s="27">
        <v>0.85</v>
      </c>
      <c r="E272" s="27">
        <v>1.4</v>
      </c>
      <c r="F272" s="27">
        <v>4.87</v>
      </c>
      <c r="G272" s="27">
        <v>0.05</v>
      </c>
      <c r="H272" s="27">
        <v>0.25</v>
      </c>
      <c r="I272" s="27">
        <v>0.01</v>
      </c>
      <c r="J272" s="27">
        <v>0.09</v>
      </c>
      <c r="K272" s="27">
        <v>0.11</v>
      </c>
      <c r="L272" s="27">
        <v>0.06</v>
      </c>
      <c r="M272" s="27">
        <v>0.63</v>
      </c>
      <c r="N272" s="27">
        <v>0.01</v>
      </c>
      <c r="O272" s="27">
        <v>0</v>
      </c>
      <c r="P272" s="27">
        <v>0.18</v>
      </c>
      <c r="Q272" s="27">
        <v>0.27</v>
      </c>
      <c r="R272" s="27">
        <v>0.1</v>
      </c>
      <c r="S272" s="27">
        <v>0</v>
      </c>
      <c r="T272" s="27">
        <v>0</v>
      </c>
      <c r="U272" s="27">
        <v>9.3000000000000007</v>
      </c>
    </row>
    <row r="273" spans="2:21" x14ac:dyDescent="0.2">
      <c r="B273" s="53" t="s">
        <v>1245</v>
      </c>
      <c r="C273" s="27">
        <v>47.12</v>
      </c>
      <c r="D273" s="27">
        <v>12.85</v>
      </c>
      <c r="E273" s="27">
        <v>6.89</v>
      </c>
      <c r="F273" s="27">
        <v>267.02</v>
      </c>
      <c r="G273" s="27">
        <v>0.43</v>
      </c>
      <c r="H273" s="27">
        <v>0.76</v>
      </c>
      <c r="I273" s="27">
        <v>0.5</v>
      </c>
      <c r="J273" s="27">
        <v>0.17</v>
      </c>
      <c r="K273" s="27">
        <v>0.66</v>
      </c>
      <c r="L273" s="27">
        <v>4.3499999999999996</v>
      </c>
      <c r="M273" s="27">
        <v>4.41</v>
      </c>
      <c r="N273" s="27">
        <v>0.02</v>
      </c>
      <c r="O273" s="27">
        <v>0.02</v>
      </c>
      <c r="P273" s="27">
        <v>2.78</v>
      </c>
      <c r="Q273" s="27">
        <v>100.43</v>
      </c>
      <c r="R273" s="27">
        <v>19.260000000000002</v>
      </c>
      <c r="S273" s="27">
        <v>67.78</v>
      </c>
      <c r="T273" s="27">
        <v>19.989999999999998</v>
      </c>
      <c r="U273" s="27">
        <v>555.44000000000005</v>
      </c>
    </row>
    <row r="274" spans="2:21" x14ac:dyDescent="0.2">
      <c r="B274" s="53" t="s">
        <v>1246</v>
      </c>
      <c r="C274" s="27">
        <v>23.27</v>
      </c>
      <c r="D274" s="27">
        <v>5.58</v>
      </c>
      <c r="E274" s="27">
        <v>19.39</v>
      </c>
      <c r="F274" s="27">
        <v>328.68</v>
      </c>
      <c r="G274" s="27">
        <v>1.1499999999999999</v>
      </c>
      <c r="H274" s="27">
        <v>0.72</v>
      </c>
      <c r="I274" s="27">
        <v>0.87</v>
      </c>
      <c r="J274" s="27">
        <v>0.28000000000000003</v>
      </c>
      <c r="K274" s="27">
        <v>1.1599999999999999</v>
      </c>
      <c r="L274" s="27">
        <v>9.1999999999999993</v>
      </c>
      <c r="M274" s="27">
        <v>15.24</v>
      </c>
      <c r="N274" s="27">
        <v>0.06</v>
      </c>
      <c r="O274" s="27">
        <v>0.02</v>
      </c>
      <c r="P274" s="27">
        <v>4.22</v>
      </c>
      <c r="Q274" s="27">
        <v>60.07</v>
      </c>
      <c r="R274" s="27">
        <v>5.08</v>
      </c>
      <c r="S274" s="27">
        <v>115.67</v>
      </c>
      <c r="T274" s="27">
        <v>6.2</v>
      </c>
      <c r="U274" s="27">
        <v>596.86</v>
      </c>
    </row>
    <row r="275" spans="2:21" x14ac:dyDescent="0.2">
      <c r="B275" s="53" t="s">
        <v>1247</v>
      </c>
      <c r="C275" s="27">
        <v>9.84</v>
      </c>
      <c r="D275" s="27">
        <v>4.74</v>
      </c>
      <c r="E275" s="27">
        <v>2.95</v>
      </c>
      <c r="F275" s="27">
        <v>187.69</v>
      </c>
      <c r="G275" s="27">
        <v>0.22</v>
      </c>
      <c r="H275" s="27">
        <v>0.3</v>
      </c>
      <c r="I275" s="27">
        <v>0.1</v>
      </c>
      <c r="J275" s="27">
        <v>0.04</v>
      </c>
      <c r="K275" s="27">
        <v>0.41</v>
      </c>
      <c r="L275" s="27">
        <v>0.95</v>
      </c>
      <c r="M275" s="27">
        <v>5.68</v>
      </c>
      <c r="N275" s="27">
        <v>0.02</v>
      </c>
      <c r="O275" s="27">
        <v>0</v>
      </c>
      <c r="P275" s="27">
        <v>1.2</v>
      </c>
      <c r="Q275" s="27">
        <v>10.63</v>
      </c>
      <c r="R275" s="27">
        <v>0.26</v>
      </c>
      <c r="S275" s="27">
        <v>2.77</v>
      </c>
      <c r="T275" s="27">
        <v>0</v>
      </c>
      <c r="U275" s="27">
        <v>227.8</v>
      </c>
    </row>
    <row r="276" spans="2:21" x14ac:dyDescent="0.2">
      <c r="B276" s="53" t="s">
        <v>1248</v>
      </c>
      <c r="C276" s="27">
        <v>11.5</v>
      </c>
      <c r="D276" s="27">
        <v>3.77</v>
      </c>
      <c r="E276" s="27">
        <v>6.11</v>
      </c>
      <c r="F276" s="27">
        <v>85.56</v>
      </c>
      <c r="G276" s="27">
        <v>0.31</v>
      </c>
      <c r="H276" s="27">
        <v>0.47</v>
      </c>
      <c r="I276" s="27">
        <v>0.63</v>
      </c>
      <c r="J276" s="27">
        <v>0.09</v>
      </c>
      <c r="K276" s="27">
        <v>0.24</v>
      </c>
      <c r="L276" s="27">
        <v>5.7</v>
      </c>
      <c r="M276" s="27">
        <v>8.89</v>
      </c>
      <c r="N276" s="27">
        <v>0.02</v>
      </c>
      <c r="O276" s="27">
        <v>0.01</v>
      </c>
      <c r="P276" s="27">
        <v>2.23</v>
      </c>
      <c r="Q276" s="27">
        <v>75.650000000000006</v>
      </c>
      <c r="R276" s="27">
        <v>4.5199999999999996</v>
      </c>
      <c r="S276" s="27">
        <v>52.66</v>
      </c>
      <c r="T276" s="27">
        <v>0.39</v>
      </c>
      <c r="U276" s="27">
        <v>258.75</v>
      </c>
    </row>
    <row r="277" spans="2:21" x14ac:dyDescent="0.2">
      <c r="B277" s="53" t="s">
        <v>1249</v>
      </c>
      <c r="C277" s="27">
        <v>72.61</v>
      </c>
      <c r="D277" s="27">
        <v>54.02</v>
      </c>
      <c r="E277" s="27">
        <v>12.08</v>
      </c>
      <c r="F277" s="27">
        <v>539.9</v>
      </c>
      <c r="G277" s="27">
        <v>0.75</v>
      </c>
      <c r="H277" s="27">
        <v>1.1100000000000001</v>
      </c>
      <c r="I277" s="27">
        <v>0.69</v>
      </c>
      <c r="J277" s="27">
        <v>0.43</v>
      </c>
      <c r="K277" s="27">
        <v>0.6</v>
      </c>
      <c r="L277" s="27">
        <v>7.85</v>
      </c>
      <c r="M277" s="27">
        <v>7.82</v>
      </c>
      <c r="N277" s="27">
        <v>0.01</v>
      </c>
      <c r="O277" s="27">
        <v>7.0000000000000007E-2</v>
      </c>
      <c r="P277" s="27">
        <v>4.45</v>
      </c>
      <c r="Q277" s="27">
        <v>72.459999999999994</v>
      </c>
      <c r="R277" s="27">
        <v>17.43</v>
      </c>
      <c r="S277" s="27">
        <v>193.31</v>
      </c>
      <c r="T277" s="27">
        <v>17.47</v>
      </c>
      <c r="U277" s="27">
        <v>1003.06</v>
      </c>
    </row>
    <row r="278" spans="2:21" x14ac:dyDescent="0.2">
      <c r="B278" s="53" t="s">
        <v>1250</v>
      </c>
      <c r="C278" s="27">
        <v>38.47</v>
      </c>
      <c r="D278" s="27">
        <v>113.07</v>
      </c>
      <c r="E278" s="27">
        <v>11.19</v>
      </c>
      <c r="F278" s="27">
        <v>430.06</v>
      </c>
      <c r="G278" s="27">
        <v>0.52</v>
      </c>
      <c r="H278" s="27">
        <v>0.8</v>
      </c>
      <c r="I278" s="27">
        <v>0.87</v>
      </c>
      <c r="J278" s="27">
        <v>0.46</v>
      </c>
      <c r="K278" s="27">
        <v>0.35</v>
      </c>
      <c r="L278" s="27">
        <v>12.84</v>
      </c>
      <c r="M278" s="27">
        <v>11.02</v>
      </c>
      <c r="N278" s="27">
        <v>0.02</v>
      </c>
      <c r="O278" s="27">
        <v>0.02</v>
      </c>
      <c r="P278" s="27">
        <v>2.98</v>
      </c>
      <c r="Q278" s="27">
        <v>45.55</v>
      </c>
      <c r="R278" s="27">
        <v>10.36</v>
      </c>
      <c r="S278" s="27">
        <v>138.46</v>
      </c>
      <c r="T278" s="27">
        <v>16.149999999999999</v>
      </c>
      <c r="U278" s="27">
        <v>833.19</v>
      </c>
    </row>
    <row r="279" spans="2:21" x14ac:dyDescent="0.2">
      <c r="B279" s="53" t="s">
        <v>1251</v>
      </c>
      <c r="C279" s="27">
        <v>31.04</v>
      </c>
      <c r="D279" s="27">
        <v>222.8</v>
      </c>
      <c r="E279" s="27">
        <v>14.4</v>
      </c>
      <c r="F279" s="27">
        <v>480.67</v>
      </c>
      <c r="G279" s="27">
        <v>1.51</v>
      </c>
      <c r="H279" s="27">
        <v>2.98</v>
      </c>
      <c r="I279" s="27">
        <v>1.5</v>
      </c>
      <c r="J279" s="27">
        <v>1.52</v>
      </c>
      <c r="K279" s="27">
        <v>0.66</v>
      </c>
      <c r="L279" s="27">
        <v>19.760000000000002</v>
      </c>
      <c r="M279" s="27">
        <v>16.010000000000002</v>
      </c>
      <c r="N279" s="27">
        <v>0.37</v>
      </c>
      <c r="O279" s="27">
        <v>0.06</v>
      </c>
      <c r="P279" s="27">
        <v>6.97</v>
      </c>
      <c r="Q279" s="27">
        <v>135.16999999999999</v>
      </c>
      <c r="R279" s="27">
        <v>27.35</v>
      </c>
      <c r="S279" s="27">
        <v>270.76</v>
      </c>
      <c r="T279" s="27">
        <v>24.32</v>
      </c>
      <c r="U279" s="27">
        <v>1257.8499999999999</v>
      </c>
    </row>
    <row r="280" spans="2:21" x14ac:dyDescent="0.2">
      <c r="B280" s="53" t="s">
        <v>1252</v>
      </c>
      <c r="C280" s="27">
        <v>90.99</v>
      </c>
      <c r="D280" s="27">
        <v>364.12</v>
      </c>
      <c r="E280" s="27">
        <v>7.64</v>
      </c>
      <c r="F280" s="27">
        <v>780.89</v>
      </c>
      <c r="G280" s="27">
        <v>0.76</v>
      </c>
      <c r="H280" s="27">
        <v>0.62</v>
      </c>
      <c r="I280" s="27">
        <v>0.43</v>
      </c>
      <c r="J280" s="27">
        <v>0.18</v>
      </c>
      <c r="K280" s="27">
        <v>0.23</v>
      </c>
      <c r="L280" s="27">
        <v>4.41</v>
      </c>
      <c r="M280" s="27">
        <v>5.73</v>
      </c>
      <c r="N280" s="27">
        <v>0.04</v>
      </c>
      <c r="O280" s="27">
        <v>0.04</v>
      </c>
      <c r="P280" s="27">
        <v>2.79</v>
      </c>
      <c r="Q280" s="27">
        <v>17.66</v>
      </c>
      <c r="R280" s="27">
        <v>2.72</v>
      </c>
      <c r="S280" s="27">
        <v>134.81</v>
      </c>
      <c r="T280" s="27">
        <v>53.64</v>
      </c>
      <c r="U280" s="27">
        <v>1467.7</v>
      </c>
    </row>
    <row r="281" spans="2:21" x14ac:dyDescent="0.2">
      <c r="B281" s="53" t="s">
        <v>1253</v>
      </c>
      <c r="C281" s="27">
        <v>67.239999999999995</v>
      </c>
      <c r="D281" s="27">
        <v>238.64</v>
      </c>
      <c r="E281" s="27">
        <v>5.62</v>
      </c>
      <c r="F281" s="27">
        <v>738.42</v>
      </c>
      <c r="G281" s="27">
        <v>0.63</v>
      </c>
      <c r="H281" s="27">
        <v>0.76</v>
      </c>
      <c r="I281" s="27">
        <v>0.63</v>
      </c>
      <c r="J281" s="27">
        <v>0.4</v>
      </c>
      <c r="K281" s="27">
        <v>0.47</v>
      </c>
      <c r="L281" s="27">
        <v>9.2200000000000006</v>
      </c>
      <c r="M281" s="27">
        <v>5.63</v>
      </c>
      <c r="N281" s="27">
        <v>0.04</v>
      </c>
      <c r="O281" s="27">
        <v>0.03</v>
      </c>
      <c r="P281" s="27">
        <v>3.65</v>
      </c>
      <c r="Q281" s="27">
        <v>58.46</v>
      </c>
      <c r="R281" s="27">
        <v>9.56</v>
      </c>
      <c r="S281" s="27">
        <v>171.64</v>
      </c>
      <c r="T281" s="27">
        <v>31.46</v>
      </c>
      <c r="U281" s="27">
        <v>1342.5</v>
      </c>
    </row>
    <row r="282" spans="2:21" x14ac:dyDescent="0.2">
      <c r="B282" s="53" t="s">
        <v>1254</v>
      </c>
      <c r="C282" s="27">
        <v>48.24</v>
      </c>
      <c r="D282" s="27">
        <v>202.71</v>
      </c>
      <c r="E282" s="27">
        <v>5.81</v>
      </c>
      <c r="F282" s="27">
        <v>504.65</v>
      </c>
      <c r="G282" s="27">
        <v>0.96</v>
      </c>
      <c r="H282" s="27">
        <v>1.3</v>
      </c>
      <c r="I282" s="27">
        <v>0.14000000000000001</v>
      </c>
      <c r="J282" s="27">
        <v>0.28999999999999998</v>
      </c>
      <c r="K282" s="27">
        <v>0.41</v>
      </c>
      <c r="L282" s="27">
        <v>1.1599999999999999</v>
      </c>
      <c r="M282" s="27">
        <v>1.2</v>
      </c>
      <c r="N282" s="27">
        <v>0.01</v>
      </c>
      <c r="O282" s="27">
        <v>0.03</v>
      </c>
      <c r="P282" s="27">
        <v>2.3199999999999998</v>
      </c>
      <c r="Q282" s="27">
        <v>33.49</v>
      </c>
      <c r="R282" s="27">
        <v>17.88</v>
      </c>
      <c r="S282" s="27">
        <v>146.08000000000001</v>
      </c>
      <c r="T282" s="27">
        <v>9.89</v>
      </c>
      <c r="U282" s="27">
        <v>976.57</v>
      </c>
    </row>
    <row r="283" spans="2:21" x14ac:dyDescent="0.2">
      <c r="B283" s="53" t="s">
        <v>1255</v>
      </c>
      <c r="C283" s="27">
        <v>110.95</v>
      </c>
      <c r="D283" s="27">
        <v>1065.5</v>
      </c>
      <c r="E283" s="27">
        <v>13.4</v>
      </c>
      <c r="F283" s="27">
        <v>1014.17</v>
      </c>
      <c r="G283" s="27">
        <v>1.42</v>
      </c>
      <c r="H283" s="27">
        <v>1.36</v>
      </c>
      <c r="I283" s="27">
        <v>2.08</v>
      </c>
      <c r="J283" s="27">
        <v>1.1399999999999999</v>
      </c>
      <c r="K283" s="27">
        <v>0.7</v>
      </c>
      <c r="L283" s="27">
        <v>24.78</v>
      </c>
      <c r="M283" s="27">
        <v>17.98</v>
      </c>
      <c r="N283" s="27">
        <v>0.04</v>
      </c>
      <c r="O283" s="27">
        <v>0.02</v>
      </c>
      <c r="P283" s="27">
        <v>6.22</v>
      </c>
      <c r="Q283" s="27">
        <v>80.760000000000005</v>
      </c>
      <c r="R283" s="27">
        <v>21.88</v>
      </c>
      <c r="S283" s="27">
        <v>312.98</v>
      </c>
      <c r="T283" s="27">
        <v>30.83</v>
      </c>
      <c r="U283" s="27">
        <v>2706.21</v>
      </c>
    </row>
    <row r="284" spans="2:21" x14ac:dyDescent="0.2">
      <c r="B284" s="53" t="s">
        <v>1256</v>
      </c>
      <c r="C284" s="27">
        <v>14.25</v>
      </c>
      <c r="D284" s="27">
        <v>13.85</v>
      </c>
      <c r="E284" s="27">
        <v>8.3800000000000008</v>
      </c>
      <c r="F284" s="27">
        <v>189.13</v>
      </c>
      <c r="G284" s="27">
        <v>0.54</v>
      </c>
      <c r="H284" s="27">
        <v>1.21</v>
      </c>
      <c r="I284" s="27">
        <v>0.76</v>
      </c>
      <c r="J284" s="27">
        <v>0.43</v>
      </c>
      <c r="K284" s="27">
        <v>0.41</v>
      </c>
      <c r="L284" s="27">
        <v>11.47</v>
      </c>
      <c r="M284" s="27">
        <v>12.91</v>
      </c>
      <c r="N284" s="27">
        <v>0.09</v>
      </c>
      <c r="O284" s="27">
        <v>0.03</v>
      </c>
      <c r="P284" s="27">
        <v>2.89</v>
      </c>
      <c r="Q284" s="27">
        <v>24.64</v>
      </c>
      <c r="R284" s="27">
        <v>2.4</v>
      </c>
      <c r="S284" s="27">
        <v>42.62</v>
      </c>
      <c r="T284" s="27">
        <v>0.76</v>
      </c>
      <c r="U284" s="27">
        <v>326.77</v>
      </c>
    </row>
    <row r="285" spans="2:21" x14ac:dyDescent="0.2">
      <c r="B285" s="53" t="s">
        <v>1257</v>
      </c>
      <c r="C285" s="27">
        <v>27.27</v>
      </c>
      <c r="D285" s="27">
        <v>3.86</v>
      </c>
      <c r="E285" s="27">
        <v>17.29</v>
      </c>
      <c r="F285" s="27">
        <v>142.41</v>
      </c>
      <c r="G285" s="27">
        <v>0.44</v>
      </c>
      <c r="H285" s="27">
        <v>0.89</v>
      </c>
      <c r="I285" s="27">
        <v>0.84</v>
      </c>
      <c r="J285" s="27">
        <v>0.31</v>
      </c>
      <c r="K285" s="27">
        <v>0.47</v>
      </c>
      <c r="L285" s="27">
        <v>12.44</v>
      </c>
      <c r="M285" s="27">
        <v>9.8699999999999992</v>
      </c>
      <c r="N285" s="27">
        <v>0.02</v>
      </c>
      <c r="O285" s="27">
        <v>0.01</v>
      </c>
      <c r="P285" s="27">
        <v>3.35</v>
      </c>
      <c r="Q285" s="27">
        <v>85.12</v>
      </c>
      <c r="R285" s="27">
        <v>12.39</v>
      </c>
      <c r="S285" s="27">
        <v>91.29</v>
      </c>
      <c r="T285" s="27">
        <v>8.32</v>
      </c>
      <c r="U285" s="27">
        <v>416.59</v>
      </c>
    </row>
    <row r="286" spans="2:21" x14ac:dyDescent="0.2">
      <c r="B286" s="53" t="s">
        <v>1258</v>
      </c>
      <c r="C286" s="27">
        <v>147.24</v>
      </c>
      <c r="D286" s="27">
        <v>265.23</v>
      </c>
      <c r="E286" s="27">
        <v>59.2</v>
      </c>
      <c r="F286" s="27">
        <v>965.28</v>
      </c>
      <c r="G286" s="27">
        <v>2.73</v>
      </c>
      <c r="H286" s="27">
        <v>5.01</v>
      </c>
      <c r="I286" s="27">
        <v>4.1399999999999997</v>
      </c>
      <c r="J286" s="27">
        <v>2.0499999999999998</v>
      </c>
      <c r="K286" s="27">
        <v>1.22</v>
      </c>
      <c r="L286" s="27">
        <v>59.28</v>
      </c>
      <c r="M286" s="27">
        <v>42.3</v>
      </c>
      <c r="N286" s="27">
        <v>0.41</v>
      </c>
      <c r="O286" s="27">
        <v>0.08</v>
      </c>
      <c r="P286" s="27">
        <v>13.78</v>
      </c>
      <c r="Q286" s="27">
        <v>203.33</v>
      </c>
      <c r="R286" s="27">
        <v>43.38</v>
      </c>
      <c r="S286" s="27">
        <v>368.27</v>
      </c>
      <c r="T286" s="27">
        <v>24.72</v>
      </c>
      <c r="U286" s="27">
        <v>2207.65</v>
      </c>
    </row>
    <row r="287" spans="2:21" x14ac:dyDescent="0.2">
      <c r="B287" s="53" t="s">
        <v>1259</v>
      </c>
      <c r="C287" s="27">
        <v>46.93</v>
      </c>
      <c r="D287" s="27">
        <v>200.56</v>
      </c>
      <c r="E287" s="27">
        <v>6.48</v>
      </c>
      <c r="F287" s="27">
        <v>371.15</v>
      </c>
      <c r="G287" s="27">
        <v>0.82</v>
      </c>
      <c r="H287" s="27">
        <v>0.98</v>
      </c>
      <c r="I287" s="27">
        <v>0.98</v>
      </c>
      <c r="J287" s="27">
        <v>0.51</v>
      </c>
      <c r="K287" s="27">
        <v>0.53</v>
      </c>
      <c r="L287" s="27">
        <v>5.79</v>
      </c>
      <c r="M287" s="27">
        <v>10.76</v>
      </c>
      <c r="N287" s="27">
        <v>0.09</v>
      </c>
      <c r="O287" s="27">
        <v>0.04</v>
      </c>
      <c r="P287" s="27">
        <v>3.94</v>
      </c>
      <c r="Q287" s="27">
        <v>86.75</v>
      </c>
      <c r="R287" s="27">
        <v>16.12</v>
      </c>
      <c r="S287" s="27">
        <v>64.569999999999993</v>
      </c>
      <c r="T287" s="27">
        <v>16.12</v>
      </c>
      <c r="U287" s="27">
        <v>833.12</v>
      </c>
    </row>
    <row r="288" spans="2:21" x14ac:dyDescent="0.2">
      <c r="B288" s="53" t="s">
        <v>1260</v>
      </c>
      <c r="C288" s="27">
        <v>59.45</v>
      </c>
      <c r="D288" s="27">
        <v>8.09</v>
      </c>
      <c r="E288" s="27">
        <v>18.559999999999999</v>
      </c>
      <c r="F288" s="27">
        <v>380.04</v>
      </c>
      <c r="G288" s="27">
        <v>1.32</v>
      </c>
      <c r="H288" s="27">
        <v>2.46</v>
      </c>
      <c r="I288" s="27">
        <v>2.57</v>
      </c>
      <c r="J288" s="27">
        <v>1.59</v>
      </c>
      <c r="K288" s="27">
        <v>0.79</v>
      </c>
      <c r="L288" s="27">
        <v>21.5</v>
      </c>
      <c r="M288" s="27">
        <v>21.99</v>
      </c>
      <c r="N288" s="27">
        <v>0.1</v>
      </c>
      <c r="O288" s="27">
        <v>0.05</v>
      </c>
      <c r="P288" s="27">
        <v>7.1</v>
      </c>
      <c r="Q288" s="27">
        <v>59.01</v>
      </c>
      <c r="R288" s="27">
        <v>21.24</v>
      </c>
      <c r="S288" s="27">
        <v>137.77000000000001</v>
      </c>
      <c r="T288" s="27">
        <v>9.09</v>
      </c>
      <c r="U288" s="27">
        <v>752.72</v>
      </c>
    </row>
    <row r="289" spans="2:21" x14ac:dyDescent="0.2">
      <c r="B289" s="53" t="s">
        <v>1261</v>
      </c>
      <c r="C289" s="27">
        <v>69.72</v>
      </c>
      <c r="D289" s="27">
        <v>166.96</v>
      </c>
      <c r="E289" s="27">
        <v>19.79</v>
      </c>
      <c r="F289" s="27">
        <v>406.22</v>
      </c>
      <c r="G289" s="27">
        <v>1.01</v>
      </c>
      <c r="H289" s="27">
        <v>1.58</v>
      </c>
      <c r="I289" s="27">
        <v>2.0499999999999998</v>
      </c>
      <c r="J289" s="27">
        <v>0.82</v>
      </c>
      <c r="K289" s="27">
        <v>0.45</v>
      </c>
      <c r="L289" s="27">
        <v>23.83</v>
      </c>
      <c r="M289" s="27">
        <v>15.5</v>
      </c>
      <c r="N289" s="27">
        <v>0.16</v>
      </c>
      <c r="O289" s="27">
        <v>0.03</v>
      </c>
      <c r="P289" s="27">
        <v>5.25</v>
      </c>
      <c r="Q289" s="27">
        <v>112.85</v>
      </c>
      <c r="R289" s="27">
        <v>22.31</v>
      </c>
      <c r="S289" s="27">
        <v>166.68</v>
      </c>
      <c r="T289" s="27">
        <v>15.32</v>
      </c>
      <c r="U289" s="27">
        <v>1030.53</v>
      </c>
    </row>
    <row r="290" spans="2:21" x14ac:dyDescent="0.2">
      <c r="B290" s="53" t="s">
        <v>1262</v>
      </c>
      <c r="C290" s="27">
        <v>59.83</v>
      </c>
      <c r="D290" s="27">
        <v>508.55</v>
      </c>
      <c r="E290" s="27">
        <v>13.37</v>
      </c>
      <c r="F290" s="27">
        <v>397.05</v>
      </c>
      <c r="G290" s="27">
        <v>1.39</v>
      </c>
      <c r="H290" s="27">
        <v>1.93</v>
      </c>
      <c r="I290" s="27">
        <v>1.76</v>
      </c>
      <c r="J290" s="27">
        <v>1.02</v>
      </c>
      <c r="K290" s="27">
        <v>1</v>
      </c>
      <c r="L290" s="27">
        <v>23.42</v>
      </c>
      <c r="M290" s="27">
        <v>15.44</v>
      </c>
      <c r="N290" s="27">
        <v>7.0000000000000007E-2</v>
      </c>
      <c r="O290" s="27">
        <v>0.04</v>
      </c>
      <c r="P290" s="27">
        <v>6.62</v>
      </c>
      <c r="Q290" s="27">
        <v>98.48</v>
      </c>
      <c r="R290" s="27">
        <v>21.08</v>
      </c>
      <c r="S290" s="27">
        <v>190.03</v>
      </c>
      <c r="T290" s="27">
        <v>40.89</v>
      </c>
      <c r="U290" s="27">
        <v>1381.97</v>
      </c>
    </row>
    <row r="291" spans="2:21" x14ac:dyDescent="0.2">
      <c r="B291" s="53" t="s">
        <v>1263</v>
      </c>
      <c r="C291" s="27">
        <v>32.26</v>
      </c>
      <c r="D291" s="27">
        <v>0.5</v>
      </c>
      <c r="E291" s="27">
        <v>46.62</v>
      </c>
      <c r="F291" s="27">
        <v>27.01</v>
      </c>
      <c r="G291" s="27">
        <v>11.8</v>
      </c>
      <c r="H291" s="27">
        <v>27.34</v>
      </c>
      <c r="I291" s="27">
        <v>3.12</v>
      </c>
      <c r="J291" s="27">
        <v>8.77</v>
      </c>
      <c r="K291" s="27">
        <v>1.02</v>
      </c>
      <c r="L291" s="27">
        <v>66.31</v>
      </c>
      <c r="M291" s="27">
        <v>7.58</v>
      </c>
      <c r="N291" s="27">
        <v>0.92</v>
      </c>
      <c r="O291" s="27">
        <v>0.27</v>
      </c>
      <c r="P291" s="27">
        <v>17.87</v>
      </c>
      <c r="Q291" s="27">
        <v>241.25</v>
      </c>
      <c r="R291" s="27">
        <v>9.7200000000000006</v>
      </c>
      <c r="S291" s="27">
        <v>20.23</v>
      </c>
      <c r="T291" s="27">
        <v>4.54</v>
      </c>
      <c r="U291" s="27">
        <v>527.13</v>
      </c>
    </row>
    <row r="292" spans="2:21" x14ac:dyDescent="0.2">
      <c r="B292" s="53" t="s">
        <v>1264</v>
      </c>
      <c r="C292" s="27">
        <v>191.28</v>
      </c>
      <c r="D292" s="27">
        <v>2.4300000000000002</v>
      </c>
      <c r="E292" s="27">
        <v>291.29000000000002</v>
      </c>
      <c r="F292" s="27">
        <v>317.92</v>
      </c>
      <c r="G292" s="27">
        <v>3.11</v>
      </c>
      <c r="H292" s="27">
        <v>7.05</v>
      </c>
      <c r="I292" s="27">
        <v>5.4</v>
      </c>
      <c r="J292" s="27">
        <v>2.83</v>
      </c>
      <c r="K292" s="27">
        <v>2.2599999999999998</v>
      </c>
      <c r="L292" s="27">
        <v>162.55000000000001</v>
      </c>
      <c r="M292" s="27">
        <v>15.26</v>
      </c>
      <c r="N292" s="27">
        <v>0.13</v>
      </c>
      <c r="O292" s="27">
        <v>0.1</v>
      </c>
      <c r="P292" s="27">
        <v>15.82</v>
      </c>
      <c r="Q292" s="27">
        <v>1012.51</v>
      </c>
      <c r="R292" s="27">
        <v>55.48</v>
      </c>
      <c r="S292" s="27">
        <v>27.1</v>
      </c>
      <c r="T292" s="27">
        <v>9.44</v>
      </c>
      <c r="U292" s="27">
        <v>2121.96</v>
      </c>
    </row>
    <row r="293" spans="2:21" x14ac:dyDescent="0.2">
      <c r="B293" s="53" t="s">
        <v>1265</v>
      </c>
      <c r="C293" s="27">
        <v>134.44999999999999</v>
      </c>
      <c r="D293" s="27">
        <v>47.69</v>
      </c>
      <c r="E293" s="27">
        <v>152.03</v>
      </c>
      <c r="F293" s="27">
        <v>576.21</v>
      </c>
      <c r="G293" s="27">
        <v>2.54</v>
      </c>
      <c r="H293" s="27">
        <v>4.41</v>
      </c>
      <c r="I293" s="27">
        <v>2.5299999999999998</v>
      </c>
      <c r="J293" s="27">
        <v>1.39</v>
      </c>
      <c r="K293" s="27">
        <v>1.47</v>
      </c>
      <c r="L293" s="27">
        <v>56.68</v>
      </c>
      <c r="M293" s="27">
        <v>8.11</v>
      </c>
      <c r="N293" s="27">
        <v>0.33</v>
      </c>
      <c r="O293" s="27">
        <v>0.06</v>
      </c>
      <c r="P293" s="27">
        <v>12.1</v>
      </c>
      <c r="Q293" s="27">
        <v>1039.4100000000001</v>
      </c>
      <c r="R293" s="27">
        <v>49.98</v>
      </c>
      <c r="S293" s="27">
        <v>26.01</v>
      </c>
      <c r="T293" s="27">
        <v>12.85</v>
      </c>
      <c r="U293" s="27">
        <v>2128.25</v>
      </c>
    </row>
    <row r="294" spans="2:21" x14ac:dyDescent="0.2">
      <c r="B294" s="53" t="s">
        <v>1266</v>
      </c>
      <c r="C294" s="27">
        <v>12.33</v>
      </c>
      <c r="D294" s="27">
        <v>14.33</v>
      </c>
      <c r="E294" s="27">
        <v>29.11</v>
      </c>
      <c r="F294" s="27">
        <v>162.32</v>
      </c>
      <c r="G294" s="27">
        <v>0.72</v>
      </c>
      <c r="H294" s="27">
        <v>1.86</v>
      </c>
      <c r="I294" s="27">
        <v>0.23</v>
      </c>
      <c r="J294" s="27">
        <v>0.6</v>
      </c>
      <c r="K294" s="27">
        <v>0.99</v>
      </c>
      <c r="L294" s="27">
        <v>4.83</v>
      </c>
      <c r="M294" s="27">
        <v>5.55</v>
      </c>
      <c r="N294" s="27">
        <v>0.11</v>
      </c>
      <c r="O294" s="27">
        <v>0.03</v>
      </c>
      <c r="P294" s="27">
        <v>2.5299999999999998</v>
      </c>
      <c r="Q294" s="27">
        <v>3.28</v>
      </c>
      <c r="R294" s="27">
        <v>0.93</v>
      </c>
      <c r="S294" s="27">
        <v>0.31</v>
      </c>
      <c r="T294" s="27">
        <v>0</v>
      </c>
      <c r="U294" s="27">
        <v>240.06</v>
      </c>
    </row>
    <row r="295" spans="2:21" x14ac:dyDescent="0.2">
      <c r="B295" s="53" t="s">
        <v>1267</v>
      </c>
      <c r="C295" s="27">
        <v>18.59</v>
      </c>
      <c r="D295" s="27">
        <v>11.48</v>
      </c>
      <c r="E295" s="27">
        <v>27.68</v>
      </c>
      <c r="F295" s="27">
        <v>197.47</v>
      </c>
      <c r="G295" s="27">
        <v>0.41</v>
      </c>
      <c r="H295" s="27">
        <v>0.4</v>
      </c>
      <c r="I295" s="27">
        <v>0.32</v>
      </c>
      <c r="J295" s="27">
        <v>0.19</v>
      </c>
      <c r="K295" s="27">
        <v>0.28000000000000003</v>
      </c>
      <c r="L295" s="27">
        <v>7.82</v>
      </c>
      <c r="M295" s="27">
        <v>1.31</v>
      </c>
      <c r="N295" s="27">
        <v>0.01</v>
      </c>
      <c r="O295" s="27">
        <v>0</v>
      </c>
      <c r="P295" s="27">
        <v>1.48</v>
      </c>
      <c r="Q295" s="27">
        <v>76.930000000000007</v>
      </c>
      <c r="R295" s="27">
        <v>11.05</v>
      </c>
      <c r="S295" s="27">
        <v>15.32</v>
      </c>
      <c r="T295" s="27">
        <v>16.239999999999998</v>
      </c>
      <c r="U295" s="27">
        <v>386.98</v>
      </c>
    </row>
    <row r="296" spans="2:21" x14ac:dyDescent="0.2">
      <c r="B296" s="53" t="s">
        <v>1268</v>
      </c>
      <c r="C296" s="27">
        <v>77.92</v>
      </c>
      <c r="D296" s="27">
        <v>217.11</v>
      </c>
      <c r="E296" s="27">
        <v>117.03</v>
      </c>
      <c r="F296" s="27">
        <v>1392.88</v>
      </c>
      <c r="G296" s="27">
        <v>2.94</v>
      </c>
      <c r="H296" s="27">
        <v>2.06</v>
      </c>
      <c r="I296" s="27">
        <v>2.4300000000000002</v>
      </c>
      <c r="J296" s="27">
        <v>5.66</v>
      </c>
      <c r="K296" s="27">
        <v>3.91</v>
      </c>
      <c r="L296" s="27">
        <v>41.18</v>
      </c>
      <c r="M296" s="27">
        <v>42.1</v>
      </c>
      <c r="N296" s="27">
        <v>0.1</v>
      </c>
      <c r="O296" s="27">
        <v>0.04</v>
      </c>
      <c r="P296" s="27">
        <v>8.24</v>
      </c>
      <c r="Q296" s="27">
        <v>93.72</v>
      </c>
      <c r="R296" s="27">
        <v>24.19</v>
      </c>
      <c r="S296" s="27">
        <v>216.5</v>
      </c>
      <c r="T296" s="27">
        <v>26.09</v>
      </c>
      <c r="U296" s="27">
        <v>2274.1</v>
      </c>
    </row>
    <row r="297" spans="2:21" x14ac:dyDescent="0.2">
      <c r="B297" s="53" t="s">
        <v>1269</v>
      </c>
      <c r="C297" s="27">
        <v>25.62</v>
      </c>
      <c r="D297" s="27">
        <v>6.5</v>
      </c>
      <c r="E297" s="27">
        <v>134.91</v>
      </c>
      <c r="F297" s="27">
        <v>318.83999999999997</v>
      </c>
      <c r="G297" s="27">
        <v>0.9</v>
      </c>
      <c r="H297" s="27">
        <v>0.9</v>
      </c>
      <c r="I297" s="27">
        <v>1.45</v>
      </c>
      <c r="J297" s="27">
        <v>0.78</v>
      </c>
      <c r="K297" s="27">
        <v>1.96</v>
      </c>
      <c r="L297" s="27">
        <v>27.96</v>
      </c>
      <c r="M297" s="27">
        <v>10.8</v>
      </c>
      <c r="N297" s="27">
        <v>0.02</v>
      </c>
      <c r="O297" s="27">
        <v>0.02</v>
      </c>
      <c r="P297" s="27">
        <v>6.12</v>
      </c>
      <c r="Q297" s="27">
        <v>205.69</v>
      </c>
      <c r="R297" s="27">
        <v>68.97</v>
      </c>
      <c r="S297" s="27">
        <v>121.62</v>
      </c>
      <c r="T297" s="27">
        <v>14.88</v>
      </c>
      <c r="U297" s="27">
        <v>947.94</v>
      </c>
    </row>
    <row r="298" spans="2:21" x14ac:dyDescent="0.2">
      <c r="B298" s="53" t="s">
        <v>1270</v>
      </c>
      <c r="C298" s="27">
        <v>202.12</v>
      </c>
      <c r="D298" s="27">
        <v>19.39</v>
      </c>
      <c r="E298" s="27">
        <v>179.94</v>
      </c>
      <c r="F298" s="27">
        <v>731.96</v>
      </c>
      <c r="G298" s="27">
        <v>1.84</v>
      </c>
      <c r="H298" s="27">
        <v>1.87</v>
      </c>
      <c r="I298" s="27">
        <v>1.5</v>
      </c>
      <c r="J298" s="27">
        <v>0.71</v>
      </c>
      <c r="K298" s="27">
        <v>3.98</v>
      </c>
      <c r="L298" s="27">
        <v>25.64</v>
      </c>
      <c r="M298" s="27">
        <v>4.2300000000000004</v>
      </c>
      <c r="N298" s="27">
        <v>0.25</v>
      </c>
      <c r="O298" s="27">
        <v>0.04</v>
      </c>
      <c r="P298" s="27">
        <v>8.3000000000000007</v>
      </c>
      <c r="Q298" s="27">
        <v>130.76</v>
      </c>
      <c r="R298" s="27">
        <v>20.38</v>
      </c>
      <c r="S298" s="27">
        <v>375.13</v>
      </c>
      <c r="T298" s="27">
        <v>248.33</v>
      </c>
      <c r="U298" s="27">
        <v>1956.37</v>
      </c>
    </row>
    <row r="299" spans="2:21" x14ac:dyDescent="0.2">
      <c r="B299" s="53" t="s">
        <v>1271</v>
      </c>
      <c r="C299" s="27">
        <v>41.26</v>
      </c>
      <c r="D299" s="27">
        <v>0.79</v>
      </c>
      <c r="E299" s="27">
        <v>193.98</v>
      </c>
      <c r="F299" s="27">
        <v>660.55</v>
      </c>
      <c r="G299" s="27">
        <v>0.62</v>
      </c>
      <c r="H299" s="27">
        <v>0.63</v>
      </c>
      <c r="I299" s="27">
        <v>1.2</v>
      </c>
      <c r="J299" s="27">
        <v>0.69</v>
      </c>
      <c r="K299" s="27">
        <v>0.94</v>
      </c>
      <c r="L299" s="27">
        <v>16.64</v>
      </c>
      <c r="M299" s="27">
        <v>3.1</v>
      </c>
      <c r="N299" s="27">
        <v>0</v>
      </c>
      <c r="O299" s="27">
        <v>0.02</v>
      </c>
      <c r="P299" s="27">
        <v>4.01</v>
      </c>
      <c r="Q299" s="27">
        <v>118.01</v>
      </c>
      <c r="R299" s="27">
        <v>42.85</v>
      </c>
      <c r="S299" s="27">
        <v>78.47</v>
      </c>
      <c r="T299" s="27">
        <v>45.75</v>
      </c>
      <c r="U299" s="27">
        <v>1209.51</v>
      </c>
    </row>
    <row r="300" spans="2:21" x14ac:dyDescent="0.2">
      <c r="B300" s="53" t="s">
        <v>1272</v>
      </c>
      <c r="C300" s="27">
        <v>59.14</v>
      </c>
      <c r="D300" s="27">
        <v>2.35</v>
      </c>
      <c r="E300" s="27">
        <v>303.81</v>
      </c>
      <c r="F300" s="27">
        <v>655.24</v>
      </c>
      <c r="G300" s="27">
        <v>1.53</v>
      </c>
      <c r="H300" s="27">
        <v>1.67</v>
      </c>
      <c r="I300" s="27">
        <v>2.79</v>
      </c>
      <c r="J300" s="27">
        <v>0.89</v>
      </c>
      <c r="K300" s="27">
        <v>1.85</v>
      </c>
      <c r="L300" s="27">
        <v>51.1</v>
      </c>
      <c r="M300" s="27">
        <v>7.22</v>
      </c>
      <c r="N300" s="27">
        <v>0.04</v>
      </c>
      <c r="O300" s="27">
        <v>0.03</v>
      </c>
      <c r="P300" s="27">
        <v>9.2200000000000006</v>
      </c>
      <c r="Q300" s="27">
        <v>476.62</v>
      </c>
      <c r="R300" s="27">
        <v>92.81</v>
      </c>
      <c r="S300" s="27">
        <v>194.2</v>
      </c>
      <c r="T300" s="27">
        <v>0</v>
      </c>
      <c r="U300" s="27">
        <v>1860.51</v>
      </c>
    </row>
    <row r="301" spans="2:21" x14ac:dyDescent="0.2">
      <c r="B301" s="53" t="s">
        <v>1273</v>
      </c>
      <c r="C301" s="27">
        <v>40.94</v>
      </c>
      <c r="D301" s="27">
        <v>0.94</v>
      </c>
      <c r="E301" s="27">
        <v>83.77</v>
      </c>
      <c r="F301" s="27">
        <v>48.19</v>
      </c>
      <c r="G301" s="27">
        <v>2.54</v>
      </c>
      <c r="H301" s="27">
        <v>4.13</v>
      </c>
      <c r="I301" s="27">
        <v>2.83</v>
      </c>
      <c r="J301" s="27">
        <v>1.85</v>
      </c>
      <c r="K301" s="27">
        <v>0.85</v>
      </c>
      <c r="L301" s="27">
        <v>66.31</v>
      </c>
      <c r="M301" s="27">
        <v>6.48</v>
      </c>
      <c r="N301" s="27">
        <v>0.06</v>
      </c>
      <c r="O301" s="27">
        <v>0.06</v>
      </c>
      <c r="P301" s="27">
        <v>8.58</v>
      </c>
      <c r="Q301" s="27">
        <v>375.36</v>
      </c>
      <c r="R301" s="27">
        <v>14.72</v>
      </c>
      <c r="S301" s="27">
        <v>36.26</v>
      </c>
      <c r="T301" s="27">
        <v>0</v>
      </c>
      <c r="U301" s="27">
        <v>693.87</v>
      </c>
    </row>
    <row r="302" spans="2:21" x14ac:dyDescent="0.2">
      <c r="B302" s="53" t="s">
        <v>1274</v>
      </c>
      <c r="C302" s="27">
        <v>11.61</v>
      </c>
      <c r="D302" s="27">
        <v>0.05</v>
      </c>
      <c r="E302" s="27">
        <v>13.1</v>
      </c>
      <c r="F302" s="27">
        <v>1.48</v>
      </c>
      <c r="G302" s="27">
        <v>0.42</v>
      </c>
      <c r="H302" s="27">
        <v>2.1800000000000002</v>
      </c>
      <c r="I302" s="27">
        <v>1.34</v>
      </c>
      <c r="J302" s="27">
        <v>0.82</v>
      </c>
      <c r="K302" s="27">
        <v>0.45</v>
      </c>
      <c r="L302" s="27">
        <v>29.83</v>
      </c>
      <c r="M302" s="27">
        <v>3.31</v>
      </c>
      <c r="N302" s="27">
        <v>0.01</v>
      </c>
      <c r="O302" s="27">
        <v>0.01</v>
      </c>
      <c r="P302" s="27">
        <v>3.35</v>
      </c>
      <c r="Q302" s="27">
        <v>143.83000000000001</v>
      </c>
      <c r="R302" s="27">
        <v>4.55</v>
      </c>
      <c r="S302" s="27">
        <v>7.85</v>
      </c>
      <c r="T302" s="27">
        <v>0</v>
      </c>
      <c r="U302" s="27">
        <v>224.19</v>
      </c>
    </row>
    <row r="303" spans="2:21" x14ac:dyDescent="0.2">
      <c r="B303" s="53" t="s">
        <v>1275</v>
      </c>
      <c r="C303" s="27">
        <v>7.34</v>
      </c>
      <c r="D303" s="27">
        <v>0.12</v>
      </c>
      <c r="E303" s="27">
        <v>10.48</v>
      </c>
      <c r="F303" s="27">
        <v>2.4</v>
      </c>
      <c r="G303" s="27">
        <v>1.03</v>
      </c>
      <c r="H303" s="27">
        <v>3.13</v>
      </c>
      <c r="I303" s="27">
        <v>0.59</v>
      </c>
      <c r="J303" s="27">
        <v>1.05</v>
      </c>
      <c r="K303" s="27">
        <v>0.3</v>
      </c>
      <c r="L303" s="27">
        <v>12.26</v>
      </c>
      <c r="M303" s="27">
        <v>2.54</v>
      </c>
      <c r="N303" s="27">
        <v>0.02</v>
      </c>
      <c r="O303" s="27">
        <v>0.03</v>
      </c>
      <c r="P303" s="27">
        <v>3.19</v>
      </c>
      <c r="Q303" s="27">
        <v>119.18</v>
      </c>
      <c r="R303" s="27">
        <v>2.68</v>
      </c>
      <c r="S303" s="27">
        <v>2.09</v>
      </c>
      <c r="T303" s="27">
        <v>0</v>
      </c>
      <c r="U303" s="27">
        <v>168.43</v>
      </c>
    </row>
    <row r="304" spans="2:21" x14ac:dyDescent="0.2">
      <c r="B304" s="53" t="s">
        <v>1276</v>
      </c>
      <c r="C304" s="27">
        <v>97.69</v>
      </c>
      <c r="D304" s="27">
        <v>5.0599999999999996</v>
      </c>
      <c r="E304" s="27">
        <v>150.94</v>
      </c>
      <c r="F304" s="27">
        <v>419.88</v>
      </c>
      <c r="G304" s="27">
        <v>0.99</v>
      </c>
      <c r="H304" s="27">
        <v>1.42</v>
      </c>
      <c r="I304" s="27">
        <v>1.69</v>
      </c>
      <c r="J304" s="27">
        <v>0.7</v>
      </c>
      <c r="K304" s="27">
        <v>1.63</v>
      </c>
      <c r="L304" s="27">
        <v>33.159999999999997</v>
      </c>
      <c r="M304" s="27">
        <v>5.17</v>
      </c>
      <c r="N304" s="27">
        <v>0.01</v>
      </c>
      <c r="O304" s="27">
        <v>0.04</v>
      </c>
      <c r="P304" s="27">
        <v>6.74</v>
      </c>
      <c r="Q304" s="27">
        <v>420.9</v>
      </c>
      <c r="R304" s="27">
        <v>21.25</v>
      </c>
      <c r="S304" s="27">
        <v>27.45</v>
      </c>
      <c r="T304" s="27">
        <v>40.090000000000003</v>
      </c>
      <c r="U304" s="27">
        <v>1234.81</v>
      </c>
    </row>
    <row r="305" spans="2:21" x14ac:dyDescent="0.2">
      <c r="B305" s="53" t="s">
        <v>1277</v>
      </c>
      <c r="C305" s="27">
        <v>114.43</v>
      </c>
      <c r="D305" s="27">
        <v>26.01</v>
      </c>
      <c r="E305" s="27">
        <v>211.75</v>
      </c>
      <c r="F305" s="27">
        <v>667.37</v>
      </c>
      <c r="G305" s="27">
        <v>0.54</v>
      </c>
      <c r="H305" s="27">
        <v>0.35</v>
      </c>
      <c r="I305" s="27">
        <v>0.36</v>
      </c>
      <c r="J305" s="27">
        <v>0.28999999999999998</v>
      </c>
      <c r="K305" s="27">
        <v>1.67</v>
      </c>
      <c r="L305" s="27">
        <v>6.78</v>
      </c>
      <c r="M305" s="27">
        <v>1.19</v>
      </c>
      <c r="N305" s="27">
        <v>0.01</v>
      </c>
      <c r="O305" s="27">
        <v>0.05</v>
      </c>
      <c r="P305" s="27">
        <v>3.24</v>
      </c>
      <c r="Q305" s="27">
        <v>119.96</v>
      </c>
      <c r="R305" s="27">
        <v>12.71</v>
      </c>
      <c r="S305" s="27">
        <v>56.39</v>
      </c>
      <c r="T305" s="27">
        <v>105.58</v>
      </c>
      <c r="U305" s="27">
        <v>1328.68</v>
      </c>
    </row>
    <row r="306" spans="2:21" x14ac:dyDescent="0.2">
      <c r="B306" s="53" t="s">
        <v>1278</v>
      </c>
      <c r="C306" s="27">
        <v>87.2</v>
      </c>
      <c r="D306" s="27">
        <v>7.61</v>
      </c>
      <c r="E306" s="27">
        <v>218.81</v>
      </c>
      <c r="F306" s="27">
        <v>571.91</v>
      </c>
      <c r="G306" s="27">
        <v>0.63</v>
      </c>
      <c r="H306" s="27">
        <v>1.19</v>
      </c>
      <c r="I306" s="27">
        <v>0.61</v>
      </c>
      <c r="J306" s="27">
        <v>0.84</v>
      </c>
      <c r="K306" s="27">
        <v>1.26</v>
      </c>
      <c r="L306" s="27">
        <v>9.2200000000000006</v>
      </c>
      <c r="M306" s="27">
        <v>2.75</v>
      </c>
      <c r="N306" s="27">
        <v>0.03</v>
      </c>
      <c r="O306" s="27">
        <v>0.03</v>
      </c>
      <c r="P306" s="27">
        <v>3.24</v>
      </c>
      <c r="Q306" s="27">
        <v>227.89</v>
      </c>
      <c r="R306" s="27">
        <v>31.94</v>
      </c>
      <c r="S306" s="27">
        <v>16.43</v>
      </c>
      <c r="T306" s="27">
        <v>92.35</v>
      </c>
      <c r="U306" s="27">
        <v>1273.94</v>
      </c>
    </row>
    <row r="307" spans="2:21" x14ac:dyDescent="0.2">
      <c r="B307" s="53" t="s">
        <v>1279</v>
      </c>
      <c r="C307" s="27">
        <v>27.32</v>
      </c>
      <c r="D307" s="27">
        <v>0.92</v>
      </c>
      <c r="E307" s="27">
        <v>128.54</v>
      </c>
      <c r="F307" s="27">
        <v>112.4</v>
      </c>
      <c r="G307" s="27">
        <v>2.4700000000000002</v>
      </c>
      <c r="H307" s="27">
        <v>5.56</v>
      </c>
      <c r="I307" s="27">
        <v>4.16</v>
      </c>
      <c r="J307" s="27">
        <v>2.5</v>
      </c>
      <c r="K307" s="27">
        <v>0.84</v>
      </c>
      <c r="L307" s="27">
        <v>80.16</v>
      </c>
      <c r="M307" s="27">
        <v>9.19</v>
      </c>
      <c r="N307" s="27">
        <v>2.35</v>
      </c>
      <c r="O307" s="27">
        <v>0.05</v>
      </c>
      <c r="P307" s="27">
        <v>10.06</v>
      </c>
      <c r="Q307" s="27">
        <v>490.29</v>
      </c>
      <c r="R307" s="27">
        <v>18.03</v>
      </c>
      <c r="S307" s="27">
        <v>20.010000000000002</v>
      </c>
      <c r="T307" s="27">
        <v>23.45</v>
      </c>
      <c r="U307" s="27">
        <v>938.3</v>
      </c>
    </row>
    <row r="308" spans="2:21" x14ac:dyDescent="0.2">
      <c r="B308" s="53" t="s">
        <v>1280</v>
      </c>
      <c r="C308" s="27">
        <v>2.19</v>
      </c>
      <c r="D308" s="27">
        <v>0.35</v>
      </c>
      <c r="E308" s="27">
        <v>1.23</v>
      </c>
      <c r="F308" s="27">
        <v>2.14</v>
      </c>
      <c r="G308" s="27">
        <v>0.59</v>
      </c>
      <c r="H308" s="27">
        <v>0.87</v>
      </c>
      <c r="I308" s="27">
        <v>1.24</v>
      </c>
      <c r="J308" s="27">
        <v>0.45</v>
      </c>
      <c r="K308" s="27">
        <v>0.47</v>
      </c>
      <c r="L308" s="27">
        <v>22.36</v>
      </c>
      <c r="M308" s="27">
        <v>1.38</v>
      </c>
      <c r="N308" s="27">
        <v>0.05</v>
      </c>
      <c r="O308" s="27">
        <v>0</v>
      </c>
      <c r="P308" s="27">
        <v>1.93</v>
      </c>
      <c r="Q308" s="27">
        <v>37.6</v>
      </c>
      <c r="R308" s="27">
        <v>1.04</v>
      </c>
      <c r="S308" s="27">
        <v>2.59</v>
      </c>
      <c r="T308" s="27">
        <v>0</v>
      </c>
      <c r="U308" s="27">
        <v>76.48</v>
      </c>
    </row>
    <row r="309" spans="2:21" x14ac:dyDescent="0.2">
      <c r="B309" s="53" t="s">
        <v>1281</v>
      </c>
      <c r="C309" s="27">
        <v>36.71</v>
      </c>
      <c r="D309" s="27">
        <v>2.25</v>
      </c>
      <c r="E309" s="27">
        <v>67.17</v>
      </c>
      <c r="F309" s="27">
        <v>39.78</v>
      </c>
      <c r="G309" s="27">
        <v>2.25</v>
      </c>
      <c r="H309" s="27">
        <v>5.61</v>
      </c>
      <c r="I309" s="27">
        <v>4.76</v>
      </c>
      <c r="J309" s="27">
        <v>1.42</v>
      </c>
      <c r="K309" s="27">
        <v>1.98</v>
      </c>
      <c r="L309" s="27">
        <v>121.61</v>
      </c>
      <c r="M309" s="27">
        <v>13.42</v>
      </c>
      <c r="N309" s="27">
        <v>0.09</v>
      </c>
      <c r="O309" s="27">
        <v>0.06</v>
      </c>
      <c r="P309" s="27">
        <v>9.9</v>
      </c>
      <c r="Q309" s="27">
        <v>309.36</v>
      </c>
      <c r="R309" s="27">
        <v>17.55</v>
      </c>
      <c r="S309" s="27">
        <v>10.92</v>
      </c>
      <c r="T309" s="27">
        <v>1.02</v>
      </c>
      <c r="U309" s="27">
        <v>645.86</v>
      </c>
    </row>
    <row r="310" spans="2:21" x14ac:dyDescent="0.2">
      <c r="B310" s="53" t="s">
        <v>1282</v>
      </c>
      <c r="C310" s="27">
        <v>74.84</v>
      </c>
      <c r="D310" s="27">
        <v>4.22</v>
      </c>
      <c r="E310" s="27">
        <v>218.93</v>
      </c>
      <c r="F310" s="27">
        <v>533.94000000000005</v>
      </c>
      <c r="G310" s="27">
        <v>3.52</v>
      </c>
      <c r="H310" s="27">
        <v>4.05</v>
      </c>
      <c r="I310" s="27">
        <v>2.87</v>
      </c>
      <c r="J310" s="27">
        <v>1.7</v>
      </c>
      <c r="K310" s="27">
        <v>1.19</v>
      </c>
      <c r="L310" s="27">
        <v>79.91</v>
      </c>
      <c r="M310" s="27">
        <v>7.67</v>
      </c>
      <c r="N310" s="27">
        <v>0.14000000000000001</v>
      </c>
      <c r="O310" s="27">
        <v>0.03</v>
      </c>
      <c r="P310" s="27">
        <v>8.36</v>
      </c>
      <c r="Q310" s="27">
        <v>474.99</v>
      </c>
      <c r="R310" s="27">
        <v>46.42</v>
      </c>
      <c r="S310" s="27">
        <v>27.54</v>
      </c>
      <c r="T310" s="27">
        <v>57.54</v>
      </c>
      <c r="U310" s="27">
        <v>1547.86</v>
      </c>
    </row>
    <row r="311" spans="2:21" x14ac:dyDescent="0.2">
      <c r="B311" s="53" t="s">
        <v>1283</v>
      </c>
      <c r="C311" s="27">
        <v>201.29</v>
      </c>
      <c r="D311" s="27">
        <v>20.68</v>
      </c>
      <c r="E311" s="27">
        <v>247.29</v>
      </c>
      <c r="F311" s="27">
        <v>994.86</v>
      </c>
      <c r="G311" s="27">
        <v>0.55000000000000004</v>
      </c>
      <c r="H311" s="27">
        <v>0.79</v>
      </c>
      <c r="I311" s="27">
        <v>1.32</v>
      </c>
      <c r="J311" s="27">
        <v>0.34</v>
      </c>
      <c r="K311" s="27">
        <v>0.35</v>
      </c>
      <c r="L311" s="27">
        <v>34.68</v>
      </c>
      <c r="M311" s="27">
        <v>5.15</v>
      </c>
      <c r="N311" s="27">
        <v>0.02</v>
      </c>
      <c r="O311" s="27">
        <v>0.02</v>
      </c>
      <c r="P311" s="27">
        <v>5.32</v>
      </c>
      <c r="Q311" s="27">
        <v>656.72</v>
      </c>
      <c r="R311" s="27">
        <v>73.78</v>
      </c>
      <c r="S311" s="27">
        <v>18.59</v>
      </c>
      <c r="T311" s="27">
        <v>80.930000000000007</v>
      </c>
      <c r="U311" s="27">
        <v>2342.6799999999998</v>
      </c>
    </row>
    <row r="312" spans="2:21" x14ac:dyDescent="0.2">
      <c r="B312" s="53" t="s">
        <v>1284</v>
      </c>
      <c r="C312" s="27">
        <v>335.37</v>
      </c>
      <c r="D312" s="27">
        <v>52.8</v>
      </c>
      <c r="E312" s="27">
        <v>415.87</v>
      </c>
      <c r="F312" s="27">
        <v>1054.72</v>
      </c>
      <c r="G312" s="27">
        <v>0.95</v>
      </c>
      <c r="H312" s="27">
        <v>0.63</v>
      </c>
      <c r="I312" s="27">
        <v>0.77</v>
      </c>
      <c r="J312" s="27">
        <v>0.32</v>
      </c>
      <c r="K312" s="27">
        <v>0.94</v>
      </c>
      <c r="L312" s="27">
        <v>14.17</v>
      </c>
      <c r="M312" s="27">
        <v>2.4900000000000002</v>
      </c>
      <c r="N312" s="27">
        <v>0.01</v>
      </c>
      <c r="O312" s="27">
        <v>0.01</v>
      </c>
      <c r="P312" s="27">
        <v>6.5</v>
      </c>
      <c r="Q312" s="27">
        <v>568.23</v>
      </c>
      <c r="R312" s="27">
        <v>214.44</v>
      </c>
      <c r="S312" s="27">
        <v>160.63999999999999</v>
      </c>
      <c r="T312" s="27">
        <v>132.82</v>
      </c>
      <c r="U312" s="27">
        <v>2961.68</v>
      </c>
    </row>
    <row r="313" spans="2:21" x14ac:dyDescent="0.2">
      <c r="B313" s="53" t="s">
        <v>1285</v>
      </c>
      <c r="C313" s="27">
        <v>254.78</v>
      </c>
      <c r="D313" s="27">
        <v>56.69</v>
      </c>
      <c r="E313" s="27">
        <v>116.7</v>
      </c>
      <c r="F313" s="27">
        <v>747.09</v>
      </c>
      <c r="G313" s="27">
        <v>0.28999999999999998</v>
      </c>
      <c r="H313" s="27">
        <v>0.17</v>
      </c>
      <c r="I313" s="27">
        <v>0.22</v>
      </c>
      <c r="J313" s="27">
        <v>0.18</v>
      </c>
      <c r="K313" s="27">
        <v>0.33</v>
      </c>
      <c r="L313" s="27">
        <v>3.99</v>
      </c>
      <c r="M313" s="27">
        <v>1.1100000000000001</v>
      </c>
      <c r="N313" s="27">
        <v>0</v>
      </c>
      <c r="O313" s="27">
        <v>0.01</v>
      </c>
      <c r="P313" s="27">
        <v>1.99</v>
      </c>
      <c r="Q313" s="27">
        <v>119.32</v>
      </c>
      <c r="R313" s="27">
        <v>48.55</v>
      </c>
      <c r="S313" s="27">
        <v>163.62</v>
      </c>
      <c r="T313" s="27">
        <v>69.69</v>
      </c>
      <c r="U313" s="27">
        <v>1584.73</v>
      </c>
    </row>
    <row r="314" spans="2:21" x14ac:dyDescent="0.2">
      <c r="B314" s="53" t="s">
        <v>1286</v>
      </c>
      <c r="C314" s="27">
        <v>66.599999999999994</v>
      </c>
      <c r="D314" s="27">
        <v>42.51</v>
      </c>
      <c r="E314" s="27">
        <v>105.12</v>
      </c>
      <c r="F314" s="27">
        <v>716.4</v>
      </c>
      <c r="G314" s="27">
        <v>0.7</v>
      </c>
      <c r="H314" s="27">
        <v>0.53</v>
      </c>
      <c r="I314" s="27">
        <v>0.24</v>
      </c>
      <c r="J314" s="27">
        <v>0.2</v>
      </c>
      <c r="K314" s="27">
        <v>0.26</v>
      </c>
      <c r="L314" s="27">
        <v>6.97</v>
      </c>
      <c r="M314" s="27">
        <v>0.49</v>
      </c>
      <c r="N314" s="27">
        <v>0.01</v>
      </c>
      <c r="O314" s="27">
        <v>0.03</v>
      </c>
      <c r="P314" s="27">
        <v>3.96</v>
      </c>
      <c r="Q314" s="27">
        <v>368.54</v>
      </c>
      <c r="R314" s="27">
        <v>45.01</v>
      </c>
      <c r="S314" s="27">
        <v>24.04</v>
      </c>
      <c r="T314" s="27">
        <v>35.54</v>
      </c>
      <c r="U314" s="27">
        <v>1417.15</v>
      </c>
    </row>
    <row r="315" spans="2:21" x14ac:dyDescent="0.2">
      <c r="B315" s="53" t="s">
        <v>1287</v>
      </c>
      <c r="C315" s="27">
        <v>41.72</v>
      </c>
      <c r="D315" s="27">
        <v>18.420000000000002</v>
      </c>
      <c r="E315" s="27">
        <v>109.62</v>
      </c>
      <c r="F315" s="27">
        <v>359.79</v>
      </c>
      <c r="G315" s="27">
        <v>0.55000000000000004</v>
      </c>
      <c r="H315" s="27">
        <v>0.95</v>
      </c>
      <c r="I315" s="27">
        <v>0.66</v>
      </c>
      <c r="J315" s="27">
        <v>0.41</v>
      </c>
      <c r="K315" s="27">
        <v>0.34</v>
      </c>
      <c r="L315" s="27">
        <v>19.09</v>
      </c>
      <c r="M315" s="27">
        <v>3.08</v>
      </c>
      <c r="N315" s="27">
        <v>0.03</v>
      </c>
      <c r="O315" s="27">
        <v>0.03</v>
      </c>
      <c r="P315" s="27">
        <v>5.18</v>
      </c>
      <c r="Q315" s="27">
        <v>515.91</v>
      </c>
      <c r="R315" s="27">
        <v>29.82</v>
      </c>
      <c r="S315" s="27">
        <v>8.11</v>
      </c>
      <c r="T315" s="27">
        <v>22.46</v>
      </c>
      <c r="U315" s="27">
        <v>1136.17</v>
      </c>
    </row>
    <row r="316" spans="2:21" x14ac:dyDescent="0.2">
      <c r="B316" s="53" t="s">
        <v>1288</v>
      </c>
      <c r="C316" s="27">
        <v>53.62</v>
      </c>
      <c r="D316" s="27">
        <v>56.49</v>
      </c>
      <c r="E316" s="27">
        <v>66.069999999999993</v>
      </c>
      <c r="F316" s="27">
        <v>264.31</v>
      </c>
      <c r="G316" s="27">
        <v>0.28999999999999998</v>
      </c>
      <c r="H316" s="27">
        <v>0.42</v>
      </c>
      <c r="I316" s="27">
        <v>0.79</v>
      </c>
      <c r="J316" s="27">
        <v>0.16</v>
      </c>
      <c r="K316" s="27">
        <v>0.21</v>
      </c>
      <c r="L316" s="27">
        <v>17.12</v>
      </c>
      <c r="M316" s="27">
        <v>2.5099999999999998</v>
      </c>
      <c r="N316" s="27">
        <v>0</v>
      </c>
      <c r="O316" s="27">
        <v>0.01</v>
      </c>
      <c r="P316" s="27">
        <v>2.5</v>
      </c>
      <c r="Q316" s="27">
        <v>258.56</v>
      </c>
      <c r="R316" s="27">
        <v>13.17</v>
      </c>
      <c r="S316" s="27">
        <v>7.56</v>
      </c>
      <c r="T316" s="27">
        <v>10.61</v>
      </c>
      <c r="U316" s="27">
        <v>754.4</v>
      </c>
    </row>
    <row r="317" spans="2:21" x14ac:dyDescent="0.2">
      <c r="B317" s="53" t="s">
        <v>1289</v>
      </c>
      <c r="C317" s="27">
        <v>43.26</v>
      </c>
      <c r="D317" s="27">
        <v>4.42</v>
      </c>
      <c r="E317" s="27">
        <v>54.6</v>
      </c>
      <c r="F317" s="27">
        <v>196.86</v>
      </c>
      <c r="G317" s="27">
        <v>1.06</v>
      </c>
      <c r="H317" s="27">
        <v>1.39</v>
      </c>
      <c r="I317" s="27">
        <v>1.36</v>
      </c>
      <c r="J317" s="27">
        <v>0.62</v>
      </c>
      <c r="K317" s="27">
        <v>0.23</v>
      </c>
      <c r="L317" s="27">
        <v>43.29</v>
      </c>
      <c r="M317" s="27">
        <v>3.68</v>
      </c>
      <c r="N317" s="27">
        <v>0</v>
      </c>
      <c r="O317" s="27">
        <v>0.02</v>
      </c>
      <c r="P317" s="27">
        <v>4.25</v>
      </c>
      <c r="Q317" s="27">
        <v>342</v>
      </c>
      <c r="R317" s="27">
        <v>8.51</v>
      </c>
      <c r="S317" s="27">
        <v>9.4600000000000009</v>
      </c>
      <c r="T317" s="27">
        <v>14.75</v>
      </c>
      <c r="U317" s="27">
        <v>729.76</v>
      </c>
    </row>
    <row r="318" spans="2:21" x14ac:dyDescent="0.2">
      <c r="B318" s="53" t="s">
        <v>1290</v>
      </c>
      <c r="C318" s="27">
        <v>26.34</v>
      </c>
      <c r="D318" s="27">
        <v>20.3</v>
      </c>
      <c r="E318" s="27">
        <v>18.79</v>
      </c>
      <c r="F318" s="27">
        <v>216.23</v>
      </c>
      <c r="G318" s="27">
        <v>0.34</v>
      </c>
      <c r="H318" s="27">
        <v>0.47</v>
      </c>
      <c r="I318" s="27">
        <v>0.37</v>
      </c>
      <c r="J318" s="27">
        <v>0.13</v>
      </c>
      <c r="K318" s="27">
        <v>0.68</v>
      </c>
      <c r="L318" s="27">
        <v>8.83</v>
      </c>
      <c r="M318" s="27">
        <v>1.33</v>
      </c>
      <c r="N318" s="27">
        <v>0.02</v>
      </c>
      <c r="O318" s="27">
        <v>0.01</v>
      </c>
      <c r="P318" s="27">
        <v>2.31</v>
      </c>
      <c r="Q318" s="27">
        <v>117.96</v>
      </c>
      <c r="R318" s="27">
        <v>23.26</v>
      </c>
      <c r="S318" s="27">
        <v>19.97</v>
      </c>
      <c r="T318" s="27">
        <v>1.25</v>
      </c>
      <c r="U318" s="27">
        <v>458.59</v>
      </c>
    </row>
    <row r="319" spans="2:21" x14ac:dyDescent="0.2">
      <c r="B319" s="53" t="s">
        <v>1291</v>
      </c>
      <c r="C319" s="27">
        <v>2.37</v>
      </c>
      <c r="D319" s="27">
        <v>9.14</v>
      </c>
      <c r="E319" s="27">
        <v>2.35</v>
      </c>
      <c r="F319" s="27">
        <v>61.22</v>
      </c>
      <c r="G319" s="27">
        <v>0.15</v>
      </c>
      <c r="H319" s="27">
        <v>0.21</v>
      </c>
      <c r="I319" s="27">
        <v>0.32</v>
      </c>
      <c r="J319" s="27">
        <v>0.11</v>
      </c>
      <c r="K319" s="27">
        <v>0.14000000000000001</v>
      </c>
      <c r="L319" s="27">
        <v>7.34</v>
      </c>
      <c r="M319" s="27">
        <v>3.03</v>
      </c>
      <c r="N319" s="27">
        <v>0.01</v>
      </c>
      <c r="O319" s="27">
        <v>0</v>
      </c>
      <c r="P319" s="27">
        <v>1.02</v>
      </c>
      <c r="Q319" s="27">
        <v>8.68</v>
      </c>
      <c r="R319" s="27">
        <v>3.53</v>
      </c>
      <c r="S319" s="27">
        <v>10.67</v>
      </c>
      <c r="T319" s="27">
        <v>0</v>
      </c>
      <c r="U319" s="27">
        <v>110.29</v>
      </c>
    </row>
    <row r="320" spans="2:21" x14ac:dyDescent="0.2">
      <c r="B320" s="53" t="s">
        <v>1292</v>
      </c>
      <c r="C320" s="27">
        <v>14.92</v>
      </c>
      <c r="D320" s="27">
        <v>0.27</v>
      </c>
      <c r="E320" s="27">
        <v>23.29</v>
      </c>
      <c r="F320" s="27">
        <v>6.13</v>
      </c>
      <c r="G320" s="27">
        <v>0.68</v>
      </c>
      <c r="H320" s="27">
        <v>2.48</v>
      </c>
      <c r="I320" s="27">
        <v>2.37</v>
      </c>
      <c r="J320" s="27">
        <v>0.78</v>
      </c>
      <c r="K320" s="27">
        <v>0.79</v>
      </c>
      <c r="L320" s="27">
        <v>53.5</v>
      </c>
      <c r="M320" s="27">
        <v>12.35</v>
      </c>
      <c r="N320" s="27">
        <v>0.03</v>
      </c>
      <c r="O320" s="27">
        <v>0.04</v>
      </c>
      <c r="P320" s="27">
        <v>5.84</v>
      </c>
      <c r="Q320" s="27">
        <v>226.57</v>
      </c>
      <c r="R320" s="27">
        <v>8.9499999999999993</v>
      </c>
      <c r="S320" s="27">
        <v>6.67</v>
      </c>
      <c r="T320" s="27">
        <v>0</v>
      </c>
      <c r="U320" s="27">
        <v>365.66</v>
      </c>
    </row>
    <row r="321" spans="2:21" x14ac:dyDescent="0.2">
      <c r="B321" s="53" t="s">
        <v>1293</v>
      </c>
      <c r="C321" s="27">
        <v>68.52</v>
      </c>
      <c r="D321" s="27">
        <v>11.44</v>
      </c>
      <c r="E321" s="27">
        <v>124.86</v>
      </c>
      <c r="F321" s="27">
        <v>261.52999999999997</v>
      </c>
      <c r="G321" s="27">
        <v>1.78</v>
      </c>
      <c r="H321" s="27">
        <v>3.62</v>
      </c>
      <c r="I321" s="27">
        <v>3.79</v>
      </c>
      <c r="J321" s="27">
        <v>1</v>
      </c>
      <c r="K321" s="27">
        <v>1.94</v>
      </c>
      <c r="L321" s="27">
        <v>70.84</v>
      </c>
      <c r="M321" s="27">
        <v>13.74</v>
      </c>
      <c r="N321" s="27">
        <v>0.08</v>
      </c>
      <c r="O321" s="27">
        <v>7.0000000000000007E-2</v>
      </c>
      <c r="P321" s="27">
        <v>9.9600000000000009</v>
      </c>
      <c r="Q321" s="27">
        <v>439.98</v>
      </c>
      <c r="R321" s="27">
        <v>44.97</v>
      </c>
      <c r="S321" s="27">
        <v>37.630000000000003</v>
      </c>
      <c r="T321" s="27">
        <v>0</v>
      </c>
      <c r="U321" s="27">
        <v>1095.75</v>
      </c>
    </row>
    <row r="322" spans="2:21" x14ac:dyDescent="0.2">
      <c r="B322" s="53" t="s">
        <v>1294</v>
      </c>
      <c r="C322" s="27">
        <v>46.7</v>
      </c>
      <c r="D322" s="27">
        <v>5.64</v>
      </c>
      <c r="E322" s="27">
        <v>75.959999999999994</v>
      </c>
      <c r="F322" s="27">
        <v>348.48</v>
      </c>
      <c r="G322" s="27">
        <v>1.4</v>
      </c>
      <c r="H322" s="27">
        <v>1.96</v>
      </c>
      <c r="I322" s="27">
        <v>1.98</v>
      </c>
      <c r="J322" s="27">
        <v>0.94</v>
      </c>
      <c r="K322" s="27">
        <v>1.98</v>
      </c>
      <c r="L322" s="27">
        <v>34.159999999999997</v>
      </c>
      <c r="M322" s="27">
        <v>5.98</v>
      </c>
      <c r="N322" s="27">
        <v>0.03</v>
      </c>
      <c r="O322" s="27">
        <v>0.03</v>
      </c>
      <c r="P322" s="27">
        <v>6.86</v>
      </c>
      <c r="Q322" s="27">
        <v>316.04000000000002</v>
      </c>
      <c r="R322" s="27">
        <v>57.14</v>
      </c>
      <c r="S322" s="27">
        <v>119.27</v>
      </c>
      <c r="T322" s="27">
        <v>0</v>
      </c>
      <c r="U322" s="27">
        <v>1024.55</v>
      </c>
    </row>
    <row r="323" spans="2:21" x14ac:dyDescent="0.2">
      <c r="B323" s="53" t="s">
        <v>1295</v>
      </c>
      <c r="C323" s="27">
        <v>39.83</v>
      </c>
      <c r="D323" s="27">
        <v>13.27</v>
      </c>
      <c r="E323" s="27">
        <v>113.55</v>
      </c>
      <c r="F323" s="27">
        <v>329.33</v>
      </c>
      <c r="G323" s="27">
        <v>1.21</v>
      </c>
      <c r="H323" s="27">
        <v>2.36</v>
      </c>
      <c r="I323" s="27">
        <v>0.71</v>
      </c>
      <c r="J323" s="27">
        <v>1.01</v>
      </c>
      <c r="K323" s="27">
        <v>2.0699999999999998</v>
      </c>
      <c r="L323" s="27">
        <v>16.71</v>
      </c>
      <c r="M323" s="27">
        <v>6.96</v>
      </c>
      <c r="N323" s="27">
        <v>0.11</v>
      </c>
      <c r="O323" s="27">
        <v>0.03</v>
      </c>
      <c r="P323" s="27">
        <v>6.24</v>
      </c>
      <c r="Q323" s="27">
        <v>186.56</v>
      </c>
      <c r="R323" s="27">
        <v>4.8099999999999996</v>
      </c>
      <c r="S323" s="27">
        <v>14.85</v>
      </c>
      <c r="T323" s="27">
        <v>12.81</v>
      </c>
      <c r="U323" s="27">
        <v>752.42</v>
      </c>
    </row>
    <row r="324" spans="2:21" x14ac:dyDescent="0.2">
      <c r="B324" s="53" t="s">
        <v>1296</v>
      </c>
      <c r="C324" s="27">
        <v>28.93</v>
      </c>
      <c r="D324" s="27">
        <v>7.45</v>
      </c>
      <c r="E324" s="27">
        <v>23.14</v>
      </c>
      <c r="F324" s="27">
        <v>136.13999999999999</v>
      </c>
      <c r="G324" s="27">
        <v>1.46</v>
      </c>
      <c r="H324" s="27">
        <v>3.68</v>
      </c>
      <c r="I324" s="27">
        <v>2.4500000000000002</v>
      </c>
      <c r="J324" s="27">
        <v>2.27</v>
      </c>
      <c r="K324" s="27">
        <v>1.23</v>
      </c>
      <c r="L324" s="27">
        <v>67.33</v>
      </c>
      <c r="M324" s="27">
        <v>8.73</v>
      </c>
      <c r="N324" s="27">
        <v>4.8499999999999996</v>
      </c>
      <c r="O324" s="27">
        <v>0.05</v>
      </c>
      <c r="P324" s="27">
        <v>6.54</v>
      </c>
      <c r="Q324" s="27">
        <v>132.19</v>
      </c>
      <c r="R324" s="27">
        <v>10.3</v>
      </c>
      <c r="S324" s="27">
        <v>20.39</v>
      </c>
      <c r="T324" s="27">
        <v>0</v>
      </c>
      <c r="U324" s="27">
        <v>457.13</v>
      </c>
    </row>
    <row r="325" spans="2:21" x14ac:dyDescent="0.2">
      <c r="B325" s="53" t="s">
        <v>1297</v>
      </c>
      <c r="C325" s="27">
        <v>81.489999999999995</v>
      </c>
      <c r="D325" s="27">
        <v>13.25</v>
      </c>
      <c r="E325" s="27">
        <v>104.64</v>
      </c>
      <c r="F325" s="27">
        <v>687.78</v>
      </c>
      <c r="G325" s="27">
        <v>0.87</v>
      </c>
      <c r="H325" s="27">
        <v>1.57</v>
      </c>
      <c r="I325" s="27">
        <v>1.61</v>
      </c>
      <c r="J325" s="27">
        <v>0.76</v>
      </c>
      <c r="K325" s="27">
        <v>1.77</v>
      </c>
      <c r="L325" s="27">
        <v>37.299999999999997</v>
      </c>
      <c r="M325" s="27">
        <v>4.4800000000000004</v>
      </c>
      <c r="N325" s="27">
        <v>0.09</v>
      </c>
      <c r="O325" s="27">
        <v>0.04</v>
      </c>
      <c r="P325" s="27">
        <v>7.22</v>
      </c>
      <c r="Q325" s="27">
        <v>262.31</v>
      </c>
      <c r="R325" s="27">
        <v>32.01</v>
      </c>
      <c r="S325" s="27">
        <v>40.229999999999997</v>
      </c>
      <c r="T325" s="27">
        <v>51.86</v>
      </c>
      <c r="U325" s="27">
        <v>1329.28</v>
      </c>
    </row>
    <row r="326" spans="2:21" x14ac:dyDescent="0.2">
      <c r="B326" s="53" t="s">
        <v>1298</v>
      </c>
      <c r="C326" s="27">
        <v>95.26</v>
      </c>
      <c r="D326" s="27">
        <v>15.9</v>
      </c>
      <c r="E326" s="27">
        <v>240.07</v>
      </c>
      <c r="F326" s="27">
        <v>435.89</v>
      </c>
      <c r="G326" s="27">
        <v>4.08</v>
      </c>
      <c r="H326" s="27">
        <v>5.7</v>
      </c>
      <c r="I326" s="27">
        <v>4.5199999999999996</v>
      </c>
      <c r="J326" s="27">
        <v>2.56</v>
      </c>
      <c r="K326" s="27">
        <v>4.32</v>
      </c>
      <c r="L326" s="27">
        <v>90.82</v>
      </c>
      <c r="M326" s="27">
        <v>18.7</v>
      </c>
      <c r="N326" s="27">
        <v>0.14000000000000001</v>
      </c>
      <c r="O326" s="27">
        <v>0.12</v>
      </c>
      <c r="P326" s="27">
        <v>15.3</v>
      </c>
      <c r="Q326" s="27">
        <v>696.05</v>
      </c>
      <c r="R326" s="27">
        <v>96.03</v>
      </c>
      <c r="S326" s="27">
        <v>158.41</v>
      </c>
      <c r="T326" s="27">
        <v>22.21</v>
      </c>
      <c r="U326" s="27">
        <v>1906.08</v>
      </c>
    </row>
    <row r="327" spans="2:21" x14ac:dyDescent="0.2">
      <c r="B327" s="53" t="s">
        <v>1299</v>
      </c>
      <c r="C327" s="27">
        <v>61.64</v>
      </c>
      <c r="D327" s="27">
        <v>48.1</v>
      </c>
      <c r="E327" s="27">
        <v>71.27</v>
      </c>
      <c r="F327" s="27">
        <v>555.17999999999995</v>
      </c>
      <c r="G327" s="27">
        <v>1.88</v>
      </c>
      <c r="H327" s="27">
        <v>3.25</v>
      </c>
      <c r="I327" s="27">
        <v>2.34</v>
      </c>
      <c r="J327" s="27">
        <v>0.77</v>
      </c>
      <c r="K327" s="27">
        <v>1.46</v>
      </c>
      <c r="L327" s="27">
        <v>50.23</v>
      </c>
      <c r="M327" s="27">
        <v>10.01</v>
      </c>
      <c r="N327" s="27">
        <v>0.24</v>
      </c>
      <c r="O327" s="27">
        <v>0.04</v>
      </c>
      <c r="P327" s="27">
        <v>9.33</v>
      </c>
      <c r="Q327" s="27">
        <v>401.31</v>
      </c>
      <c r="R327" s="27">
        <v>57.18</v>
      </c>
      <c r="S327" s="27">
        <v>64.89</v>
      </c>
      <c r="T327" s="27">
        <v>6.86</v>
      </c>
      <c r="U327" s="27">
        <v>1345.98</v>
      </c>
    </row>
    <row r="328" spans="2:21" x14ac:dyDescent="0.2">
      <c r="B328" s="53" t="s">
        <v>1300</v>
      </c>
      <c r="C328" s="27">
        <v>21.6</v>
      </c>
      <c r="D328" s="27">
        <v>17.63</v>
      </c>
      <c r="E328" s="27">
        <v>68.8</v>
      </c>
      <c r="F328" s="27">
        <v>275.54000000000002</v>
      </c>
      <c r="G328" s="27">
        <v>0.36</v>
      </c>
      <c r="H328" s="27">
        <v>0.65</v>
      </c>
      <c r="I328" s="27">
        <v>1.1499999999999999</v>
      </c>
      <c r="J328" s="27">
        <v>0.19</v>
      </c>
      <c r="K328" s="27">
        <v>0.96</v>
      </c>
      <c r="L328" s="27">
        <v>22.85</v>
      </c>
      <c r="M328" s="27">
        <v>4.13</v>
      </c>
      <c r="N328" s="27">
        <v>0</v>
      </c>
      <c r="O328" s="27">
        <v>0</v>
      </c>
      <c r="P328" s="27">
        <v>2.79</v>
      </c>
      <c r="Q328" s="27">
        <v>103.72</v>
      </c>
      <c r="R328" s="27">
        <v>30.22</v>
      </c>
      <c r="S328" s="27">
        <v>70.569999999999993</v>
      </c>
      <c r="T328" s="27">
        <v>10.77</v>
      </c>
      <c r="U328" s="27">
        <v>631.92999999999995</v>
      </c>
    </row>
    <row r="329" spans="2:21" x14ac:dyDescent="0.2">
      <c r="B329" s="53" t="s">
        <v>1301</v>
      </c>
      <c r="C329" s="27">
        <v>51.23</v>
      </c>
      <c r="D329" s="27">
        <v>483.14</v>
      </c>
      <c r="E329" s="27">
        <v>109.03</v>
      </c>
      <c r="F329" s="27">
        <v>1178.67</v>
      </c>
      <c r="G329" s="27">
        <v>4.38</v>
      </c>
      <c r="H329" s="27">
        <v>12.19</v>
      </c>
      <c r="I329" s="27">
        <v>1.26</v>
      </c>
      <c r="J329" s="27">
        <v>4.76</v>
      </c>
      <c r="K329" s="27">
        <v>2.2000000000000002</v>
      </c>
      <c r="L329" s="27">
        <v>22.56</v>
      </c>
      <c r="M329" s="27">
        <v>11.94</v>
      </c>
      <c r="N329" s="27">
        <v>1.53</v>
      </c>
      <c r="O329" s="27">
        <v>0.23</v>
      </c>
      <c r="P329" s="27">
        <v>13.67</v>
      </c>
      <c r="Q329" s="27">
        <v>16.22</v>
      </c>
      <c r="R329" s="27">
        <v>4.38</v>
      </c>
      <c r="S329" s="27">
        <v>530.53</v>
      </c>
      <c r="T329" s="27">
        <v>72.569999999999993</v>
      </c>
      <c r="U329" s="27">
        <v>2520.4899999999998</v>
      </c>
    </row>
    <row r="330" spans="2:21" x14ac:dyDescent="0.2">
      <c r="B330" s="53" t="s">
        <v>1302</v>
      </c>
      <c r="C330" s="27">
        <v>17.37</v>
      </c>
      <c r="D330" s="27">
        <v>37.17</v>
      </c>
      <c r="E330" s="27">
        <v>23.07</v>
      </c>
      <c r="F330" s="27">
        <v>113.91</v>
      </c>
      <c r="G330" s="27">
        <v>2.27</v>
      </c>
      <c r="H330" s="27">
        <v>6.16</v>
      </c>
      <c r="I330" s="27">
        <v>1.26</v>
      </c>
      <c r="J330" s="27">
        <v>2.17</v>
      </c>
      <c r="K330" s="27">
        <v>1.06</v>
      </c>
      <c r="L330" s="27">
        <v>20.13</v>
      </c>
      <c r="M330" s="27">
        <v>7.82</v>
      </c>
      <c r="N330" s="27">
        <v>0.15</v>
      </c>
      <c r="O330" s="27">
        <v>0.06</v>
      </c>
      <c r="P330" s="27">
        <v>5.98</v>
      </c>
      <c r="Q330" s="27">
        <v>24.11</v>
      </c>
      <c r="R330" s="27">
        <v>1.34</v>
      </c>
      <c r="S330" s="27">
        <v>180.55</v>
      </c>
      <c r="T330" s="27">
        <v>0.45</v>
      </c>
      <c r="U330" s="27">
        <v>445.03</v>
      </c>
    </row>
    <row r="331" spans="2:21" x14ac:dyDescent="0.2">
      <c r="B331" s="53" t="s">
        <v>1303</v>
      </c>
      <c r="C331" s="27">
        <v>200.14</v>
      </c>
      <c r="D331" s="27">
        <v>451.62</v>
      </c>
      <c r="E331" s="27">
        <v>83.64</v>
      </c>
      <c r="F331" s="27">
        <v>2257.59</v>
      </c>
      <c r="G331" s="27">
        <v>3.81</v>
      </c>
      <c r="H331" s="27">
        <v>6.14</v>
      </c>
      <c r="I331" s="27">
        <v>1.51</v>
      </c>
      <c r="J331" s="27">
        <v>3.12</v>
      </c>
      <c r="K331" s="27">
        <v>1.42</v>
      </c>
      <c r="L331" s="27">
        <v>23.07</v>
      </c>
      <c r="M331" s="27">
        <v>6.55</v>
      </c>
      <c r="N331" s="27">
        <v>0.92</v>
      </c>
      <c r="O331" s="27">
        <v>7.0000000000000007E-2</v>
      </c>
      <c r="P331" s="27">
        <v>9.49</v>
      </c>
      <c r="Q331" s="27">
        <v>77.87</v>
      </c>
      <c r="R331" s="27">
        <v>51.36</v>
      </c>
      <c r="S331" s="27">
        <v>358.69</v>
      </c>
      <c r="T331" s="27">
        <v>312.14999999999998</v>
      </c>
      <c r="U331" s="27">
        <v>3849.16</v>
      </c>
    </row>
    <row r="332" spans="2:21" x14ac:dyDescent="0.2">
      <c r="B332" s="53" t="s">
        <v>1304</v>
      </c>
      <c r="C332" s="27">
        <v>15.45</v>
      </c>
      <c r="D332" s="27">
        <v>17.739999999999998</v>
      </c>
      <c r="E332" s="27">
        <v>44.38</v>
      </c>
      <c r="F332" s="27">
        <v>515.08000000000004</v>
      </c>
      <c r="G332" s="27">
        <v>0.7</v>
      </c>
      <c r="H332" s="27">
        <v>0.59</v>
      </c>
      <c r="I332" s="27">
        <v>0.03</v>
      </c>
      <c r="J332" s="27">
        <v>0.31</v>
      </c>
      <c r="K332" s="27">
        <v>0.28999999999999998</v>
      </c>
      <c r="L332" s="27">
        <v>1.23</v>
      </c>
      <c r="M332" s="27">
        <v>0.91</v>
      </c>
      <c r="N332" s="27">
        <v>0.38</v>
      </c>
      <c r="O332" s="27">
        <v>0.01</v>
      </c>
      <c r="P332" s="27">
        <v>1.85</v>
      </c>
      <c r="Q332" s="27">
        <v>0</v>
      </c>
      <c r="R332" s="27">
        <v>0</v>
      </c>
      <c r="S332" s="27">
        <v>0.38</v>
      </c>
      <c r="T332" s="27">
        <v>1.35</v>
      </c>
      <c r="U332" s="27">
        <v>600.67999999999995</v>
      </c>
    </row>
    <row r="333" spans="2:21" x14ac:dyDescent="0.2">
      <c r="B333" s="53" t="s">
        <v>1305</v>
      </c>
      <c r="C333" s="27">
        <v>25.51</v>
      </c>
      <c r="D333" s="27">
        <v>89.03</v>
      </c>
      <c r="E333" s="27">
        <v>88.53</v>
      </c>
      <c r="F333" s="27">
        <v>945.9</v>
      </c>
      <c r="G333" s="27">
        <v>1.29</v>
      </c>
      <c r="H333" s="27">
        <v>1.94</v>
      </c>
      <c r="I333" s="27">
        <v>0.16</v>
      </c>
      <c r="J333" s="27">
        <v>0.74</v>
      </c>
      <c r="K333" s="27">
        <v>0.65</v>
      </c>
      <c r="L333" s="27">
        <v>6.42</v>
      </c>
      <c r="M333" s="27">
        <v>4.46</v>
      </c>
      <c r="N333" s="27">
        <v>0.34</v>
      </c>
      <c r="O333" s="27">
        <v>0.02</v>
      </c>
      <c r="P333" s="27">
        <v>3.15</v>
      </c>
      <c r="Q333" s="27">
        <v>0</v>
      </c>
      <c r="R333" s="27">
        <v>0.05</v>
      </c>
      <c r="S333" s="27">
        <v>62.14</v>
      </c>
      <c r="T333" s="27">
        <v>27.68</v>
      </c>
      <c r="U333" s="27">
        <v>1258.01</v>
      </c>
    </row>
    <row r="334" spans="2:21" x14ac:dyDescent="0.2">
      <c r="B334" s="53" t="s">
        <v>1306</v>
      </c>
      <c r="C334" s="27">
        <v>135.30000000000001</v>
      </c>
      <c r="D334" s="27">
        <v>344.89</v>
      </c>
      <c r="E334" s="27">
        <v>96.79</v>
      </c>
      <c r="F334" s="27">
        <v>1902.9</v>
      </c>
      <c r="G334" s="27">
        <v>1.47</v>
      </c>
      <c r="H334" s="27">
        <v>2.2799999999999998</v>
      </c>
      <c r="I334" s="27">
        <v>0.22</v>
      </c>
      <c r="J334" s="27">
        <v>1.51</v>
      </c>
      <c r="K334" s="27">
        <v>1.47</v>
      </c>
      <c r="L334" s="27">
        <v>1.4</v>
      </c>
      <c r="M334" s="27">
        <v>3.54</v>
      </c>
      <c r="N334" s="27">
        <v>0.46</v>
      </c>
      <c r="O334" s="27">
        <v>0.09</v>
      </c>
      <c r="P334" s="27">
        <v>5.3</v>
      </c>
      <c r="Q334" s="27">
        <v>0.02</v>
      </c>
      <c r="R334" s="27">
        <v>0</v>
      </c>
      <c r="S334" s="27">
        <v>88.62</v>
      </c>
      <c r="T334" s="27">
        <v>105.8</v>
      </c>
      <c r="U334" s="27">
        <v>2692.06</v>
      </c>
    </row>
    <row r="335" spans="2:21" x14ac:dyDescent="0.2">
      <c r="B335" s="53" t="s">
        <v>1307</v>
      </c>
      <c r="C335" s="27">
        <v>15.95</v>
      </c>
      <c r="D335" s="27">
        <v>64.77</v>
      </c>
      <c r="E335" s="27">
        <v>25.11</v>
      </c>
      <c r="F335" s="27">
        <v>184.19</v>
      </c>
      <c r="G335" s="27">
        <v>0.32</v>
      </c>
      <c r="H335" s="27">
        <v>0.89</v>
      </c>
      <c r="I335" s="27">
        <v>0.66</v>
      </c>
      <c r="J335" s="27">
        <v>0.16</v>
      </c>
      <c r="K335" s="27">
        <v>0.41</v>
      </c>
      <c r="L335" s="27">
        <v>11</v>
      </c>
      <c r="M335" s="27">
        <v>3.1</v>
      </c>
      <c r="N335" s="27">
        <v>0.03</v>
      </c>
      <c r="O335" s="27">
        <v>0.02</v>
      </c>
      <c r="P335" s="27">
        <v>2.8</v>
      </c>
      <c r="Q335" s="27">
        <v>12.83</v>
      </c>
      <c r="R335" s="27">
        <v>0.59</v>
      </c>
      <c r="S335" s="27">
        <v>179.58</v>
      </c>
      <c r="T335" s="27">
        <v>10.34</v>
      </c>
      <c r="U335" s="27">
        <v>512.75</v>
      </c>
    </row>
    <row r="336" spans="2:21" x14ac:dyDescent="0.2">
      <c r="B336" s="53" t="s">
        <v>1308</v>
      </c>
      <c r="C336" s="27">
        <v>40.36</v>
      </c>
      <c r="D336" s="27">
        <v>105.83</v>
      </c>
      <c r="E336" s="27">
        <v>35.67</v>
      </c>
      <c r="F336" s="27">
        <v>258.45</v>
      </c>
      <c r="G336" s="27">
        <v>0.64</v>
      </c>
      <c r="H336" s="27">
        <v>2.2599999999999998</v>
      </c>
      <c r="I336" s="27">
        <v>0.99</v>
      </c>
      <c r="J336" s="27">
        <v>0.68</v>
      </c>
      <c r="K336" s="27">
        <v>1.17</v>
      </c>
      <c r="L336" s="27">
        <v>13.55</v>
      </c>
      <c r="M336" s="27">
        <v>6</v>
      </c>
      <c r="N336" s="27">
        <v>0.08</v>
      </c>
      <c r="O336" s="27">
        <v>0.03</v>
      </c>
      <c r="P336" s="27">
        <v>5.22</v>
      </c>
      <c r="Q336" s="27">
        <v>53.69</v>
      </c>
      <c r="R336" s="27">
        <v>16.3</v>
      </c>
      <c r="S336" s="27">
        <v>257.17</v>
      </c>
      <c r="T336" s="27">
        <v>16.16</v>
      </c>
      <c r="U336" s="27">
        <v>814.25</v>
      </c>
    </row>
    <row r="337" spans="2:21" x14ac:dyDescent="0.2">
      <c r="B337" s="53" t="s">
        <v>1309</v>
      </c>
      <c r="C337" s="27">
        <v>7.35</v>
      </c>
      <c r="D337" s="27">
        <v>27.92</v>
      </c>
      <c r="E337" s="27">
        <v>10.19</v>
      </c>
      <c r="F337" s="27">
        <v>64.540000000000006</v>
      </c>
      <c r="G337" s="27">
        <v>0.3</v>
      </c>
      <c r="H337" s="27">
        <v>0.6</v>
      </c>
      <c r="I337" s="27">
        <v>0.44</v>
      </c>
      <c r="J337" s="27">
        <v>0.25</v>
      </c>
      <c r="K337" s="27">
        <v>0.48</v>
      </c>
      <c r="L337" s="27">
        <v>6.35</v>
      </c>
      <c r="M337" s="27">
        <v>3.77</v>
      </c>
      <c r="N337" s="27">
        <v>0.03</v>
      </c>
      <c r="O337" s="27">
        <v>0.01</v>
      </c>
      <c r="P337" s="27">
        <v>1.73</v>
      </c>
      <c r="Q337" s="27">
        <v>7.16</v>
      </c>
      <c r="R337" s="27">
        <v>4.03</v>
      </c>
      <c r="S337" s="27">
        <v>104.7</v>
      </c>
      <c r="T337" s="27">
        <v>1.21</v>
      </c>
      <c r="U337" s="27">
        <v>241.06</v>
      </c>
    </row>
    <row r="338" spans="2:21" x14ac:dyDescent="0.2">
      <c r="B338" s="53" t="s">
        <v>1310</v>
      </c>
      <c r="C338" s="27">
        <v>7.88</v>
      </c>
      <c r="D338" s="27">
        <v>30.99</v>
      </c>
      <c r="E338" s="27">
        <v>13.72</v>
      </c>
      <c r="F338" s="27">
        <v>128.82</v>
      </c>
      <c r="G338" s="27">
        <v>0.19</v>
      </c>
      <c r="H338" s="27">
        <v>0.36</v>
      </c>
      <c r="I338" s="27">
        <v>0.73</v>
      </c>
      <c r="J338" s="27">
        <v>0.27</v>
      </c>
      <c r="K338" s="27">
        <v>0.33</v>
      </c>
      <c r="L338" s="27">
        <v>3.1</v>
      </c>
      <c r="M338" s="27">
        <v>2.56</v>
      </c>
      <c r="N338" s="27">
        <v>0.02</v>
      </c>
      <c r="O338" s="27">
        <v>0</v>
      </c>
      <c r="P338" s="27">
        <v>1.75</v>
      </c>
      <c r="Q338" s="27">
        <v>3.81</v>
      </c>
      <c r="R338" s="27">
        <v>0.19</v>
      </c>
      <c r="S338" s="27">
        <v>115.15</v>
      </c>
      <c r="T338" s="27">
        <v>2.89</v>
      </c>
      <c r="U338" s="27">
        <v>312.76</v>
      </c>
    </row>
    <row r="339" spans="2:21" x14ac:dyDescent="0.2">
      <c r="B339" s="53" t="s">
        <v>1311</v>
      </c>
      <c r="C339" s="27">
        <v>5.77</v>
      </c>
      <c r="D339" s="27">
        <v>33.08</v>
      </c>
      <c r="E339" s="27">
        <v>16.04</v>
      </c>
      <c r="F339" s="27">
        <v>136.05000000000001</v>
      </c>
      <c r="G339" s="27">
        <v>0.17</v>
      </c>
      <c r="H339" s="27">
        <v>0.44</v>
      </c>
      <c r="I339" s="27">
        <v>0.24</v>
      </c>
      <c r="J339" s="27">
        <v>0.08</v>
      </c>
      <c r="K339" s="27">
        <v>0.21</v>
      </c>
      <c r="L339" s="27">
        <v>3.15</v>
      </c>
      <c r="M339" s="27">
        <v>1.41</v>
      </c>
      <c r="N339" s="27">
        <v>0</v>
      </c>
      <c r="O339" s="27">
        <v>0</v>
      </c>
      <c r="P339" s="27">
        <v>1.18</v>
      </c>
      <c r="Q339" s="27">
        <v>7.01</v>
      </c>
      <c r="R339" s="27">
        <v>0.5</v>
      </c>
      <c r="S339" s="27">
        <v>84.42</v>
      </c>
      <c r="T339" s="27">
        <v>11.74</v>
      </c>
      <c r="U339" s="27">
        <v>301.49</v>
      </c>
    </row>
    <row r="340" spans="2:21" x14ac:dyDescent="0.2">
      <c r="B340" s="53" t="s">
        <v>1312</v>
      </c>
      <c r="C340" s="27">
        <v>188.44</v>
      </c>
      <c r="D340" s="27">
        <v>280.2</v>
      </c>
      <c r="E340" s="27">
        <v>83.67</v>
      </c>
      <c r="F340" s="27">
        <v>1489.53</v>
      </c>
      <c r="G340" s="27">
        <v>0.7</v>
      </c>
      <c r="H340" s="27">
        <v>1.69</v>
      </c>
      <c r="I340" s="27">
        <v>0.57999999999999996</v>
      </c>
      <c r="J340" s="27">
        <v>1.62</v>
      </c>
      <c r="K340" s="27">
        <v>0.5</v>
      </c>
      <c r="L340" s="27">
        <v>14.8</v>
      </c>
      <c r="M340" s="27">
        <v>2.92</v>
      </c>
      <c r="N340" s="27">
        <v>0.01</v>
      </c>
      <c r="O340" s="27">
        <v>0.03</v>
      </c>
      <c r="P340" s="27">
        <v>5.16</v>
      </c>
      <c r="Q340" s="27">
        <v>40.53</v>
      </c>
      <c r="R340" s="27">
        <v>18.899999999999999</v>
      </c>
      <c r="S340" s="27">
        <v>338.85</v>
      </c>
      <c r="T340" s="27">
        <v>235.74</v>
      </c>
      <c r="U340" s="27">
        <v>2703.87</v>
      </c>
    </row>
    <row r="341" spans="2:21" x14ac:dyDescent="0.2">
      <c r="B341" s="53" t="s">
        <v>1313</v>
      </c>
      <c r="C341" s="27">
        <v>20.52</v>
      </c>
      <c r="D341" s="27">
        <v>17.579999999999998</v>
      </c>
      <c r="E341" s="27">
        <v>21.7</v>
      </c>
      <c r="F341" s="27">
        <v>162.19999999999999</v>
      </c>
      <c r="G341" s="27">
        <v>0.43</v>
      </c>
      <c r="H341" s="27">
        <v>0.93</v>
      </c>
      <c r="I341" s="27">
        <v>0.64</v>
      </c>
      <c r="J341" s="27">
        <v>0.25</v>
      </c>
      <c r="K341" s="27">
        <v>0.43</v>
      </c>
      <c r="L341" s="27">
        <v>8.73</v>
      </c>
      <c r="M341" s="27">
        <v>4.04</v>
      </c>
      <c r="N341" s="27">
        <v>0.06</v>
      </c>
      <c r="O341" s="27">
        <v>0</v>
      </c>
      <c r="P341" s="27">
        <v>2.65</v>
      </c>
      <c r="Q341" s="27">
        <v>21.69</v>
      </c>
      <c r="R341" s="27">
        <v>5.67</v>
      </c>
      <c r="S341" s="27">
        <v>179.45</v>
      </c>
      <c r="T341" s="27">
        <v>11.01</v>
      </c>
      <c r="U341" s="27">
        <v>457.98</v>
      </c>
    </row>
    <row r="342" spans="2:21" x14ac:dyDescent="0.2">
      <c r="B342" s="53" t="s">
        <v>1314</v>
      </c>
      <c r="C342" s="27">
        <v>118.82</v>
      </c>
      <c r="D342" s="27">
        <v>347.3</v>
      </c>
      <c r="E342" s="27">
        <v>94.96</v>
      </c>
      <c r="F342" s="27">
        <v>1705.14</v>
      </c>
      <c r="G342" s="27">
        <v>1.33</v>
      </c>
      <c r="H342" s="27">
        <v>3.01</v>
      </c>
      <c r="I342" s="27">
        <v>2.16</v>
      </c>
      <c r="J342" s="27">
        <v>2.27</v>
      </c>
      <c r="K342" s="27">
        <v>0.86</v>
      </c>
      <c r="L342" s="27">
        <v>30.31</v>
      </c>
      <c r="M342" s="27">
        <v>5.51</v>
      </c>
      <c r="N342" s="27">
        <v>2.65</v>
      </c>
      <c r="O342" s="27">
        <v>0.03</v>
      </c>
      <c r="P342" s="27">
        <v>10.119999999999999</v>
      </c>
      <c r="Q342" s="27">
        <v>132.97</v>
      </c>
      <c r="R342" s="27">
        <v>74.25</v>
      </c>
      <c r="S342" s="27">
        <v>650.70000000000005</v>
      </c>
      <c r="T342" s="27">
        <v>139.88</v>
      </c>
      <c r="U342" s="27">
        <v>3322.27</v>
      </c>
    </row>
    <row r="343" spans="2:21" x14ac:dyDescent="0.2">
      <c r="B343" s="53" t="s">
        <v>1315</v>
      </c>
      <c r="C343" s="27">
        <v>15</v>
      </c>
      <c r="D343" s="27">
        <v>9.3000000000000007</v>
      </c>
      <c r="E343" s="27">
        <v>23.27</v>
      </c>
      <c r="F343" s="27">
        <v>105.42</v>
      </c>
      <c r="G343" s="27">
        <v>0.38</v>
      </c>
      <c r="H343" s="27">
        <v>1.34</v>
      </c>
      <c r="I343" s="27">
        <v>0.56000000000000005</v>
      </c>
      <c r="J343" s="27">
        <v>0.47</v>
      </c>
      <c r="K343" s="27">
        <v>0.27</v>
      </c>
      <c r="L343" s="27">
        <v>6.41</v>
      </c>
      <c r="M343" s="27">
        <v>2.88</v>
      </c>
      <c r="N343" s="27">
        <v>0.02</v>
      </c>
      <c r="O343" s="27">
        <v>0</v>
      </c>
      <c r="P343" s="27">
        <v>2.66</v>
      </c>
      <c r="Q343" s="27">
        <v>19.97</v>
      </c>
      <c r="R343" s="27">
        <v>2.78</v>
      </c>
      <c r="S343" s="27">
        <v>168.47</v>
      </c>
      <c r="T343" s="27">
        <v>1.85</v>
      </c>
      <c r="U343" s="27">
        <v>361.05</v>
      </c>
    </row>
    <row r="344" spans="2:21" x14ac:dyDescent="0.2">
      <c r="B344" s="53" t="s">
        <v>1316</v>
      </c>
      <c r="C344" s="27">
        <v>11.79</v>
      </c>
      <c r="D344" s="27">
        <v>10.41</v>
      </c>
      <c r="E344" s="27">
        <v>17.39</v>
      </c>
      <c r="F344" s="27">
        <v>79.38</v>
      </c>
      <c r="G344" s="27">
        <v>0.34</v>
      </c>
      <c r="H344" s="27">
        <v>0.53</v>
      </c>
      <c r="I344" s="27">
        <v>0.63</v>
      </c>
      <c r="J344" s="27">
        <v>0.2</v>
      </c>
      <c r="K344" s="27">
        <v>0.43</v>
      </c>
      <c r="L344" s="27">
        <v>6.21</v>
      </c>
      <c r="M344" s="27">
        <v>2.68</v>
      </c>
      <c r="N344" s="27">
        <v>0</v>
      </c>
      <c r="O344" s="27">
        <v>0.02</v>
      </c>
      <c r="P344" s="27">
        <v>1.63</v>
      </c>
      <c r="Q344" s="27">
        <v>7.62</v>
      </c>
      <c r="R344" s="27">
        <v>1.59</v>
      </c>
      <c r="S344" s="27">
        <v>137.07</v>
      </c>
      <c r="T344" s="27">
        <v>10.64</v>
      </c>
      <c r="U344" s="27">
        <v>288.56</v>
      </c>
    </row>
    <row r="345" spans="2:21" x14ac:dyDescent="0.2">
      <c r="B345" s="53" t="s">
        <v>1317</v>
      </c>
      <c r="C345" s="27">
        <v>87.72</v>
      </c>
      <c r="D345" s="27">
        <v>124.7</v>
      </c>
      <c r="E345" s="27">
        <v>144.83000000000001</v>
      </c>
      <c r="F345" s="27">
        <v>691.21</v>
      </c>
      <c r="G345" s="27">
        <v>2.41</v>
      </c>
      <c r="H345" s="27">
        <v>5.62</v>
      </c>
      <c r="I345" s="27">
        <v>1.92</v>
      </c>
      <c r="J345" s="27">
        <v>1.54</v>
      </c>
      <c r="K345" s="27">
        <v>2.2400000000000002</v>
      </c>
      <c r="L345" s="27">
        <v>26.35</v>
      </c>
      <c r="M345" s="27">
        <v>15.86</v>
      </c>
      <c r="N345" s="27">
        <v>0.2</v>
      </c>
      <c r="O345" s="27">
        <v>0.08</v>
      </c>
      <c r="P345" s="27">
        <v>10.92</v>
      </c>
      <c r="Q345" s="27">
        <v>50.81</v>
      </c>
      <c r="R345" s="27">
        <v>22.07</v>
      </c>
      <c r="S345" s="27">
        <v>689.01</v>
      </c>
      <c r="T345" s="27">
        <v>67.34</v>
      </c>
      <c r="U345" s="27">
        <v>1944.83</v>
      </c>
    </row>
    <row r="346" spans="2:21" x14ac:dyDescent="0.2">
      <c r="B346" s="53" t="s">
        <v>1318</v>
      </c>
      <c r="C346" s="27">
        <v>58.57</v>
      </c>
      <c r="D346" s="27">
        <v>161.84</v>
      </c>
      <c r="E346" s="27">
        <v>62.21</v>
      </c>
      <c r="F346" s="27">
        <v>532.04999999999995</v>
      </c>
      <c r="G346" s="27">
        <v>1.32</v>
      </c>
      <c r="H346" s="27">
        <v>2.46</v>
      </c>
      <c r="I346" s="27">
        <v>2.48</v>
      </c>
      <c r="J346" s="27">
        <v>0.88</v>
      </c>
      <c r="K346" s="27">
        <v>1.48</v>
      </c>
      <c r="L346" s="27">
        <v>42.01</v>
      </c>
      <c r="M346" s="27">
        <v>12.23</v>
      </c>
      <c r="N346" s="27">
        <v>0.03</v>
      </c>
      <c r="O346" s="27">
        <v>0.03</v>
      </c>
      <c r="P346" s="27">
        <v>9.15</v>
      </c>
      <c r="Q346" s="27">
        <v>60.93</v>
      </c>
      <c r="R346" s="27">
        <v>42.15</v>
      </c>
      <c r="S346" s="27">
        <v>465.09</v>
      </c>
      <c r="T346" s="27">
        <v>41.98</v>
      </c>
      <c r="U346" s="27">
        <v>1496.89</v>
      </c>
    </row>
    <row r="347" spans="2:21" x14ac:dyDescent="0.2">
      <c r="B347" s="53" t="s">
        <v>1319</v>
      </c>
      <c r="C347" s="27">
        <v>42.53</v>
      </c>
      <c r="D347" s="27">
        <v>97.7</v>
      </c>
      <c r="E347" s="27">
        <v>33.4</v>
      </c>
      <c r="F347" s="27">
        <v>663.42</v>
      </c>
      <c r="G347" s="27">
        <v>0.41</v>
      </c>
      <c r="H347" s="27">
        <v>1.33</v>
      </c>
      <c r="I347" s="27">
        <v>0.48</v>
      </c>
      <c r="J347" s="27">
        <v>0.23</v>
      </c>
      <c r="K347" s="27">
        <v>0.95</v>
      </c>
      <c r="L347" s="27">
        <v>3.64</v>
      </c>
      <c r="M347" s="27">
        <v>6.53</v>
      </c>
      <c r="N347" s="27">
        <v>0.06</v>
      </c>
      <c r="O347" s="27">
        <v>0</v>
      </c>
      <c r="P347" s="27">
        <v>3.3</v>
      </c>
      <c r="Q347" s="27">
        <v>0.28999999999999998</v>
      </c>
      <c r="R347" s="27">
        <v>0</v>
      </c>
      <c r="S347" s="27">
        <v>225.25</v>
      </c>
      <c r="T347" s="27">
        <v>13.63</v>
      </c>
      <c r="U347" s="27">
        <v>1093.1500000000001</v>
      </c>
    </row>
    <row r="348" spans="2:21" x14ac:dyDescent="0.2">
      <c r="B348" s="53" t="s">
        <v>1320</v>
      </c>
      <c r="C348" s="27">
        <v>18.88</v>
      </c>
      <c r="D348" s="27">
        <v>367.72</v>
      </c>
      <c r="E348" s="27">
        <v>22.91</v>
      </c>
      <c r="F348" s="27">
        <v>206.21</v>
      </c>
      <c r="G348" s="27">
        <v>0.64</v>
      </c>
      <c r="H348" s="27">
        <v>1.4</v>
      </c>
      <c r="I348" s="27">
        <v>0.67</v>
      </c>
      <c r="J348" s="27">
        <v>0.55000000000000004</v>
      </c>
      <c r="K348" s="27">
        <v>0.35</v>
      </c>
      <c r="L348" s="27">
        <v>13.03</v>
      </c>
      <c r="M348" s="27">
        <v>5.4</v>
      </c>
      <c r="N348" s="27">
        <v>0.03</v>
      </c>
      <c r="O348" s="27">
        <v>0.01</v>
      </c>
      <c r="P348" s="27">
        <v>2.56</v>
      </c>
      <c r="Q348" s="27">
        <v>7.14</v>
      </c>
      <c r="R348" s="27">
        <v>3.52</v>
      </c>
      <c r="S348" s="27">
        <v>156.47999999999999</v>
      </c>
      <c r="T348" s="27">
        <v>4.9400000000000004</v>
      </c>
      <c r="U348" s="27">
        <v>812.44</v>
      </c>
    </row>
    <row r="349" spans="2:21" x14ac:dyDescent="0.2">
      <c r="B349" s="53" t="s">
        <v>1321</v>
      </c>
      <c r="C349" s="27">
        <v>66.180000000000007</v>
      </c>
      <c r="D349" s="27">
        <v>444.89</v>
      </c>
      <c r="E349" s="27">
        <v>8.58</v>
      </c>
      <c r="F349" s="27">
        <v>737.67</v>
      </c>
      <c r="G349" s="27">
        <v>0.67</v>
      </c>
      <c r="H349" s="27">
        <v>1.03</v>
      </c>
      <c r="I349" s="27">
        <v>0.38</v>
      </c>
      <c r="J349" s="27">
        <v>0.47</v>
      </c>
      <c r="K349" s="27">
        <v>0.38</v>
      </c>
      <c r="L349" s="27">
        <v>5.95</v>
      </c>
      <c r="M349" s="27">
        <v>3.63</v>
      </c>
      <c r="N349" s="27">
        <v>0.06</v>
      </c>
      <c r="O349" s="27">
        <v>0.02</v>
      </c>
      <c r="P349" s="27">
        <v>3.52</v>
      </c>
      <c r="Q349" s="27">
        <v>37.82</v>
      </c>
      <c r="R349" s="27">
        <v>15.96</v>
      </c>
      <c r="S349" s="27">
        <v>163.16999999999999</v>
      </c>
      <c r="T349" s="27">
        <v>52.39</v>
      </c>
      <c r="U349" s="27">
        <v>1542.77</v>
      </c>
    </row>
    <row r="350" spans="2:21" x14ac:dyDescent="0.2">
      <c r="B350" s="53" t="s">
        <v>1322</v>
      </c>
      <c r="C350" s="27">
        <v>41.72</v>
      </c>
      <c r="D350" s="27">
        <v>403.29</v>
      </c>
      <c r="E350" s="27">
        <v>3.59</v>
      </c>
      <c r="F350" s="27">
        <v>399.29</v>
      </c>
      <c r="G350" s="27">
        <v>0.37</v>
      </c>
      <c r="H350" s="27">
        <v>1.02</v>
      </c>
      <c r="I350" s="27">
        <v>0.52</v>
      </c>
      <c r="J350" s="27">
        <v>0.15</v>
      </c>
      <c r="K350" s="27">
        <v>0.11</v>
      </c>
      <c r="L350" s="27">
        <v>9.6300000000000008</v>
      </c>
      <c r="M350" s="27">
        <v>3.44</v>
      </c>
      <c r="N350" s="27">
        <v>0.01</v>
      </c>
      <c r="O350" s="27">
        <v>0.03</v>
      </c>
      <c r="P350" s="27">
        <v>2.44</v>
      </c>
      <c r="Q350" s="27">
        <v>2.41</v>
      </c>
      <c r="R350" s="27">
        <v>0.21</v>
      </c>
      <c r="S350" s="27">
        <v>107.61</v>
      </c>
      <c r="T350" s="27">
        <v>15.31</v>
      </c>
      <c r="U350" s="27">
        <v>991.15</v>
      </c>
    </row>
    <row r="351" spans="2:21" x14ac:dyDescent="0.2">
      <c r="B351" s="53" t="s">
        <v>1323</v>
      </c>
      <c r="C351" s="27">
        <v>9.51</v>
      </c>
      <c r="D351" s="27">
        <v>77.89</v>
      </c>
      <c r="E351" s="27">
        <v>12.73</v>
      </c>
      <c r="F351" s="27">
        <v>300.27999999999997</v>
      </c>
      <c r="G351" s="27">
        <v>0.35</v>
      </c>
      <c r="H351" s="27">
        <v>0.82</v>
      </c>
      <c r="I351" s="27">
        <v>0.16</v>
      </c>
      <c r="J351" s="27">
        <v>0.26</v>
      </c>
      <c r="K351" s="27">
        <v>0.33</v>
      </c>
      <c r="L351" s="27">
        <v>0.88</v>
      </c>
      <c r="M351" s="27">
        <v>3.04</v>
      </c>
      <c r="N351" s="27">
        <v>0.09</v>
      </c>
      <c r="O351" s="27">
        <v>0</v>
      </c>
      <c r="P351" s="27">
        <v>1.45</v>
      </c>
      <c r="Q351" s="27">
        <v>0.12</v>
      </c>
      <c r="R351" s="27">
        <v>0.1</v>
      </c>
      <c r="S351" s="27">
        <v>66.09</v>
      </c>
      <c r="T351" s="27">
        <v>0.44</v>
      </c>
      <c r="U351" s="27">
        <v>474.54</v>
      </c>
    </row>
    <row r="352" spans="2:21" x14ac:dyDescent="0.2">
      <c r="B352" s="53" t="s">
        <v>1324</v>
      </c>
      <c r="C352" s="27">
        <v>101.4</v>
      </c>
      <c r="D352" s="27">
        <v>583.4</v>
      </c>
      <c r="E352" s="27">
        <v>95.72</v>
      </c>
      <c r="F352" s="27">
        <v>1972.57</v>
      </c>
      <c r="G352" s="27">
        <v>0.76</v>
      </c>
      <c r="H352" s="27">
        <v>2.25</v>
      </c>
      <c r="I352" s="27">
        <v>0.83</v>
      </c>
      <c r="J352" s="27">
        <v>0.42</v>
      </c>
      <c r="K352" s="27">
        <v>0.52</v>
      </c>
      <c r="L352" s="27">
        <v>17.86</v>
      </c>
      <c r="M352" s="27">
        <v>4.7300000000000004</v>
      </c>
      <c r="N352" s="27">
        <v>0.21</v>
      </c>
      <c r="O352" s="27">
        <v>0.03</v>
      </c>
      <c r="P352" s="27">
        <v>5.15</v>
      </c>
      <c r="Q352" s="27">
        <v>72.83</v>
      </c>
      <c r="R352" s="27">
        <v>19.739999999999998</v>
      </c>
      <c r="S352" s="27">
        <v>279.17</v>
      </c>
      <c r="T352" s="27">
        <v>279.19</v>
      </c>
      <c r="U352" s="27">
        <v>3436.78</v>
      </c>
    </row>
    <row r="353" spans="2:21" x14ac:dyDescent="0.2">
      <c r="B353" s="53" t="s">
        <v>1325</v>
      </c>
      <c r="C353" s="27">
        <v>103.46</v>
      </c>
      <c r="D353" s="27">
        <v>387.78</v>
      </c>
      <c r="E353" s="27">
        <v>37.4</v>
      </c>
      <c r="F353" s="27">
        <v>1242.83</v>
      </c>
      <c r="G353" s="27">
        <v>0.41</v>
      </c>
      <c r="H353" s="27">
        <v>0.67</v>
      </c>
      <c r="I353" s="27">
        <v>0.54</v>
      </c>
      <c r="J353" s="27">
        <v>0.12</v>
      </c>
      <c r="K353" s="27">
        <v>0.44</v>
      </c>
      <c r="L353" s="27">
        <v>4.3600000000000003</v>
      </c>
      <c r="M353" s="27">
        <v>4.3499999999999996</v>
      </c>
      <c r="N353" s="27">
        <v>0.01</v>
      </c>
      <c r="O353" s="27">
        <v>0.01</v>
      </c>
      <c r="P353" s="27">
        <v>3.04</v>
      </c>
      <c r="Q353" s="27">
        <v>41.58</v>
      </c>
      <c r="R353" s="27">
        <v>16.39</v>
      </c>
      <c r="S353" s="27">
        <v>232.79</v>
      </c>
      <c r="T353" s="27">
        <v>33.049999999999997</v>
      </c>
      <c r="U353" s="27">
        <v>2109.23</v>
      </c>
    </row>
    <row r="354" spans="2:21" x14ac:dyDescent="0.2">
      <c r="B354" s="53" t="s">
        <v>1326</v>
      </c>
      <c r="C354" s="27">
        <v>740.31</v>
      </c>
      <c r="D354" s="27">
        <v>6.61</v>
      </c>
      <c r="E354" s="27">
        <v>1554.54</v>
      </c>
      <c r="F354" s="27">
        <v>3858.86</v>
      </c>
      <c r="G354" s="27">
        <v>0.72</v>
      </c>
      <c r="H354" s="27">
        <v>1.57</v>
      </c>
      <c r="I354" s="27">
        <v>0.09</v>
      </c>
      <c r="J354" s="27">
        <v>0.54</v>
      </c>
      <c r="K354" s="27">
        <v>0.3</v>
      </c>
      <c r="L354" s="27">
        <v>3.86</v>
      </c>
      <c r="M354" s="27">
        <v>0.81</v>
      </c>
      <c r="N354" s="27">
        <v>0.04</v>
      </c>
      <c r="O354" s="27">
        <v>0.01</v>
      </c>
      <c r="P354" s="27">
        <v>5.25</v>
      </c>
      <c r="Q354" s="27">
        <v>0</v>
      </c>
      <c r="R354" s="27">
        <v>0</v>
      </c>
      <c r="S354" s="27">
        <v>520</v>
      </c>
      <c r="T354" s="27">
        <v>3013.83</v>
      </c>
      <c r="U354" s="27">
        <v>9707.34</v>
      </c>
    </row>
    <row r="355" spans="2:21" x14ac:dyDescent="0.2">
      <c r="B355" s="53" t="s">
        <v>1327</v>
      </c>
      <c r="C355" s="27">
        <v>18.14</v>
      </c>
      <c r="D355" s="27">
        <v>244.59</v>
      </c>
      <c r="E355" s="27">
        <v>7.19</v>
      </c>
      <c r="F355" s="27">
        <v>348.07</v>
      </c>
      <c r="G355" s="27">
        <v>0.14000000000000001</v>
      </c>
      <c r="H355" s="27">
        <v>0.45</v>
      </c>
      <c r="I355" s="27">
        <v>0.08</v>
      </c>
      <c r="J355" s="27">
        <v>0.17</v>
      </c>
      <c r="K355" s="27">
        <v>0.18</v>
      </c>
      <c r="L355" s="27">
        <v>0.52</v>
      </c>
      <c r="M355" s="27">
        <v>1.52</v>
      </c>
      <c r="N355" s="27">
        <v>0.04</v>
      </c>
      <c r="O355" s="27">
        <v>0</v>
      </c>
      <c r="P355" s="27">
        <v>1.03</v>
      </c>
      <c r="Q355" s="27">
        <v>0</v>
      </c>
      <c r="R355" s="27">
        <v>0</v>
      </c>
      <c r="S355" s="27">
        <v>28.9</v>
      </c>
      <c r="T355" s="27">
        <v>37.65</v>
      </c>
      <c r="U355" s="27">
        <v>688.67</v>
      </c>
    </row>
    <row r="356" spans="2:21" x14ac:dyDescent="0.2">
      <c r="B356" s="53" t="s">
        <v>1328</v>
      </c>
      <c r="C356" s="27">
        <v>22.12</v>
      </c>
      <c r="D356" s="27">
        <v>62.98</v>
      </c>
      <c r="E356" s="27">
        <v>4.8</v>
      </c>
      <c r="F356" s="27">
        <v>449.84</v>
      </c>
      <c r="G356" s="27">
        <v>0.36</v>
      </c>
      <c r="H356" s="27">
        <v>0.43</v>
      </c>
      <c r="I356" s="27">
        <v>0.03</v>
      </c>
      <c r="J356" s="27">
        <v>0.2</v>
      </c>
      <c r="K356" s="27">
        <v>0.12</v>
      </c>
      <c r="L356" s="27">
        <v>0.22</v>
      </c>
      <c r="M356" s="27">
        <v>1.05</v>
      </c>
      <c r="N356" s="27">
        <v>0.23</v>
      </c>
      <c r="O356" s="27">
        <v>0.01</v>
      </c>
      <c r="P356" s="27">
        <v>0.84</v>
      </c>
      <c r="Q356" s="27">
        <v>0</v>
      </c>
      <c r="R356" s="27">
        <v>0</v>
      </c>
      <c r="S356" s="27">
        <v>6.04</v>
      </c>
      <c r="T356" s="27">
        <v>6.01</v>
      </c>
      <c r="U356" s="27">
        <v>555.28</v>
      </c>
    </row>
    <row r="357" spans="2:21" x14ac:dyDescent="0.2">
      <c r="B357" s="53" t="s">
        <v>1329</v>
      </c>
      <c r="C357" s="27">
        <v>68.22</v>
      </c>
      <c r="D357" s="27">
        <v>154.05000000000001</v>
      </c>
      <c r="E357" s="27">
        <v>15.21</v>
      </c>
      <c r="F357" s="27">
        <v>884.21</v>
      </c>
      <c r="G357" s="27">
        <v>0.22</v>
      </c>
      <c r="H357" s="27">
        <v>0.38</v>
      </c>
      <c r="I357" s="27">
        <v>0.01</v>
      </c>
      <c r="J357" s="27">
        <v>0.14000000000000001</v>
      </c>
      <c r="K357" s="27">
        <v>0.43</v>
      </c>
      <c r="L357" s="27">
        <v>0.2</v>
      </c>
      <c r="M357" s="27">
        <v>1.4</v>
      </c>
      <c r="N357" s="27">
        <v>0.03</v>
      </c>
      <c r="O357" s="27">
        <v>0.01</v>
      </c>
      <c r="P357" s="27">
        <v>1.38</v>
      </c>
      <c r="Q357" s="27">
        <v>0</v>
      </c>
      <c r="R357" s="27">
        <v>0</v>
      </c>
      <c r="S357" s="27">
        <v>5.87</v>
      </c>
      <c r="T357" s="27">
        <v>4.1100000000000003</v>
      </c>
      <c r="U357" s="27">
        <v>1135.8699999999999</v>
      </c>
    </row>
    <row r="358" spans="2:21" x14ac:dyDescent="0.2">
      <c r="B358" s="53" t="s">
        <v>1330</v>
      </c>
      <c r="C358" s="27">
        <v>34.93</v>
      </c>
      <c r="D358" s="27">
        <v>149.49</v>
      </c>
      <c r="E358" s="27">
        <v>26.73</v>
      </c>
      <c r="F358" s="27">
        <v>704.24</v>
      </c>
      <c r="G358" s="27">
        <v>0.62</v>
      </c>
      <c r="H358" s="27">
        <v>0.65</v>
      </c>
      <c r="I358" s="27">
        <v>0.01</v>
      </c>
      <c r="J358" s="27">
        <v>0.32</v>
      </c>
      <c r="K358" s="27">
        <v>0.28000000000000003</v>
      </c>
      <c r="L358" s="27">
        <v>0.01</v>
      </c>
      <c r="M358" s="27">
        <v>0.75</v>
      </c>
      <c r="N358" s="27">
        <v>0.2</v>
      </c>
      <c r="O358" s="27">
        <v>0.02</v>
      </c>
      <c r="P358" s="27">
        <v>2.13</v>
      </c>
      <c r="Q358" s="27">
        <v>0</v>
      </c>
      <c r="R358" s="27">
        <v>0</v>
      </c>
      <c r="S358" s="27">
        <v>0.88</v>
      </c>
      <c r="T358" s="27">
        <v>4.24</v>
      </c>
      <c r="U358" s="27">
        <v>925.5</v>
      </c>
    </row>
    <row r="359" spans="2:21" x14ac:dyDescent="0.2">
      <c r="B359" s="53" t="s">
        <v>1331</v>
      </c>
      <c r="C359" s="27">
        <v>235.16</v>
      </c>
      <c r="D359" s="27">
        <v>471.07</v>
      </c>
      <c r="E359" s="27">
        <v>232.92</v>
      </c>
      <c r="F359" s="27">
        <v>2893.88</v>
      </c>
      <c r="G359" s="27">
        <v>1.49</v>
      </c>
      <c r="H359" s="27">
        <v>2.0099999999999998</v>
      </c>
      <c r="I359" s="27">
        <v>0.8</v>
      </c>
      <c r="J359" s="27">
        <v>1.31</v>
      </c>
      <c r="K359" s="27">
        <v>0.98</v>
      </c>
      <c r="L359" s="27">
        <v>10.42</v>
      </c>
      <c r="M359" s="27">
        <v>4.7300000000000004</v>
      </c>
      <c r="N359" s="27">
        <v>1.59</v>
      </c>
      <c r="O359" s="27">
        <v>0.02</v>
      </c>
      <c r="P359" s="27">
        <v>7.62</v>
      </c>
      <c r="Q359" s="27">
        <v>22.06</v>
      </c>
      <c r="R359" s="27">
        <v>27.49</v>
      </c>
      <c r="S359" s="27">
        <v>315.48</v>
      </c>
      <c r="T359" s="27">
        <v>644.41</v>
      </c>
      <c r="U359" s="27">
        <v>4873.4399999999996</v>
      </c>
    </row>
    <row r="360" spans="2:21" x14ac:dyDescent="0.2">
      <c r="B360" s="53" t="s">
        <v>1332</v>
      </c>
      <c r="C360" s="27">
        <v>241.74</v>
      </c>
      <c r="D360" s="27">
        <v>6.98</v>
      </c>
      <c r="E360" s="27">
        <v>554.65</v>
      </c>
      <c r="F360" s="27">
        <v>1369.04</v>
      </c>
      <c r="G360" s="27">
        <v>0.53</v>
      </c>
      <c r="H360" s="27">
        <v>1.1499999999999999</v>
      </c>
      <c r="I360" s="27">
        <v>0.46</v>
      </c>
      <c r="J360" s="27">
        <v>0.53</v>
      </c>
      <c r="K360" s="27">
        <v>0.24</v>
      </c>
      <c r="L360" s="27">
        <v>9.77</v>
      </c>
      <c r="M360" s="27">
        <v>0.84</v>
      </c>
      <c r="N360" s="27">
        <v>0.03</v>
      </c>
      <c r="O360" s="27">
        <v>0.01</v>
      </c>
      <c r="P360" s="27">
        <v>4.46</v>
      </c>
      <c r="Q360" s="27">
        <v>162.38</v>
      </c>
      <c r="R360" s="27">
        <v>98.37</v>
      </c>
      <c r="S360" s="27">
        <v>416.79</v>
      </c>
      <c r="T360" s="27">
        <v>2584.98</v>
      </c>
      <c r="U360" s="27">
        <v>5452.95</v>
      </c>
    </row>
    <row r="361" spans="2:21" x14ac:dyDescent="0.2">
      <c r="B361" s="53" t="s">
        <v>1333</v>
      </c>
      <c r="C361" s="27">
        <v>228.8</v>
      </c>
      <c r="D361" s="27">
        <v>522.91</v>
      </c>
      <c r="E361" s="27">
        <v>65.59</v>
      </c>
      <c r="F361" s="27">
        <v>2302.84</v>
      </c>
      <c r="G361" s="27">
        <v>0.68</v>
      </c>
      <c r="H361" s="27">
        <v>0.41</v>
      </c>
      <c r="I361" s="27">
        <v>0.14000000000000001</v>
      </c>
      <c r="J361" s="27">
        <v>0.16</v>
      </c>
      <c r="K361" s="27">
        <v>0.39</v>
      </c>
      <c r="L361" s="27">
        <v>1.4</v>
      </c>
      <c r="M361" s="27">
        <v>1.7</v>
      </c>
      <c r="N361" s="27">
        <v>0.06</v>
      </c>
      <c r="O361" s="27">
        <v>0.04</v>
      </c>
      <c r="P361" s="27">
        <v>3.48</v>
      </c>
      <c r="Q361" s="27">
        <v>0</v>
      </c>
      <c r="R361" s="27">
        <v>0</v>
      </c>
      <c r="S361" s="27">
        <v>141.41999999999999</v>
      </c>
      <c r="T361" s="27">
        <v>189.3</v>
      </c>
      <c r="U361" s="27">
        <v>3459.32</v>
      </c>
    </row>
    <row r="362" spans="2:21" x14ac:dyDescent="0.2">
      <c r="B362" s="53" t="s">
        <v>1334</v>
      </c>
      <c r="C362" s="27">
        <v>62.02</v>
      </c>
      <c r="D362" s="27">
        <v>454.68</v>
      </c>
      <c r="E362" s="27">
        <v>45.85</v>
      </c>
      <c r="F362" s="27">
        <v>820.94</v>
      </c>
      <c r="G362" s="27">
        <v>0.27</v>
      </c>
      <c r="H362" s="27">
        <v>0.37</v>
      </c>
      <c r="I362" s="27">
        <v>0.08</v>
      </c>
      <c r="J362" s="27">
        <v>0.15</v>
      </c>
      <c r="K362" s="27">
        <v>0.15</v>
      </c>
      <c r="L362" s="27">
        <v>0.19</v>
      </c>
      <c r="M362" s="27">
        <v>0.87</v>
      </c>
      <c r="N362" s="27">
        <v>0.22</v>
      </c>
      <c r="O362" s="27">
        <v>0.01</v>
      </c>
      <c r="P362" s="27">
        <v>1.22</v>
      </c>
      <c r="Q362" s="27">
        <v>0</v>
      </c>
      <c r="R362" s="27">
        <v>0</v>
      </c>
      <c r="S362" s="27">
        <v>10.68</v>
      </c>
      <c r="T362" s="27">
        <v>18.420000000000002</v>
      </c>
      <c r="U362" s="27">
        <v>1416.12</v>
      </c>
    </row>
    <row r="363" spans="2:21" x14ac:dyDescent="0.2">
      <c r="B363" s="53" t="s">
        <v>1335</v>
      </c>
      <c r="C363" s="27">
        <v>38.950000000000003</v>
      </c>
      <c r="D363" s="27">
        <v>394.48</v>
      </c>
      <c r="E363" s="27">
        <v>18.93</v>
      </c>
      <c r="F363" s="27">
        <v>650.52</v>
      </c>
      <c r="G363" s="27">
        <v>0.35</v>
      </c>
      <c r="H363" s="27">
        <v>0.35</v>
      </c>
      <c r="I363" s="27">
        <v>0.01</v>
      </c>
      <c r="J363" s="27">
        <v>0.19</v>
      </c>
      <c r="K363" s="27">
        <v>0.27</v>
      </c>
      <c r="L363" s="27">
        <v>0.57999999999999996</v>
      </c>
      <c r="M363" s="27">
        <v>0.46</v>
      </c>
      <c r="N363" s="27">
        <v>0.49</v>
      </c>
      <c r="O363" s="27">
        <v>0.01</v>
      </c>
      <c r="P363" s="27">
        <v>1.76</v>
      </c>
      <c r="Q363" s="27">
        <v>0</v>
      </c>
      <c r="R363" s="27">
        <v>0</v>
      </c>
      <c r="S363" s="27">
        <v>1.81</v>
      </c>
      <c r="T363" s="27">
        <v>12.65</v>
      </c>
      <c r="U363" s="27">
        <v>1121.81</v>
      </c>
    </row>
    <row r="364" spans="2:21" x14ac:dyDescent="0.2">
      <c r="B364" s="53" t="s">
        <v>1356</v>
      </c>
      <c r="C364" s="27">
        <v>208.91</v>
      </c>
      <c r="D364" s="27">
        <v>314.57</v>
      </c>
      <c r="E364" s="27">
        <v>205.59</v>
      </c>
      <c r="F364" s="27">
        <v>2154.92</v>
      </c>
      <c r="G364" s="27">
        <v>1.05</v>
      </c>
      <c r="H364" s="27">
        <v>1.4</v>
      </c>
      <c r="I364" s="27">
        <v>1.1100000000000001</v>
      </c>
      <c r="J364" s="27">
        <v>0.43</v>
      </c>
      <c r="K364" s="27">
        <v>0.47</v>
      </c>
      <c r="L364" s="27">
        <v>27.65</v>
      </c>
      <c r="M364" s="27">
        <v>5.42</v>
      </c>
      <c r="N364" s="27">
        <v>0.05</v>
      </c>
      <c r="O364" s="27">
        <v>0.01</v>
      </c>
      <c r="P364" s="27">
        <v>6</v>
      </c>
      <c r="Q364" s="27">
        <v>0.06</v>
      </c>
      <c r="R364" s="27">
        <v>0.03</v>
      </c>
      <c r="S364" s="27">
        <v>424.89</v>
      </c>
      <c r="T364" s="27">
        <v>698.82</v>
      </c>
      <c r="U364" s="27">
        <v>4051.38</v>
      </c>
    </row>
    <row r="365" spans="2:21" x14ac:dyDescent="0.2">
      <c r="B365" s="53" t="s">
        <v>1336</v>
      </c>
      <c r="C365" s="27">
        <v>70.849999999999994</v>
      </c>
      <c r="D365" s="27">
        <v>4.9000000000000004</v>
      </c>
      <c r="E365" s="27">
        <v>129.37</v>
      </c>
      <c r="F365" s="27">
        <v>788.97</v>
      </c>
      <c r="G365" s="27">
        <v>0.38</v>
      </c>
      <c r="H365" s="27">
        <v>0.56999999999999995</v>
      </c>
      <c r="I365" s="27">
        <v>0.16</v>
      </c>
      <c r="J365" s="27">
        <v>0.2</v>
      </c>
      <c r="K365" s="27">
        <v>0.27</v>
      </c>
      <c r="L365" s="27">
        <v>2.94</v>
      </c>
      <c r="M365" s="27">
        <v>4.5199999999999996</v>
      </c>
      <c r="N365" s="27">
        <v>0</v>
      </c>
      <c r="O365" s="27">
        <v>0.01</v>
      </c>
      <c r="P365" s="27">
        <v>1.97</v>
      </c>
      <c r="Q365" s="27">
        <v>0</v>
      </c>
      <c r="R365" s="27">
        <v>0</v>
      </c>
      <c r="S365" s="27">
        <v>132.27000000000001</v>
      </c>
      <c r="T365" s="27">
        <v>299.76</v>
      </c>
      <c r="U365" s="27">
        <v>1437.14</v>
      </c>
    </row>
    <row r="366" spans="2:21" x14ac:dyDescent="0.2">
      <c r="B366" s="53" t="s">
        <v>1337</v>
      </c>
      <c r="C366" s="27">
        <v>19</v>
      </c>
      <c r="D366" s="27">
        <v>465.41</v>
      </c>
      <c r="E366" s="27">
        <v>8.2100000000000009</v>
      </c>
      <c r="F366" s="27">
        <v>927.56</v>
      </c>
      <c r="G366" s="27">
        <v>0.36</v>
      </c>
      <c r="H366" s="27">
        <v>0.53</v>
      </c>
      <c r="I366" s="27">
        <v>0.01</v>
      </c>
      <c r="J366" s="27">
        <v>0.2</v>
      </c>
      <c r="K366" s="27">
        <v>0.3</v>
      </c>
      <c r="L366" s="27">
        <v>0.04</v>
      </c>
      <c r="M366" s="27">
        <v>0.21</v>
      </c>
      <c r="N366" s="27">
        <v>0.49</v>
      </c>
      <c r="O366" s="27">
        <v>0</v>
      </c>
      <c r="P366" s="27">
        <v>1.46</v>
      </c>
      <c r="Q366" s="27">
        <v>0</v>
      </c>
      <c r="R366" s="27">
        <v>0</v>
      </c>
      <c r="S366" s="27">
        <v>6.23</v>
      </c>
      <c r="T366" s="27">
        <v>4.66</v>
      </c>
      <c r="U366" s="27">
        <v>1434.67</v>
      </c>
    </row>
    <row r="367" spans="2:21" x14ac:dyDescent="0.2">
      <c r="B367" s="53" t="s">
        <v>1338</v>
      </c>
      <c r="C367" s="27">
        <v>507.18</v>
      </c>
      <c r="D367" s="27">
        <v>40.96</v>
      </c>
      <c r="E367" s="27">
        <v>303.69</v>
      </c>
      <c r="F367" s="27">
        <v>1535.04</v>
      </c>
      <c r="G367" s="27">
        <v>10.27</v>
      </c>
      <c r="H367" s="27">
        <v>3.2</v>
      </c>
      <c r="I367" s="27">
        <v>0.79</v>
      </c>
      <c r="J367" s="27">
        <v>1.24</v>
      </c>
      <c r="K367" s="27">
        <v>1.76</v>
      </c>
      <c r="L367" s="27">
        <v>12.87</v>
      </c>
      <c r="M367" s="27">
        <v>2.57</v>
      </c>
      <c r="N367" s="27">
        <v>0.88</v>
      </c>
      <c r="O367" s="27">
        <v>0.05</v>
      </c>
      <c r="P367" s="27">
        <v>9.26</v>
      </c>
      <c r="Q367" s="27">
        <v>498.08</v>
      </c>
      <c r="R367" s="27">
        <v>58.21</v>
      </c>
      <c r="S367" s="27">
        <v>248.99</v>
      </c>
      <c r="T367" s="27">
        <v>736.97</v>
      </c>
      <c r="U367" s="27">
        <v>3972.01</v>
      </c>
    </row>
    <row r="368" spans="2:21" x14ac:dyDescent="0.2">
      <c r="B368" s="53" t="s">
        <v>64</v>
      </c>
      <c r="C368" s="27">
        <v>20184.23</v>
      </c>
      <c r="D368" s="27">
        <v>26732.48</v>
      </c>
      <c r="E368" s="27">
        <v>17314.849999999999</v>
      </c>
      <c r="F368" s="27">
        <v>121809.65</v>
      </c>
      <c r="G368" s="27">
        <v>578.63</v>
      </c>
      <c r="H368" s="27">
        <v>1266.3499999999999</v>
      </c>
      <c r="I368" s="27">
        <v>501.41</v>
      </c>
      <c r="J368" s="27">
        <v>487.32</v>
      </c>
      <c r="K368" s="27">
        <v>450.64</v>
      </c>
      <c r="L368" s="27">
        <v>8690.83</v>
      </c>
      <c r="M368" s="27">
        <v>2514.59</v>
      </c>
      <c r="N368" s="27">
        <v>96.39</v>
      </c>
      <c r="O368" s="27">
        <v>17.32</v>
      </c>
      <c r="P368" s="27">
        <v>2118.09</v>
      </c>
      <c r="Q368" s="27">
        <v>68751.009999999995</v>
      </c>
      <c r="R368" s="27">
        <v>7580.11</v>
      </c>
      <c r="S368" s="27">
        <v>29175.87</v>
      </c>
      <c r="T368" s="27">
        <v>15535.93</v>
      </c>
      <c r="U368" s="27">
        <v>323805.7</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67CD6-24BF-4B3A-B4E5-7746EA6D8DEE}">
  <sheetPr>
    <tabColor theme="9" tint="0.59999389629810485"/>
  </sheetPr>
  <dimension ref="B1:V45"/>
  <sheetViews>
    <sheetView showZeros="0" workbookViewId="0">
      <selection activeCell="O2" sqref="O2"/>
    </sheetView>
  </sheetViews>
  <sheetFormatPr baseColWidth="10" defaultRowHeight="12" x14ac:dyDescent="0.2"/>
  <cols>
    <col min="2" max="2" width="16" bestFit="1" customWidth="1"/>
    <col min="3" max="3" width="19.1640625" bestFit="1" customWidth="1"/>
    <col min="4" max="4" width="10.1640625" bestFit="1" customWidth="1"/>
    <col min="5" max="12" width="10.1640625" customWidth="1"/>
    <col min="13" max="13" width="9.33203125" bestFit="1" customWidth="1"/>
    <col min="14" max="14" width="10.1640625" bestFit="1" customWidth="1"/>
    <col min="15" max="15" width="11.33203125" bestFit="1" customWidth="1"/>
    <col min="17" max="17" width="15" bestFit="1" customWidth="1"/>
    <col min="18" max="18" width="19.1640625" bestFit="1" customWidth="1"/>
    <col min="19" max="19" width="11.33203125" bestFit="1" customWidth="1"/>
    <col min="20" max="20" width="9.33203125" bestFit="1" customWidth="1"/>
    <col min="21" max="21" width="10.1640625" bestFit="1" customWidth="1"/>
    <col min="22" max="22" width="11.33203125" bestFit="1" customWidth="1"/>
  </cols>
  <sheetData>
    <row r="1" spans="2:22" x14ac:dyDescent="0.2">
      <c r="O1" t="str">
        <f>_xlfn.CONCAT("Ulike typer utmrksareal i ",O4," i 2020 i km2")</f>
        <v>Ulike typer utmrksareal i Trøndelag i 2020 i km2</v>
      </c>
    </row>
    <row r="2" spans="2:22" x14ac:dyDescent="0.2">
      <c r="B2" s="1" t="s">
        <v>1348</v>
      </c>
      <c r="C2" t="s" vm="6">
        <v>1350</v>
      </c>
      <c r="Q2" s="1" t="s">
        <v>1348</v>
      </c>
      <c r="R2" t="s" vm="6">
        <v>1350</v>
      </c>
    </row>
    <row r="3" spans="2:22" x14ac:dyDescent="0.2">
      <c r="B3" s="1" t="s">
        <v>962</v>
      </c>
      <c r="C3" t="s" vm="7">
        <v>970</v>
      </c>
      <c r="K3" t="str">
        <f>LEFT(K5,6)</f>
        <v>Totalt</v>
      </c>
      <c r="L3" t="str">
        <f>LEFT(L5,6)</f>
        <v>Totalt</v>
      </c>
      <c r="Q3" s="1" t="s">
        <v>962</v>
      </c>
      <c r="R3" t="s" vm="7">
        <v>970</v>
      </c>
    </row>
    <row r="4" spans="2:22" x14ac:dyDescent="0.2">
      <c r="K4" t="str">
        <f>MID(K5,8,15)</f>
        <v>areal km2</v>
      </c>
      <c r="L4" t="str">
        <f>MID(L5,8,15)</f>
        <v>andel %</v>
      </c>
      <c r="O4" s="25" t="str" vm="7">
        <f>IF(C3=O6,O9,IF(C3=O7,O10,C3))</f>
        <v>Trøndelag</v>
      </c>
    </row>
    <row r="5" spans="2:22" x14ac:dyDescent="0.2">
      <c r="C5" t="s">
        <v>249</v>
      </c>
      <c r="E5" t="s">
        <v>247</v>
      </c>
      <c r="G5" t="s">
        <v>99</v>
      </c>
      <c r="I5" t="s">
        <v>165</v>
      </c>
      <c r="K5" t="s">
        <v>1411</v>
      </c>
      <c r="L5" t="s">
        <v>1409</v>
      </c>
      <c r="Q5" s="1" t="s">
        <v>256</v>
      </c>
    </row>
    <row r="6" spans="2:22" x14ac:dyDescent="0.2">
      <c r="C6" t="s">
        <v>1408</v>
      </c>
      <c r="D6" t="s">
        <v>1410</v>
      </c>
      <c r="E6" t="s">
        <v>1408</v>
      </c>
      <c r="F6" t="s">
        <v>1410</v>
      </c>
      <c r="G6" t="s">
        <v>1408</v>
      </c>
      <c r="H6" t="s">
        <v>1410</v>
      </c>
      <c r="I6" t="s">
        <v>1408</v>
      </c>
      <c r="J6" t="s">
        <v>1410</v>
      </c>
      <c r="O6" t="s">
        <v>1394</v>
      </c>
      <c r="P6" s="1"/>
      <c r="R6" t="s">
        <v>249</v>
      </c>
      <c r="S6" t="s">
        <v>247</v>
      </c>
      <c r="T6" t="s">
        <v>99</v>
      </c>
      <c r="U6" t="s">
        <v>165</v>
      </c>
      <c r="V6" t="s">
        <v>64</v>
      </c>
    </row>
    <row r="7" spans="2:22" x14ac:dyDescent="0.2">
      <c r="B7" s="53" t="s">
        <v>912</v>
      </c>
      <c r="C7" s="55">
        <v>1054.72</v>
      </c>
      <c r="D7" s="131">
        <v>6.9907478904540687E-2</v>
      </c>
      <c r="E7" s="55">
        <v>335.37</v>
      </c>
      <c r="F7" s="131">
        <v>0.12065926000546864</v>
      </c>
      <c r="G7" s="55">
        <v>52.8</v>
      </c>
      <c r="H7" s="131">
        <v>6.7304015296367106E-2</v>
      </c>
      <c r="I7" s="55">
        <v>415.87</v>
      </c>
      <c r="J7" s="131">
        <v>9.1137404095014155E-2</v>
      </c>
      <c r="K7" s="55">
        <v>1858.76</v>
      </c>
      <c r="L7" s="131">
        <v>8.0069060404592662E-2</v>
      </c>
      <c r="O7" t="s">
        <v>1351</v>
      </c>
      <c r="Q7" s="53" t="s">
        <v>909</v>
      </c>
      <c r="R7" s="55">
        <v>2.14</v>
      </c>
      <c r="S7" s="55">
        <v>2.19</v>
      </c>
      <c r="T7" s="55">
        <v>0.35</v>
      </c>
      <c r="U7" s="55">
        <v>1.23</v>
      </c>
      <c r="V7" s="55">
        <v>5.91</v>
      </c>
    </row>
    <row r="8" spans="2:22" x14ac:dyDescent="0.2">
      <c r="B8" s="53" t="s">
        <v>897</v>
      </c>
      <c r="C8" s="55">
        <v>1392.88</v>
      </c>
      <c r="D8" s="131">
        <v>9.2320928034508337E-2</v>
      </c>
      <c r="E8" s="55">
        <v>77.92</v>
      </c>
      <c r="F8" s="131">
        <v>2.8034020752083125E-2</v>
      </c>
      <c r="G8" s="55">
        <v>217.11</v>
      </c>
      <c r="H8" s="131">
        <v>0.27674952198852776</v>
      </c>
      <c r="I8" s="55">
        <v>117.03</v>
      </c>
      <c r="J8" s="131">
        <v>2.564698199254456E-2</v>
      </c>
      <c r="K8" s="55">
        <v>1804.94</v>
      </c>
      <c r="L8" s="131">
        <v>7.7750677810295835E-2</v>
      </c>
      <c r="Q8" s="53" t="s">
        <v>904</v>
      </c>
      <c r="R8" s="55">
        <v>2.4</v>
      </c>
      <c r="S8" s="55">
        <v>7.34</v>
      </c>
      <c r="T8" s="55">
        <v>0.12</v>
      </c>
      <c r="U8" s="55">
        <v>10.48</v>
      </c>
      <c r="V8" s="55">
        <v>20.34</v>
      </c>
    </row>
    <row r="9" spans="2:22" x14ac:dyDescent="0.2">
      <c r="B9" s="53" t="s">
        <v>975</v>
      </c>
      <c r="C9" s="55">
        <v>994.86</v>
      </c>
      <c r="D9" s="131">
        <v>6.5939921934704326E-2</v>
      </c>
      <c r="E9" s="55">
        <v>201.29</v>
      </c>
      <c r="F9" s="131">
        <v>7.242002101112438E-2</v>
      </c>
      <c r="G9" s="55">
        <v>20.68</v>
      </c>
      <c r="H9" s="131">
        <v>2.6360739324410451E-2</v>
      </c>
      <c r="I9" s="55">
        <v>247.29</v>
      </c>
      <c r="J9" s="131">
        <v>5.4193302374915354E-2</v>
      </c>
      <c r="K9" s="55">
        <v>1464.12</v>
      </c>
      <c r="L9" s="131">
        <v>6.3069311110402732E-2</v>
      </c>
      <c r="O9" t="s">
        <v>1396</v>
      </c>
      <c r="Q9" s="53" t="s">
        <v>903</v>
      </c>
      <c r="R9" s="55">
        <v>1.48</v>
      </c>
      <c r="S9" s="55">
        <v>11.61</v>
      </c>
      <c r="T9" s="55">
        <v>0.05</v>
      </c>
      <c r="U9" s="55">
        <v>13.1</v>
      </c>
      <c r="V9" s="55">
        <v>26.24</v>
      </c>
    </row>
    <row r="10" spans="2:22" x14ac:dyDescent="0.2">
      <c r="B10" s="53" t="s">
        <v>976</v>
      </c>
      <c r="C10" s="55">
        <v>747.09</v>
      </c>
      <c r="D10" s="131">
        <v>4.9517576622035514E-2</v>
      </c>
      <c r="E10" s="55">
        <v>254.78</v>
      </c>
      <c r="F10" s="131">
        <v>9.1664627916013069E-2</v>
      </c>
      <c r="G10" s="55">
        <v>56.69</v>
      </c>
      <c r="H10" s="131">
        <v>7.2262587635436581E-2</v>
      </c>
      <c r="I10" s="55">
        <v>116.7</v>
      </c>
      <c r="J10" s="131">
        <v>2.557466289438563E-2</v>
      </c>
      <c r="K10" s="55">
        <v>1175.26</v>
      </c>
      <c r="L10" s="131">
        <v>5.0626204529418302E-2</v>
      </c>
      <c r="O10" t="s">
        <v>1397</v>
      </c>
      <c r="Q10" s="53" t="s">
        <v>919</v>
      </c>
      <c r="R10" s="55">
        <v>6.13</v>
      </c>
      <c r="S10" s="55">
        <v>14.92</v>
      </c>
      <c r="T10" s="55">
        <v>0.27</v>
      </c>
      <c r="U10" s="55">
        <v>23.29</v>
      </c>
      <c r="V10" s="55">
        <v>44.61</v>
      </c>
    </row>
    <row r="11" spans="2:22" x14ac:dyDescent="0.2">
      <c r="B11" s="53" t="s">
        <v>899</v>
      </c>
      <c r="C11" s="55">
        <v>731.96</v>
      </c>
      <c r="D11" s="131">
        <v>4.8514751079876746E-2</v>
      </c>
      <c r="E11" s="55">
        <v>202.12</v>
      </c>
      <c r="F11" s="131">
        <v>7.2718638018622189E-2</v>
      </c>
      <c r="G11" s="55">
        <v>19.39</v>
      </c>
      <c r="H11" s="131">
        <v>2.4716379859783304E-2</v>
      </c>
      <c r="I11" s="55">
        <v>179.94</v>
      </c>
      <c r="J11" s="131">
        <v>3.9433631887024423E-2</v>
      </c>
      <c r="K11" s="55">
        <v>1133.4100000000001</v>
      </c>
      <c r="L11" s="131">
        <v>4.8823448833184152E-2</v>
      </c>
      <c r="Q11" s="53" t="s">
        <v>918</v>
      </c>
      <c r="R11" s="55">
        <v>61.22</v>
      </c>
      <c r="S11" s="55">
        <v>2.37</v>
      </c>
      <c r="T11" s="55">
        <v>9.14</v>
      </c>
      <c r="U11" s="55">
        <v>2.35</v>
      </c>
      <c r="V11" s="55">
        <v>75.08</v>
      </c>
    </row>
    <row r="12" spans="2:22" x14ac:dyDescent="0.2">
      <c r="B12" s="53" t="s">
        <v>901</v>
      </c>
      <c r="C12" s="55">
        <v>655.24</v>
      </c>
      <c r="D12" s="131">
        <v>4.3429703122545543E-2</v>
      </c>
      <c r="E12" s="55">
        <v>59.14</v>
      </c>
      <c r="F12" s="131">
        <v>2.1277361233036394E-2</v>
      </c>
      <c r="G12" s="55">
        <v>2.35</v>
      </c>
      <c r="H12" s="131">
        <v>2.9955385595920969E-3</v>
      </c>
      <c r="I12" s="55">
        <v>303.81</v>
      </c>
      <c r="J12" s="131">
        <v>6.6579591550499556E-2</v>
      </c>
      <c r="K12" s="55">
        <v>1020.54</v>
      </c>
      <c r="L12" s="131">
        <v>4.39613930283108E-2</v>
      </c>
      <c r="Q12" s="53" t="s">
        <v>892</v>
      </c>
      <c r="R12" s="55">
        <v>27.01</v>
      </c>
      <c r="S12" s="55">
        <v>32.26</v>
      </c>
      <c r="T12" s="55">
        <v>0.5</v>
      </c>
      <c r="U12" s="55">
        <v>46.62</v>
      </c>
      <c r="V12" s="55">
        <v>106.39</v>
      </c>
    </row>
    <row r="13" spans="2:22" x14ac:dyDescent="0.2">
      <c r="B13" s="53" t="s">
        <v>906</v>
      </c>
      <c r="C13" s="55">
        <v>667.37</v>
      </c>
      <c r="D13" s="131">
        <v>4.4233686851982812E-2</v>
      </c>
      <c r="E13" s="55">
        <v>114.43</v>
      </c>
      <c r="F13" s="131">
        <v>4.1169571286715501E-2</v>
      </c>
      <c r="G13" s="55">
        <v>26.01</v>
      </c>
      <c r="H13" s="131">
        <v>3.315487571701721E-2</v>
      </c>
      <c r="I13" s="55">
        <v>211.75</v>
      </c>
      <c r="J13" s="131">
        <v>4.6404754651980781E-2</v>
      </c>
      <c r="K13" s="55">
        <v>1019.56</v>
      </c>
      <c r="L13" s="131">
        <v>4.3919177960633153E-2</v>
      </c>
      <c r="Q13" s="53" t="s">
        <v>910</v>
      </c>
      <c r="R13" s="55">
        <v>39.78</v>
      </c>
      <c r="S13" s="55">
        <v>36.71</v>
      </c>
      <c r="T13" s="55">
        <v>2.25</v>
      </c>
      <c r="U13" s="55">
        <v>67.17</v>
      </c>
      <c r="V13" s="55">
        <v>145.91</v>
      </c>
    </row>
    <row r="14" spans="2:22" x14ac:dyDescent="0.2">
      <c r="B14" s="53" t="s">
        <v>913</v>
      </c>
      <c r="C14" s="55">
        <v>716.4</v>
      </c>
      <c r="D14" s="131">
        <v>4.7483424877894552E-2</v>
      </c>
      <c r="E14" s="55">
        <v>66.599999999999994</v>
      </c>
      <c r="F14" s="131">
        <v>2.3961316505245585E-2</v>
      </c>
      <c r="G14" s="55">
        <v>42.51</v>
      </c>
      <c r="H14" s="131">
        <v>5.4187380497131926E-2</v>
      </c>
      <c r="I14" s="55">
        <v>105.12</v>
      </c>
      <c r="J14" s="131">
        <v>2.3036919995354049E-2</v>
      </c>
      <c r="K14" s="55">
        <v>930.63</v>
      </c>
      <c r="L14" s="131">
        <v>4.0088375951885163E-2</v>
      </c>
      <c r="Q14" s="53" t="s">
        <v>902</v>
      </c>
      <c r="R14" s="55">
        <v>48.19</v>
      </c>
      <c r="S14" s="55">
        <v>40.94</v>
      </c>
      <c r="T14" s="55">
        <v>0.94</v>
      </c>
      <c r="U14" s="55">
        <v>83.77</v>
      </c>
      <c r="V14" s="55">
        <v>173.84</v>
      </c>
    </row>
    <row r="15" spans="2:22" x14ac:dyDescent="0.2">
      <c r="B15" s="53" t="s">
        <v>894</v>
      </c>
      <c r="C15" s="55">
        <v>576.21</v>
      </c>
      <c r="D15" s="131">
        <v>3.8191546969418795E-2</v>
      </c>
      <c r="E15" s="55">
        <v>134.44999999999999</v>
      </c>
      <c r="F15" s="131">
        <v>4.8372357419373402E-2</v>
      </c>
      <c r="G15" s="55">
        <v>47.69</v>
      </c>
      <c r="H15" s="131">
        <v>6.0790312300828549E-2</v>
      </c>
      <c r="I15" s="55">
        <v>152.03</v>
      </c>
      <c r="J15" s="131">
        <v>3.3317189373037251E-2</v>
      </c>
      <c r="K15" s="55">
        <v>910.38</v>
      </c>
      <c r="L15" s="131">
        <v>3.9216074808546053E-2</v>
      </c>
      <c r="Q15" s="53" t="s">
        <v>923</v>
      </c>
      <c r="R15" s="55">
        <v>136.13999999999999</v>
      </c>
      <c r="S15" s="55">
        <v>28.93</v>
      </c>
      <c r="T15" s="55">
        <v>7.45</v>
      </c>
      <c r="U15" s="55">
        <v>23.14</v>
      </c>
      <c r="V15" s="55">
        <v>195.66</v>
      </c>
    </row>
    <row r="16" spans="2:22" x14ac:dyDescent="0.2">
      <c r="B16" s="53" t="s">
        <v>900</v>
      </c>
      <c r="C16" s="55">
        <v>660.55</v>
      </c>
      <c r="D16" s="131">
        <v>4.3781653131062602E-2</v>
      </c>
      <c r="E16" s="55">
        <v>41.26</v>
      </c>
      <c r="F16" s="131">
        <v>1.4844503288384877E-2</v>
      </c>
      <c r="G16" s="55">
        <v>0.79</v>
      </c>
      <c r="H16" s="131">
        <v>1.0070108349267051E-3</v>
      </c>
      <c r="I16" s="55">
        <v>193.98</v>
      </c>
      <c r="J16" s="131">
        <v>4.2510480790513491E-2</v>
      </c>
      <c r="K16" s="55">
        <v>896.58</v>
      </c>
      <c r="L16" s="131">
        <v>3.8621617733085332E-2</v>
      </c>
      <c r="Q16" s="53" t="s">
        <v>895</v>
      </c>
      <c r="R16" s="55">
        <v>162.32</v>
      </c>
      <c r="S16" s="55">
        <v>12.33</v>
      </c>
      <c r="T16" s="55">
        <v>14.33</v>
      </c>
      <c r="U16" s="55">
        <v>29.11</v>
      </c>
      <c r="V16" s="55">
        <v>218.09</v>
      </c>
    </row>
    <row r="17" spans="2:22" x14ac:dyDescent="0.2">
      <c r="B17" s="53" t="s">
        <v>924</v>
      </c>
      <c r="C17" s="55">
        <v>687.78</v>
      </c>
      <c r="D17" s="131">
        <v>4.5586473984531431E-2</v>
      </c>
      <c r="E17" s="55">
        <v>81.489999999999995</v>
      </c>
      <c r="F17" s="131">
        <v>2.9318433663850792E-2</v>
      </c>
      <c r="G17" s="55">
        <v>13.25</v>
      </c>
      <c r="H17" s="131">
        <v>1.6889738687061822E-2</v>
      </c>
      <c r="I17" s="55">
        <v>104.64</v>
      </c>
      <c r="J17" s="131">
        <v>2.2931728579850149E-2</v>
      </c>
      <c r="K17" s="55">
        <v>887.16</v>
      </c>
      <c r="L17" s="131">
        <v>3.8215836164183878E-2</v>
      </c>
      <c r="Q17" s="53" t="s">
        <v>896</v>
      </c>
      <c r="R17" s="55">
        <v>197.47</v>
      </c>
      <c r="S17" s="55">
        <v>18.59</v>
      </c>
      <c r="T17" s="55">
        <v>11.48</v>
      </c>
      <c r="U17" s="55">
        <v>27.68</v>
      </c>
      <c r="V17" s="55">
        <v>255.22</v>
      </c>
    </row>
    <row r="18" spans="2:22" x14ac:dyDescent="0.2">
      <c r="B18" s="53" t="s">
        <v>907</v>
      </c>
      <c r="C18" s="55">
        <v>571.91</v>
      </c>
      <c r="D18" s="131">
        <v>3.7906540371184634E-2</v>
      </c>
      <c r="E18" s="55">
        <v>87.2</v>
      </c>
      <c r="F18" s="131">
        <v>3.137277476362485E-2</v>
      </c>
      <c r="G18" s="55">
        <v>7.61</v>
      </c>
      <c r="H18" s="131">
        <v>9.7004461440407912E-3</v>
      </c>
      <c r="I18" s="55">
        <v>218.81</v>
      </c>
      <c r="J18" s="131">
        <v>4.7951945055017306E-2</v>
      </c>
      <c r="K18" s="55">
        <v>885.53</v>
      </c>
      <c r="L18" s="131">
        <v>3.8145621306720036E-2</v>
      </c>
      <c r="Q18" s="53" t="s">
        <v>908</v>
      </c>
      <c r="R18" s="55">
        <v>112.4</v>
      </c>
      <c r="S18" s="55">
        <v>27.32</v>
      </c>
      <c r="T18" s="55">
        <v>0.92</v>
      </c>
      <c r="U18" s="55">
        <v>128.54</v>
      </c>
      <c r="V18" s="55">
        <v>269.18</v>
      </c>
    </row>
    <row r="19" spans="2:22" x14ac:dyDescent="0.2">
      <c r="B19" s="53" t="s">
        <v>911</v>
      </c>
      <c r="C19" s="55">
        <v>533.94000000000005</v>
      </c>
      <c r="D19" s="131">
        <v>3.5389865828172835E-2</v>
      </c>
      <c r="E19" s="55">
        <v>74.84</v>
      </c>
      <c r="F19" s="131">
        <v>2.6925899808597293E-2</v>
      </c>
      <c r="G19" s="55">
        <v>4.22</v>
      </c>
      <c r="H19" s="131">
        <v>5.3792224346717651E-3</v>
      </c>
      <c r="I19" s="55">
        <v>218.93</v>
      </c>
      <c r="J19" s="131">
        <v>4.7978242908893284E-2</v>
      </c>
      <c r="K19" s="55">
        <v>831.93</v>
      </c>
      <c r="L19" s="131">
        <v>3.5836715564350842E-2</v>
      </c>
      <c r="Q19" s="53" t="s">
        <v>917</v>
      </c>
      <c r="R19" s="55">
        <v>216.23</v>
      </c>
      <c r="S19" s="55">
        <v>26.34</v>
      </c>
      <c r="T19" s="55">
        <v>20.3</v>
      </c>
      <c r="U19" s="55">
        <v>18.79</v>
      </c>
      <c r="V19" s="55">
        <v>281.66000000000003</v>
      </c>
    </row>
    <row r="20" spans="2:22" x14ac:dyDescent="0.2">
      <c r="B20" s="53" t="s">
        <v>893</v>
      </c>
      <c r="C20" s="55">
        <v>317.92</v>
      </c>
      <c r="D20" s="131">
        <v>2.1071929700139918E-2</v>
      </c>
      <c r="E20" s="55">
        <v>191.28</v>
      </c>
      <c r="F20" s="131">
        <v>6.881862794479543E-2</v>
      </c>
      <c r="G20" s="55">
        <v>2.4300000000000002</v>
      </c>
      <c r="H20" s="131">
        <v>3.0975143403441686E-3</v>
      </c>
      <c r="I20" s="55">
        <v>291.29000000000002</v>
      </c>
      <c r="J20" s="131">
        <v>6.3835848796106168E-2</v>
      </c>
      <c r="K20" s="55">
        <v>802.92</v>
      </c>
      <c r="L20" s="131">
        <v>3.4587063407893186E-2</v>
      </c>
      <c r="Q20" s="53" t="s">
        <v>916</v>
      </c>
      <c r="R20" s="55">
        <v>196.86</v>
      </c>
      <c r="S20" s="55">
        <v>43.26</v>
      </c>
      <c r="T20" s="55">
        <v>4.42</v>
      </c>
      <c r="U20" s="55">
        <v>54.6</v>
      </c>
      <c r="V20" s="55">
        <v>299.14</v>
      </c>
    </row>
    <row r="21" spans="2:22" x14ac:dyDescent="0.2">
      <c r="B21" s="53" t="s">
        <v>925</v>
      </c>
      <c r="C21" s="55">
        <v>435.89</v>
      </c>
      <c r="D21" s="131">
        <v>2.889105258239176E-2</v>
      </c>
      <c r="E21" s="55">
        <v>95.26</v>
      </c>
      <c r="F21" s="131">
        <v>3.4272597752097518E-2</v>
      </c>
      <c r="G21" s="55">
        <v>15.9</v>
      </c>
      <c r="H21" s="131">
        <v>2.0267686424474188E-2</v>
      </c>
      <c r="I21" s="55">
        <v>240.07</v>
      </c>
      <c r="J21" s="131">
        <v>5.2611048166710861E-2</v>
      </c>
      <c r="K21" s="55">
        <v>787.12</v>
      </c>
      <c r="L21" s="131">
        <v>3.3906453133090327E-2</v>
      </c>
      <c r="Q21" s="53" t="s">
        <v>927</v>
      </c>
      <c r="R21" s="55">
        <v>275.54000000000002</v>
      </c>
      <c r="S21" s="55">
        <v>21.6</v>
      </c>
      <c r="T21" s="55">
        <v>17.63</v>
      </c>
      <c r="U21" s="55">
        <v>68.8</v>
      </c>
      <c r="V21" s="55">
        <v>383.57</v>
      </c>
    </row>
    <row r="22" spans="2:22" x14ac:dyDescent="0.2">
      <c r="B22" s="53" t="s">
        <v>926</v>
      </c>
      <c r="C22" s="55">
        <v>555.17999999999995</v>
      </c>
      <c r="D22" s="131">
        <v>3.6797665862241064E-2</v>
      </c>
      <c r="E22" s="55">
        <v>61.64</v>
      </c>
      <c r="F22" s="131">
        <v>2.2176810050800869E-2</v>
      </c>
      <c r="G22" s="55">
        <v>48.1</v>
      </c>
      <c r="H22" s="131">
        <v>6.1312938177182918E-2</v>
      </c>
      <c r="I22" s="55">
        <v>71.27</v>
      </c>
      <c r="J22" s="131">
        <v>1.5618733714506115E-2</v>
      </c>
      <c r="K22" s="55">
        <v>736.19</v>
      </c>
      <c r="L22" s="131">
        <v>3.1712561911842879E-2</v>
      </c>
      <c r="Q22" s="53" t="s">
        <v>915</v>
      </c>
      <c r="R22" s="55">
        <v>264.31</v>
      </c>
      <c r="S22" s="55">
        <v>53.62</v>
      </c>
      <c r="T22" s="55">
        <v>56.49</v>
      </c>
      <c r="U22" s="55">
        <v>66.069999999999993</v>
      </c>
      <c r="V22" s="55">
        <v>440.49</v>
      </c>
    </row>
    <row r="23" spans="2:22" x14ac:dyDescent="0.2">
      <c r="B23" s="53" t="s">
        <v>905</v>
      </c>
      <c r="C23" s="55">
        <v>419.88</v>
      </c>
      <c r="D23" s="131">
        <v>2.7829900108501348E-2</v>
      </c>
      <c r="E23" s="55">
        <v>97.69</v>
      </c>
      <c r="F23" s="131">
        <v>3.5146862002964581E-2</v>
      </c>
      <c r="G23" s="55">
        <v>5.0599999999999996</v>
      </c>
      <c r="H23" s="131">
        <v>6.4499681325685147E-3</v>
      </c>
      <c r="I23" s="55">
        <v>150.94</v>
      </c>
      <c r="J23" s="131">
        <v>3.3078317200330477E-2</v>
      </c>
      <c r="K23" s="55">
        <v>673.57</v>
      </c>
      <c r="L23" s="131">
        <v>2.901510524044066E-2</v>
      </c>
      <c r="Q23" s="53" t="s">
        <v>920</v>
      </c>
      <c r="R23" s="55">
        <v>261.52999999999997</v>
      </c>
      <c r="S23" s="55">
        <v>68.52</v>
      </c>
      <c r="T23" s="55">
        <v>11.44</v>
      </c>
      <c r="U23" s="55">
        <v>124.86</v>
      </c>
      <c r="V23" s="55">
        <v>466.35</v>
      </c>
    </row>
    <row r="24" spans="2:22" x14ac:dyDescent="0.2">
      <c r="B24" s="53" t="s">
        <v>914</v>
      </c>
      <c r="C24" s="55">
        <v>359.79</v>
      </c>
      <c r="D24" s="131">
        <v>2.3847098599689674E-2</v>
      </c>
      <c r="E24" s="55">
        <v>41.72</v>
      </c>
      <c r="F24" s="131">
        <v>1.5010001870853541E-2</v>
      </c>
      <c r="G24" s="55">
        <v>18.420000000000002</v>
      </c>
      <c r="H24" s="131">
        <v>2.3479923518164438E-2</v>
      </c>
      <c r="I24" s="55">
        <v>109.62</v>
      </c>
      <c r="J24" s="131">
        <v>2.402308951570311E-2</v>
      </c>
      <c r="K24" s="55">
        <v>529.54999999999995</v>
      </c>
      <c r="L24" s="131">
        <v>2.2811213355813573E-2</v>
      </c>
      <c r="Q24" s="53" t="s">
        <v>921</v>
      </c>
      <c r="R24" s="55">
        <v>348.48</v>
      </c>
      <c r="S24" s="55">
        <v>46.7</v>
      </c>
      <c r="T24" s="55">
        <v>5.64</v>
      </c>
      <c r="U24" s="55">
        <v>75.959999999999994</v>
      </c>
      <c r="V24" s="55">
        <v>476.78</v>
      </c>
    </row>
    <row r="25" spans="2:22" x14ac:dyDescent="0.2">
      <c r="B25" s="53" t="s">
        <v>922</v>
      </c>
      <c r="C25" s="55">
        <v>329.33</v>
      </c>
      <c r="D25" s="131">
        <v>2.1828191394524028E-2</v>
      </c>
      <c r="E25" s="55">
        <v>39.83</v>
      </c>
      <c r="F25" s="131">
        <v>1.4330018564623598E-2</v>
      </c>
      <c r="G25" s="55">
        <v>13.27</v>
      </c>
      <c r="H25" s="131">
        <v>1.6915232632249842E-2</v>
      </c>
      <c r="I25" s="55">
        <v>113.55</v>
      </c>
      <c r="J25" s="131">
        <v>2.4884344230141287E-2</v>
      </c>
      <c r="K25" s="55">
        <v>495.98</v>
      </c>
      <c r="L25" s="131">
        <v>2.1365131904855856E-2</v>
      </c>
      <c r="Q25" s="53" t="s">
        <v>898</v>
      </c>
      <c r="R25" s="55">
        <v>318.83999999999997</v>
      </c>
      <c r="S25" s="55">
        <v>25.62</v>
      </c>
      <c r="T25" s="55">
        <v>6.5</v>
      </c>
      <c r="U25" s="55">
        <v>134.91</v>
      </c>
      <c r="V25" s="55">
        <v>485.87</v>
      </c>
    </row>
    <row r="26" spans="2:22" x14ac:dyDescent="0.2">
      <c r="B26" s="53" t="s">
        <v>898</v>
      </c>
      <c r="C26" s="55">
        <v>318.83999999999997</v>
      </c>
      <c r="D26" s="131">
        <v>2.1132907856041175E-2</v>
      </c>
      <c r="E26" s="55">
        <v>25.62</v>
      </c>
      <c r="F26" s="131">
        <v>9.2175514844503297E-3</v>
      </c>
      <c r="G26" s="55">
        <v>6.5</v>
      </c>
      <c r="H26" s="131">
        <v>8.2855321861057991E-3</v>
      </c>
      <c r="I26" s="55">
        <v>134.91</v>
      </c>
      <c r="J26" s="131">
        <v>2.9565362220064825E-2</v>
      </c>
      <c r="K26" s="55">
        <v>485.87</v>
      </c>
      <c r="L26" s="131">
        <v>2.0929627482181367E-2</v>
      </c>
      <c r="Q26" s="53" t="s">
        <v>922</v>
      </c>
      <c r="R26" s="55">
        <v>329.33</v>
      </c>
      <c r="S26" s="55">
        <v>39.83</v>
      </c>
      <c r="T26" s="55">
        <v>13.27</v>
      </c>
      <c r="U26" s="55">
        <v>113.55</v>
      </c>
      <c r="V26" s="55">
        <v>495.98</v>
      </c>
    </row>
    <row r="27" spans="2:22" x14ac:dyDescent="0.2">
      <c r="B27" s="53" t="s">
        <v>921</v>
      </c>
      <c r="C27" s="55">
        <v>348.48</v>
      </c>
      <c r="D27" s="131">
        <v>2.3097464965729612E-2</v>
      </c>
      <c r="E27" s="55">
        <v>46.7</v>
      </c>
      <c r="F27" s="131">
        <v>1.6801703915840373E-2</v>
      </c>
      <c r="G27" s="55">
        <v>5.64</v>
      </c>
      <c r="H27" s="131">
        <v>7.1892925430210317E-3</v>
      </c>
      <c r="I27" s="55">
        <v>75.959999999999994</v>
      </c>
      <c r="J27" s="131">
        <v>1.6646541503492134E-2</v>
      </c>
      <c r="K27" s="55">
        <v>476.78</v>
      </c>
      <c r="L27" s="131">
        <v>2.0538061191171363E-2</v>
      </c>
      <c r="Q27" s="53" t="s">
        <v>914</v>
      </c>
      <c r="R27" s="55">
        <v>359.79</v>
      </c>
      <c r="S27" s="55">
        <v>41.72</v>
      </c>
      <c r="T27" s="55">
        <v>18.420000000000002</v>
      </c>
      <c r="U27" s="55">
        <v>109.62</v>
      </c>
      <c r="V27" s="55">
        <v>529.54999999999995</v>
      </c>
    </row>
    <row r="28" spans="2:22" x14ac:dyDescent="0.2">
      <c r="B28" s="53" t="s">
        <v>920</v>
      </c>
      <c r="C28" s="55">
        <v>261.52999999999997</v>
      </c>
      <c r="D28" s="131">
        <v>1.7334366427018091E-2</v>
      </c>
      <c r="E28" s="55">
        <v>68.52</v>
      </c>
      <c r="F28" s="131">
        <v>2.4652093197288699E-2</v>
      </c>
      <c r="G28" s="55">
        <v>11.44</v>
      </c>
      <c r="H28" s="131">
        <v>1.4582536647546208E-2</v>
      </c>
      <c r="I28" s="55">
        <v>124.86</v>
      </c>
      <c r="J28" s="131">
        <v>2.7362916957951924E-2</v>
      </c>
      <c r="K28" s="55">
        <v>466.35</v>
      </c>
      <c r="L28" s="131">
        <v>2.0088772256602137E-2</v>
      </c>
      <c r="Q28" s="53" t="s">
        <v>905</v>
      </c>
      <c r="R28" s="55">
        <v>419.88</v>
      </c>
      <c r="S28" s="55">
        <v>97.69</v>
      </c>
      <c r="T28" s="55">
        <v>5.0599999999999996</v>
      </c>
      <c r="U28" s="55">
        <v>150.94</v>
      </c>
      <c r="V28" s="55">
        <v>673.57</v>
      </c>
    </row>
    <row r="29" spans="2:22" x14ac:dyDescent="0.2">
      <c r="B29" s="53" t="s">
        <v>915</v>
      </c>
      <c r="C29" s="55">
        <v>264.31</v>
      </c>
      <c r="D29" s="131">
        <v>1.7518626506806686E-2</v>
      </c>
      <c r="E29" s="55">
        <v>53.62</v>
      </c>
      <c r="F29" s="131">
        <v>1.9291378243412437E-2</v>
      </c>
      <c r="G29" s="55">
        <v>56.49</v>
      </c>
      <c r="H29" s="131">
        <v>7.2007648183556414E-2</v>
      </c>
      <c r="I29" s="55">
        <v>66.069999999999993</v>
      </c>
      <c r="J29" s="131">
        <v>1.4479160046547201E-2</v>
      </c>
      <c r="K29" s="55">
        <v>440.49</v>
      </c>
      <c r="L29" s="131">
        <v>1.897481138910834E-2</v>
      </c>
      <c r="Q29" s="53" t="s">
        <v>926</v>
      </c>
      <c r="R29" s="55">
        <v>555.17999999999995</v>
      </c>
      <c r="S29" s="55">
        <v>61.64</v>
      </c>
      <c r="T29" s="55">
        <v>48.1</v>
      </c>
      <c r="U29" s="55">
        <v>71.27</v>
      </c>
      <c r="V29" s="55">
        <v>736.19</v>
      </c>
    </row>
    <row r="30" spans="2:22" x14ac:dyDescent="0.2">
      <c r="B30" s="53" t="s">
        <v>927</v>
      </c>
      <c r="C30" s="55">
        <v>275.54000000000002</v>
      </c>
      <c r="D30" s="131">
        <v>1.8262957692427507E-2</v>
      </c>
      <c r="E30" s="55">
        <v>21.6</v>
      </c>
      <c r="F30" s="131">
        <v>7.7712377854850549E-3</v>
      </c>
      <c r="G30" s="55">
        <v>17.63</v>
      </c>
      <c r="H30" s="131">
        <v>2.2472912683237731E-2</v>
      </c>
      <c r="I30" s="55">
        <v>68.8</v>
      </c>
      <c r="J30" s="131">
        <v>1.5077436222225632E-2</v>
      </c>
      <c r="K30" s="55">
        <v>383.57</v>
      </c>
      <c r="L30" s="131">
        <v>1.6522891335831201E-2</v>
      </c>
      <c r="Q30" s="53" t="s">
        <v>925</v>
      </c>
      <c r="R30" s="55">
        <v>435.89</v>
      </c>
      <c r="S30" s="55">
        <v>95.26</v>
      </c>
      <c r="T30" s="55">
        <v>15.9</v>
      </c>
      <c r="U30" s="55">
        <v>240.07</v>
      </c>
      <c r="V30" s="55">
        <v>787.12</v>
      </c>
    </row>
    <row r="31" spans="2:22" x14ac:dyDescent="0.2">
      <c r="B31" s="53" t="s">
        <v>916</v>
      </c>
      <c r="C31" s="55">
        <v>196.86</v>
      </c>
      <c r="D31" s="131">
        <v>1.3047999750784928E-2</v>
      </c>
      <c r="E31" s="55">
        <v>43.26</v>
      </c>
      <c r="F31" s="131">
        <v>1.5564062342596456E-2</v>
      </c>
      <c r="G31" s="55">
        <v>4.42</v>
      </c>
      <c r="H31" s="131">
        <v>5.6341618865519442E-3</v>
      </c>
      <c r="I31" s="55">
        <v>54.6</v>
      </c>
      <c r="J31" s="131">
        <v>1.1965523513568598E-2</v>
      </c>
      <c r="K31" s="55">
        <v>299.14</v>
      </c>
      <c r="L31" s="131">
        <v>1.2885934025603007E-2</v>
      </c>
      <c r="Q31" s="53" t="s">
        <v>893</v>
      </c>
      <c r="R31" s="55">
        <v>317.92</v>
      </c>
      <c r="S31" s="55">
        <v>191.28</v>
      </c>
      <c r="T31" s="55">
        <v>2.4300000000000002</v>
      </c>
      <c r="U31" s="55">
        <v>291.29000000000002</v>
      </c>
      <c r="V31" s="55">
        <v>802.92</v>
      </c>
    </row>
    <row r="32" spans="2:22" x14ac:dyDescent="0.2">
      <c r="B32" s="53" t="s">
        <v>917</v>
      </c>
      <c r="C32" s="55">
        <v>216.23</v>
      </c>
      <c r="D32" s="131">
        <v>1.4331855054923421E-2</v>
      </c>
      <c r="E32" s="55">
        <v>26.34</v>
      </c>
      <c r="F32" s="131">
        <v>9.4765927439664967E-3</v>
      </c>
      <c r="G32" s="55">
        <v>20.3</v>
      </c>
      <c r="H32" s="131">
        <v>2.5876354365838114E-2</v>
      </c>
      <c r="I32" s="55">
        <v>18.79</v>
      </c>
      <c r="J32" s="131">
        <v>4.1178056194130759E-3</v>
      </c>
      <c r="K32" s="55">
        <v>281.66000000000003</v>
      </c>
      <c r="L32" s="131">
        <v>1.2132955063352756E-2</v>
      </c>
      <c r="Q32" s="53" t="s">
        <v>911</v>
      </c>
      <c r="R32" s="55">
        <v>533.94000000000005</v>
      </c>
      <c r="S32" s="55">
        <v>74.84</v>
      </c>
      <c r="T32" s="55">
        <v>4.22</v>
      </c>
      <c r="U32" s="55">
        <v>218.93</v>
      </c>
      <c r="V32" s="55">
        <v>831.93</v>
      </c>
    </row>
    <row r="33" spans="2:22" x14ac:dyDescent="0.2">
      <c r="B33" s="53" t="s">
        <v>908</v>
      </c>
      <c r="C33" s="55">
        <v>112.4</v>
      </c>
      <c r="D33" s="131">
        <v>7.4499399166322562E-3</v>
      </c>
      <c r="E33" s="55">
        <v>27.32</v>
      </c>
      <c r="F33" s="131">
        <v>9.8291766805301706E-3</v>
      </c>
      <c r="G33" s="55">
        <v>0.92</v>
      </c>
      <c r="H33" s="131">
        <v>1.1727214786488209E-3</v>
      </c>
      <c r="I33" s="55">
        <v>128.54</v>
      </c>
      <c r="J33" s="131">
        <v>2.8169384476815156E-2</v>
      </c>
      <c r="K33" s="55">
        <v>269.18</v>
      </c>
      <c r="L33" s="131">
        <v>1.1595359099457839E-2</v>
      </c>
      <c r="Q33" s="53" t="s">
        <v>907</v>
      </c>
      <c r="R33" s="55">
        <v>571.91</v>
      </c>
      <c r="S33" s="55">
        <v>87.2</v>
      </c>
      <c r="T33" s="55">
        <v>7.61</v>
      </c>
      <c r="U33" s="55">
        <v>218.81</v>
      </c>
      <c r="V33" s="55">
        <v>885.53</v>
      </c>
    </row>
    <row r="34" spans="2:22" x14ac:dyDescent="0.2">
      <c r="B34" s="53" t="s">
        <v>896</v>
      </c>
      <c r="C34" s="55">
        <v>197.47</v>
      </c>
      <c r="D34" s="131">
        <v>1.3088430919371632E-2</v>
      </c>
      <c r="E34" s="55">
        <v>18.59</v>
      </c>
      <c r="F34" s="131">
        <v>6.6883014088966282E-3</v>
      </c>
      <c r="G34" s="55">
        <v>11.48</v>
      </c>
      <c r="H34" s="131">
        <v>1.4633524537922243E-2</v>
      </c>
      <c r="I34" s="55">
        <v>27.68</v>
      </c>
      <c r="J34" s="131">
        <v>6.0660382940582198E-3</v>
      </c>
      <c r="K34" s="55">
        <v>255.22</v>
      </c>
      <c r="L34" s="131">
        <v>1.0994009768049743E-2</v>
      </c>
      <c r="Q34" s="53" t="s">
        <v>924</v>
      </c>
      <c r="R34" s="55">
        <v>687.78</v>
      </c>
      <c r="S34" s="55">
        <v>81.489999999999995</v>
      </c>
      <c r="T34" s="55">
        <v>13.25</v>
      </c>
      <c r="U34" s="55">
        <v>104.64</v>
      </c>
      <c r="V34" s="55">
        <v>887.16</v>
      </c>
    </row>
    <row r="35" spans="2:22" x14ac:dyDescent="0.2">
      <c r="B35" s="53" t="s">
        <v>895</v>
      </c>
      <c r="C35" s="55">
        <v>162.32</v>
      </c>
      <c r="D35" s="131">
        <v>1.0758667680318039E-2</v>
      </c>
      <c r="E35" s="55">
        <v>12.33</v>
      </c>
      <c r="F35" s="131">
        <v>4.4360815692143854E-3</v>
      </c>
      <c r="G35" s="55">
        <v>14.33</v>
      </c>
      <c r="H35" s="131">
        <v>1.8266411727214788E-2</v>
      </c>
      <c r="I35" s="55">
        <v>29.11</v>
      </c>
      <c r="J35" s="131">
        <v>6.3794210527469211E-3</v>
      </c>
      <c r="K35" s="55">
        <v>218.09</v>
      </c>
      <c r="L35" s="131">
        <v>9.3945756222630211E-3</v>
      </c>
      <c r="Q35" s="53" t="s">
        <v>900</v>
      </c>
      <c r="R35" s="55">
        <v>660.55</v>
      </c>
      <c r="S35" s="55">
        <v>41.26</v>
      </c>
      <c r="T35" s="55">
        <v>0.79</v>
      </c>
      <c r="U35" s="55">
        <v>193.98</v>
      </c>
      <c r="V35" s="55">
        <v>896.58</v>
      </c>
    </row>
    <row r="36" spans="2:22" x14ac:dyDescent="0.2">
      <c r="B36" s="53" t="s">
        <v>923</v>
      </c>
      <c r="C36" s="55">
        <v>136.13999999999999</v>
      </c>
      <c r="D36" s="131">
        <v>9.0234414613017365E-3</v>
      </c>
      <c r="E36" s="55">
        <v>28.93</v>
      </c>
      <c r="F36" s="131">
        <v>1.0408421719170492E-2</v>
      </c>
      <c r="G36" s="55">
        <v>7.45</v>
      </c>
      <c r="H36" s="131">
        <v>9.4964945825366485E-3</v>
      </c>
      <c r="I36" s="55">
        <v>23.14</v>
      </c>
      <c r="J36" s="131">
        <v>5.0711028224171674E-3</v>
      </c>
      <c r="K36" s="55">
        <v>195.66</v>
      </c>
      <c r="L36" s="131">
        <v>8.4283674916409857E-3</v>
      </c>
      <c r="Q36" s="53" t="s">
        <v>894</v>
      </c>
      <c r="R36" s="55">
        <v>576.21</v>
      </c>
      <c r="S36" s="55">
        <v>134.44999999999999</v>
      </c>
      <c r="T36" s="55">
        <v>47.69</v>
      </c>
      <c r="U36" s="55">
        <v>152.03</v>
      </c>
      <c r="V36" s="55">
        <v>910.38</v>
      </c>
    </row>
    <row r="37" spans="2:22" x14ac:dyDescent="0.2">
      <c r="B37" s="53" t="s">
        <v>902</v>
      </c>
      <c r="C37" s="55">
        <v>48.19</v>
      </c>
      <c r="D37" s="131">
        <v>3.1940623183497187E-3</v>
      </c>
      <c r="E37" s="55">
        <v>40.94</v>
      </c>
      <c r="F37" s="131">
        <v>1.4729373839711023E-2</v>
      </c>
      <c r="G37" s="55">
        <v>0.94</v>
      </c>
      <c r="H37" s="131">
        <v>1.1982154238368388E-3</v>
      </c>
      <c r="I37" s="55">
        <v>83.77</v>
      </c>
      <c r="J37" s="131">
        <v>1.8358093493253506E-2</v>
      </c>
      <c r="K37" s="55">
        <v>173.84</v>
      </c>
      <c r="L37" s="131">
        <v>7.4884360868183028E-3</v>
      </c>
      <c r="Q37" s="53" t="s">
        <v>913</v>
      </c>
      <c r="R37" s="55">
        <v>716.4</v>
      </c>
      <c r="S37" s="55">
        <v>66.599999999999994</v>
      </c>
      <c r="T37" s="55">
        <v>42.51</v>
      </c>
      <c r="U37" s="55">
        <v>105.12</v>
      </c>
      <c r="V37" s="55">
        <v>930.63</v>
      </c>
    </row>
    <row r="38" spans="2:22" x14ac:dyDescent="0.2">
      <c r="B38" s="53" t="s">
        <v>910</v>
      </c>
      <c r="C38" s="55">
        <v>39.78</v>
      </c>
      <c r="D38" s="131">
        <v>2.6366424366871099E-3</v>
      </c>
      <c r="E38" s="55">
        <v>36.71</v>
      </c>
      <c r="F38" s="131">
        <v>1.3207506440053536E-2</v>
      </c>
      <c r="G38" s="55">
        <v>2.25</v>
      </c>
      <c r="H38" s="131">
        <v>2.8680688336520078E-3</v>
      </c>
      <c r="I38" s="55">
        <v>67.17</v>
      </c>
      <c r="J38" s="131">
        <v>1.4720223707076973E-2</v>
      </c>
      <c r="K38" s="55">
        <v>145.91</v>
      </c>
      <c r="L38" s="131">
        <v>6.2853066580053985E-3</v>
      </c>
      <c r="Q38" s="53" t="s">
        <v>906</v>
      </c>
      <c r="R38" s="55">
        <v>667.37</v>
      </c>
      <c r="S38" s="55">
        <v>114.43</v>
      </c>
      <c r="T38" s="55">
        <v>26.01</v>
      </c>
      <c r="U38" s="55">
        <v>211.75</v>
      </c>
      <c r="V38" s="55">
        <v>1019.56</v>
      </c>
    </row>
    <row r="39" spans="2:22" x14ac:dyDescent="0.2">
      <c r="B39" s="53" t="s">
        <v>892</v>
      </c>
      <c r="C39" s="55">
        <v>27.01</v>
      </c>
      <c r="D39" s="131">
        <v>1.7902391205359184E-3</v>
      </c>
      <c r="E39" s="55">
        <v>32.26</v>
      </c>
      <c r="F39" s="131">
        <v>1.160648754443277E-2</v>
      </c>
      <c r="G39" s="55">
        <v>0.5</v>
      </c>
      <c r="H39" s="131">
        <v>6.3734862970044612E-4</v>
      </c>
      <c r="I39" s="55">
        <v>46.62</v>
      </c>
      <c r="J39" s="131">
        <v>1.0216716230816264E-2</v>
      </c>
      <c r="K39" s="55">
        <v>106.39</v>
      </c>
      <c r="L39" s="131">
        <v>4.5829194390048277E-3</v>
      </c>
      <c r="Q39" s="53" t="s">
        <v>901</v>
      </c>
      <c r="R39" s="55">
        <v>655.24</v>
      </c>
      <c r="S39" s="55">
        <v>59.14</v>
      </c>
      <c r="T39" s="55">
        <v>2.35</v>
      </c>
      <c r="U39" s="55">
        <v>303.81</v>
      </c>
      <c r="V39" s="55">
        <v>1020.54</v>
      </c>
    </row>
    <row r="40" spans="2:22" x14ac:dyDescent="0.2">
      <c r="B40" s="53" t="s">
        <v>918</v>
      </c>
      <c r="C40" s="55">
        <v>61.22</v>
      </c>
      <c r="D40" s="131">
        <v>4.0576985916034401E-3</v>
      </c>
      <c r="E40" s="55">
        <v>2.37</v>
      </c>
      <c r="F40" s="131">
        <v>8.5267747924072136E-4</v>
      </c>
      <c r="G40" s="55">
        <v>9.14</v>
      </c>
      <c r="H40" s="131">
        <v>1.1650732950924156E-2</v>
      </c>
      <c r="I40" s="55">
        <v>2.35</v>
      </c>
      <c r="J40" s="131">
        <v>5.149996384045093E-4</v>
      </c>
      <c r="K40" s="55">
        <v>75.08</v>
      </c>
      <c r="L40" s="131">
        <v>3.2341911033037167E-3</v>
      </c>
      <c r="Q40" s="53" t="s">
        <v>899</v>
      </c>
      <c r="R40" s="55">
        <v>731.96</v>
      </c>
      <c r="S40" s="55">
        <v>202.12</v>
      </c>
      <c r="T40" s="55">
        <v>19.39</v>
      </c>
      <c r="U40" s="55">
        <v>179.94</v>
      </c>
      <c r="V40" s="55">
        <v>1133.4100000000001</v>
      </c>
    </row>
    <row r="41" spans="2:22" x14ac:dyDescent="0.2">
      <c r="B41" s="53" t="s">
        <v>919</v>
      </c>
      <c r="C41" s="55">
        <v>6.13</v>
      </c>
      <c r="D41" s="131">
        <v>4.0630010399426801E-4</v>
      </c>
      <c r="E41" s="55">
        <v>14.92</v>
      </c>
      <c r="F41" s="131">
        <v>5.3679105444183802E-3</v>
      </c>
      <c r="G41" s="55">
        <v>0.27</v>
      </c>
      <c r="H41" s="131">
        <v>3.4416826003824094E-4</v>
      </c>
      <c r="I41" s="55">
        <v>23.29</v>
      </c>
      <c r="J41" s="131">
        <v>5.1039751397621361E-3</v>
      </c>
      <c r="K41" s="55">
        <v>44.61</v>
      </c>
      <c r="L41" s="131">
        <v>1.9216471113263026E-3</v>
      </c>
      <c r="Q41" s="53" t="s">
        <v>976</v>
      </c>
      <c r="R41" s="55">
        <v>747.09</v>
      </c>
      <c r="S41" s="55">
        <v>254.78</v>
      </c>
      <c r="T41" s="55">
        <v>56.69</v>
      </c>
      <c r="U41" s="55">
        <v>116.7</v>
      </c>
      <c r="V41" s="55">
        <v>1175.26</v>
      </c>
    </row>
    <row r="42" spans="2:22" x14ac:dyDescent="0.2">
      <c r="B42" s="53" t="s">
        <v>903</v>
      </c>
      <c r="C42" s="55">
        <v>1.48</v>
      </c>
      <c r="D42" s="131">
        <v>9.8095294275940735E-5</v>
      </c>
      <c r="E42" s="55">
        <v>11.61</v>
      </c>
      <c r="F42" s="131">
        <v>4.1770403096982166E-3</v>
      </c>
      <c r="G42" s="55">
        <v>0.05</v>
      </c>
      <c r="H42" s="131">
        <v>6.3734862970044623E-5</v>
      </c>
      <c r="I42" s="55">
        <v>13.1</v>
      </c>
      <c r="J42" s="131">
        <v>2.8708490481272643E-3</v>
      </c>
      <c r="K42" s="55">
        <v>26.24</v>
      </c>
      <c r="L42" s="131">
        <v>1.1303299753688003E-3</v>
      </c>
      <c r="Q42" s="53" t="s">
        <v>975</v>
      </c>
      <c r="R42" s="55">
        <v>994.86</v>
      </c>
      <c r="S42" s="55">
        <v>201.29</v>
      </c>
      <c r="T42" s="55">
        <v>20.68</v>
      </c>
      <c r="U42" s="55">
        <v>247.29</v>
      </c>
      <c r="V42" s="55">
        <v>1464.12</v>
      </c>
    </row>
    <row r="43" spans="2:22" x14ac:dyDescent="0.2">
      <c r="B43" s="53" t="s">
        <v>904</v>
      </c>
      <c r="C43" s="55">
        <v>2.4</v>
      </c>
      <c r="D43" s="131">
        <v>1.5907345017720118E-4</v>
      </c>
      <c r="E43" s="55">
        <v>7.34</v>
      </c>
      <c r="F43" s="131">
        <v>2.6407817289564955E-3</v>
      </c>
      <c r="G43" s="55">
        <v>0.12</v>
      </c>
      <c r="H43" s="131">
        <v>1.5296367112810707E-4</v>
      </c>
      <c r="I43" s="55">
        <v>10.48</v>
      </c>
      <c r="J43" s="131">
        <v>2.2966792385018114E-3</v>
      </c>
      <c r="K43" s="55">
        <v>20.34</v>
      </c>
      <c r="L43" s="131">
        <v>8.7617803730950458E-4</v>
      </c>
      <c r="Q43" s="53" t="s">
        <v>897</v>
      </c>
      <c r="R43" s="55">
        <v>1392.88</v>
      </c>
      <c r="S43" s="55">
        <v>77.92</v>
      </c>
      <c r="T43" s="55">
        <v>217.11</v>
      </c>
      <c r="U43" s="55">
        <v>117.03</v>
      </c>
      <c r="V43" s="55">
        <v>1804.94</v>
      </c>
    </row>
    <row r="44" spans="2:22" x14ac:dyDescent="0.2">
      <c r="B44" s="53" t="s">
        <v>909</v>
      </c>
      <c r="C44" s="55">
        <v>2.14</v>
      </c>
      <c r="D44" s="131">
        <v>1.4184049307467106E-4</v>
      </c>
      <c r="E44" s="55">
        <v>2.19</v>
      </c>
      <c r="F44" s="131">
        <v>7.8791716436167917E-4</v>
      </c>
      <c r="G44" s="55">
        <v>0.35</v>
      </c>
      <c r="H44" s="131">
        <v>4.4614404079031225E-4</v>
      </c>
      <c r="I44" s="55">
        <v>1.23</v>
      </c>
      <c r="J44" s="131">
        <v>2.6955300222874314E-4</v>
      </c>
      <c r="K44" s="55">
        <v>5.91</v>
      </c>
      <c r="L44" s="131">
        <v>2.5458270405600647E-4</v>
      </c>
      <c r="Q44" s="53" t="s">
        <v>912</v>
      </c>
      <c r="R44" s="55">
        <v>1054.72</v>
      </c>
      <c r="S44" s="55">
        <v>335.37</v>
      </c>
      <c r="T44" s="55">
        <v>52.8</v>
      </c>
      <c r="U44" s="55">
        <v>415.87</v>
      </c>
      <c r="V44" s="55">
        <v>1858.76</v>
      </c>
    </row>
    <row r="45" spans="2:22" x14ac:dyDescent="0.2">
      <c r="B45" s="53" t="s">
        <v>64</v>
      </c>
      <c r="C45" s="55">
        <v>15087.37</v>
      </c>
      <c r="D45" s="131">
        <v>1</v>
      </c>
      <c r="E45" s="55">
        <v>2779.48</v>
      </c>
      <c r="F45" s="131">
        <v>1</v>
      </c>
      <c r="G45" s="55">
        <v>784.5</v>
      </c>
      <c r="H45" s="131">
        <v>1</v>
      </c>
      <c r="I45" s="55">
        <v>4563.1099999999997</v>
      </c>
      <c r="J45" s="131">
        <v>1</v>
      </c>
      <c r="K45" s="55">
        <v>23214.46</v>
      </c>
      <c r="L45" s="131">
        <v>1</v>
      </c>
      <c r="Q45" s="53" t="s">
        <v>64</v>
      </c>
      <c r="R45" s="55">
        <v>15087.37</v>
      </c>
      <c r="S45" s="55">
        <v>2779.48</v>
      </c>
      <c r="T45" s="55">
        <v>784.5</v>
      </c>
      <c r="U45" s="55">
        <v>4563.1099999999997</v>
      </c>
      <c r="V45" s="55">
        <v>23214.46</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48FCD-1AFD-4BA5-A0EB-E95FD15A0515}">
  <sheetPr>
    <tabColor rgb="FFFFFF00"/>
  </sheetPr>
  <dimension ref="A2:W66"/>
  <sheetViews>
    <sheetView topLeftCell="A4" workbookViewId="0">
      <selection activeCell="A67" sqref="A67"/>
    </sheetView>
  </sheetViews>
  <sheetFormatPr baseColWidth="10" defaultRowHeight="12" x14ac:dyDescent="0.2"/>
  <cols>
    <col min="5" max="5" width="4.33203125" customWidth="1"/>
    <col min="7" max="7" width="36.5" customWidth="1"/>
    <col min="8" max="12" width="33.5" customWidth="1"/>
    <col min="13" max="15" width="33.5" hidden="1" customWidth="1"/>
    <col min="16" max="17" width="33.5" customWidth="1"/>
    <col min="19" max="19" width="50.5" bestFit="1" customWidth="1"/>
    <col min="20" max="20" width="46.5" bestFit="1" customWidth="1"/>
  </cols>
  <sheetData>
    <row r="2" spans="1:23" ht="12.75" x14ac:dyDescent="0.2">
      <c r="F2" s="2" t="s">
        <v>65</v>
      </c>
      <c r="G2" s="2" t="s">
        <v>66</v>
      </c>
      <c r="H2" s="2" t="s">
        <v>67</v>
      </c>
      <c r="I2" s="2" t="s">
        <v>68</v>
      </c>
      <c r="J2" s="2" t="s">
        <v>69</v>
      </c>
      <c r="K2" s="2" t="s">
        <v>70</v>
      </c>
      <c r="L2" s="2" t="s">
        <v>71</v>
      </c>
      <c r="M2" s="2" t="s">
        <v>72</v>
      </c>
      <c r="N2" s="2" t="s">
        <v>73</v>
      </c>
      <c r="O2" s="2" t="s">
        <v>74</v>
      </c>
      <c r="P2" s="2" t="s">
        <v>75</v>
      </c>
      <c r="Q2" s="2" t="s">
        <v>76</v>
      </c>
      <c r="S2" s="33"/>
      <c r="T2" s="34"/>
      <c r="U2" s="35"/>
      <c r="V2" t="s">
        <v>175</v>
      </c>
      <c r="W2" t="s">
        <v>0</v>
      </c>
    </row>
    <row r="3" spans="1:23" ht="12.75" x14ac:dyDescent="0.2">
      <c r="A3">
        <v>3.04</v>
      </c>
      <c r="B3" t="s">
        <v>175</v>
      </c>
      <c r="C3" t="s">
        <v>0</v>
      </c>
      <c r="F3" s="3" t="s">
        <v>77</v>
      </c>
      <c r="G3" s="3" t="s">
        <v>0</v>
      </c>
      <c r="H3" s="4" t="s">
        <v>78</v>
      </c>
      <c r="I3" s="4" t="s">
        <v>78</v>
      </c>
      <c r="J3" s="5" t="s">
        <v>79</v>
      </c>
      <c r="K3" s="5" t="s">
        <v>79</v>
      </c>
      <c r="L3" s="5" t="s">
        <v>79</v>
      </c>
      <c r="M3" s="6" t="s">
        <v>80</v>
      </c>
      <c r="N3" s="7" t="s">
        <v>81</v>
      </c>
      <c r="O3" s="7" t="s">
        <v>81</v>
      </c>
      <c r="P3" s="7" t="s">
        <v>81</v>
      </c>
      <c r="Q3" s="4" t="s">
        <v>80</v>
      </c>
      <c r="S3" s="36"/>
      <c r="T3" s="37"/>
      <c r="U3" s="38"/>
      <c r="V3" t="s">
        <v>82</v>
      </c>
      <c r="W3" t="s">
        <v>1</v>
      </c>
    </row>
    <row r="4" spans="1:23" ht="12.75" x14ac:dyDescent="0.2">
      <c r="A4">
        <v>8.0401039999999995</v>
      </c>
      <c r="B4" t="s">
        <v>82</v>
      </c>
      <c r="C4" t="s">
        <v>1</v>
      </c>
      <c r="F4" s="3" t="s">
        <v>82</v>
      </c>
      <c r="G4" s="3" t="s">
        <v>1</v>
      </c>
      <c r="H4" s="8" t="s">
        <v>83</v>
      </c>
      <c r="I4" s="8" t="s">
        <v>83</v>
      </c>
      <c r="J4" s="8" t="s">
        <v>83</v>
      </c>
      <c r="K4" s="8" t="s">
        <v>83</v>
      </c>
      <c r="L4" s="8" t="s">
        <v>83</v>
      </c>
      <c r="M4" s="6" t="s">
        <v>80</v>
      </c>
      <c r="N4" s="7" t="s">
        <v>81</v>
      </c>
      <c r="O4" s="7" t="s">
        <v>81</v>
      </c>
      <c r="P4" s="7" t="s">
        <v>81</v>
      </c>
      <c r="Q4" s="9" t="s">
        <v>83</v>
      </c>
      <c r="S4" s="36"/>
      <c r="T4" s="37"/>
      <c r="U4" s="38"/>
      <c r="V4" t="s">
        <v>171</v>
      </c>
      <c r="W4" t="s">
        <v>2</v>
      </c>
    </row>
    <row r="5" spans="1:23" ht="12.75" x14ac:dyDescent="0.2">
      <c r="A5">
        <v>1.05</v>
      </c>
      <c r="B5" t="s">
        <v>171</v>
      </c>
      <c r="C5" t="s">
        <v>2</v>
      </c>
      <c r="F5" s="3" t="s">
        <v>84</v>
      </c>
      <c r="G5" s="3" t="s">
        <v>2</v>
      </c>
      <c r="H5" s="10" t="s">
        <v>85</v>
      </c>
      <c r="I5" s="10" t="s">
        <v>85</v>
      </c>
      <c r="J5" s="10" t="s">
        <v>85</v>
      </c>
      <c r="K5" s="10" t="s">
        <v>85</v>
      </c>
      <c r="L5" s="10" t="s">
        <v>85</v>
      </c>
      <c r="M5" s="6" t="s">
        <v>80</v>
      </c>
      <c r="N5" s="7" t="s">
        <v>81</v>
      </c>
      <c r="O5" s="7" t="s">
        <v>81</v>
      </c>
      <c r="P5" s="7" t="s">
        <v>81</v>
      </c>
      <c r="Q5" s="4" t="s">
        <v>80</v>
      </c>
      <c r="S5" s="36"/>
      <c r="T5" s="37"/>
      <c r="U5" s="38"/>
      <c r="V5" t="s">
        <v>185</v>
      </c>
      <c r="W5" t="s">
        <v>3</v>
      </c>
    </row>
    <row r="6" spans="1:23" ht="12.75" x14ac:dyDescent="0.2">
      <c r="A6">
        <v>5.05</v>
      </c>
      <c r="B6" t="s">
        <v>185</v>
      </c>
      <c r="C6" t="s">
        <v>3</v>
      </c>
      <c r="F6" s="3" t="s">
        <v>86</v>
      </c>
      <c r="G6" s="3" t="s">
        <v>3</v>
      </c>
      <c r="H6" s="4" t="s">
        <v>78</v>
      </c>
      <c r="I6" s="4" t="s">
        <v>78</v>
      </c>
      <c r="J6" s="11" t="s">
        <v>87</v>
      </c>
      <c r="K6" s="11" t="s">
        <v>87</v>
      </c>
      <c r="L6" s="12" t="s">
        <v>88</v>
      </c>
      <c r="M6" s="6" t="s">
        <v>80</v>
      </c>
      <c r="N6" s="7" t="s">
        <v>81</v>
      </c>
      <c r="O6" s="7" t="s">
        <v>81</v>
      </c>
      <c r="P6" s="7" t="s">
        <v>81</v>
      </c>
      <c r="Q6" s="4" t="s">
        <v>80</v>
      </c>
      <c r="S6" s="36"/>
      <c r="T6" s="37"/>
      <c r="U6" s="38"/>
      <c r="V6" t="s">
        <v>89</v>
      </c>
      <c r="W6" t="s">
        <v>4</v>
      </c>
    </row>
    <row r="7" spans="1:23" ht="12.75" x14ac:dyDescent="0.2">
      <c r="A7">
        <v>8.0401070000000008</v>
      </c>
      <c r="B7" t="s">
        <v>89</v>
      </c>
      <c r="C7" t="s">
        <v>4</v>
      </c>
      <c r="F7" s="3" t="s">
        <v>89</v>
      </c>
      <c r="G7" s="3" t="s">
        <v>4</v>
      </c>
      <c r="H7" s="8" t="s">
        <v>83</v>
      </c>
      <c r="I7" s="8" t="s">
        <v>83</v>
      </c>
      <c r="J7" s="8" t="s">
        <v>83</v>
      </c>
      <c r="K7" s="8" t="s">
        <v>83</v>
      </c>
      <c r="L7" s="8" t="s">
        <v>83</v>
      </c>
      <c r="M7" s="6" t="s">
        <v>80</v>
      </c>
      <c r="N7" s="7" t="s">
        <v>81</v>
      </c>
      <c r="O7" s="7" t="s">
        <v>81</v>
      </c>
      <c r="P7" s="7" t="s">
        <v>81</v>
      </c>
      <c r="Q7" s="9" t="s">
        <v>83</v>
      </c>
      <c r="S7" s="36"/>
      <c r="T7" s="37"/>
      <c r="U7" s="38"/>
      <c r="V7" t="s">
        <v>200</v>
      </c>
      <c r="W7" t="s">
        <v>5</v>
      </c>
    </row>
    <row r="8" spans="1:23" ht="12.75" x14ac:dyDescent="0.2">
      <c r="A8">
        <v>8.0402000000000005</v>
      </c>
      <c r="B8" t="s">
        <v>200</v>
      </c>
      <c r="C8" t="s">
        <v>5</v>
      </c>
      <c r="F8" s="3" t="s">
        <v>90</v>
      </c>
      <c r="G8" s="3" t="s">
        <v>5</v>
      </c>
      <c r="H8" s="8" t="s">
        <v>83</v>
      </c>
      <c r="I8" s="8" t="s">
        <v>83</v>
      </c>
      <c r="J8" s="8" t="s">
        <v>83</v>
      </c>
      <c r="K8" s="8" t="s">
        <v>83</v>
      </c>
      <c r="L8" s="8" t="s">
        <v>83</v>
      </c>
      <c r="M8" s="6" t="s">
        <v>80</v>
      </c>
      <c r="N8" s="7" t="s">
        <v>81</v>
      </c>
      <c r="O8" s="7" t="s">
        <v>81</v>
      </c>
      <c r="P8" s="7" t="s">
        <v>81</v>
      </c>
      <c r="Q8" s="9" t="s">
        <v>83</v>
      </c>
      <c r="S8" s="36"/>
      <c r="T8" s="37"/>
      <c r="U8" s="38"/>
      <c r="V8" t="s">
        <v>182</v>
      </c>
      <c r="W8" t="s">
        <v>6</v>
      </c>
    </row>
    <row r="9" spans="1:23" ht="12.75" x14ac:dyDescent="0.2">
      <c r="A9">
        <v>5.0199999999999996</v>
      </c>
      <c r="B9" t="s">
        <v>182</v>
      </c>
      <c r="C9" t="s">
        <v>6</v>
      </c>
      <c r="F9" s="3" t="s">
        <v>91</v>
      </c>
      <c r="G9" s="3" t="s">
        <v>6</v>
      </c>
      <c r="H9" s="4" t="s">
        <v>78</v>
      </c>
      <c r="I9" s="4" t="s">
        <v>78</v>
      </c>
      <c r="J9" s="11" t="s">
        <v>87</v>
      </c>
      <c r="K9" s="11" t="s">
        <v>87</v>
      </c>
      <c r="L9" s="12" t="s">
        <v>88</v>
      </c>
      <c r="M9" s="6" t="s">
        <v>80</v>
      </c>
      <c r="N9" s="7" t="s">
        <v>81</v>
      </c>
      <c r="O9" s="7" t="s">
        <v>81</v>
      </c>
      <c r="P9" s="7" t="s">
        <v>81</v>
      </c>
      <c r="Q9" s="4" t="s">
        <v>80</v>
      </c>
      <c r="S9" s="36"/>
      <c r="T9" s="37"/>
      <c r="U9" s="38"/>
      <c r="V9" t="s">
        <v>181</v>
      </c>
      <c r="W9" t="s">
        <v>7</v>
      </c>
    </row>
    <row r="10" spans="1:23" ht="12.75" x14ac:dyDescent="0.2">
      <c r="A10">
        <v>5.01</v>
      </c>
      <c r="B10" t="s">
        <v>181</v>
      </c>
      <c r="C10" t="s">
        <v>7</v>
      </c>
      <c r="F10" s="3" t="s">
        <v>92</v>
      </c>
      <c r="G10" s="3" t="s">
        <v>7</v>
      </c>
      <c r="H10" s="4" t="s">
        <v>78</v>
      </c>
      <c r="I10" s="4" t="s">
        <v>78</v>
      </c>
      <c r="J10" s="11" t="s">
        <v>87</v>
      </c>
      <c r="K10" s="11" t="s">
        <v>87</v>
      </c>
      <c r="L10" s="12" t="s">
        <v>88</v>
      </c>
      <c r="M10" s="6" t="s">
        <v>80</v>
      </c>
      <c r="N10" s="7" t="s">
        <v>81</v>
      </c>
      <c r="O10" s="7" t="s">
        <v>81</v>
      </c>
      <c r="P10" s="7" t="s">
        <v>81</v>
      </c>
      <c r="Q10" s="4" t="s">
        <v>80</v>
      </c>
      <c r="S10" s="36"/>
      <c r="T10" s="37"/>
      <c r="U10" s="38"/>
      <c r="V10" t="s">
        <v>204</v>
      </c>
      <c r="W10" t="s">
        <v>8</v>
      </c>
    </row>
    <row r="11" spans="1:23" ht="12.75" x14ac:dyDescent="0.2">
      <c r="A11">
        <v>17.010000000000002</v>
      </c>
      <c r="B11" t="s">
        <v>204</v>
      </c>
      <c r="C11" t="s">
        <v>8</v>
      </c>
      <c r="F11" s="3" t="s">
        <v>93</v>
      </c>
      <c r="G11" s="3" t="s">
        <v>8</v>
      </c>
      <c r="H11" s="15" t="s">
        <v>94</v>
      </c>
      <c r="I11" s="14" t="s">
        <v>95</v>
      </c>
      <c r="J11" s="13" t="s">
        <v>94</v>
      </c>
      <c r="K11" s="14" t="s">
        <v>95</v>
      </c>
      <c r="L11" s="14" t="s">
        <v>95</v>
      </c>
      <c r="M11" s="15" t="s">
        <v>94</v>
      </c>
      <c r="N11" s="7" t="s">
        <v>81</v>
      </c>
      <c r="O11" s="7" t="s">
        <v>81</v>
      </c>
      <c r="P11" s="23" t="s">
        <v>96</v>
      </c>
      <c r="Q11" s="15" t="s">
        <v>94</v>
      </c>
      <c r="S11" s="36"/>
      <c r="T11" s="37"/>
      <c r="U11" s="38"/>
      <c r="V11" t="s">
        <v>97</v>
      </c>
      <c r="W11" t="s">
        <v>9</v>
      </c>
    </row>
    <row r="12" spans="1:23" ht="12.75" x14ac:dyDescent="0.2">
      <c r="A12">
        <v>20</v>
      </c>
      <c r="B12" t="s">
        <v>97</v>
      </c>
      <c r="C12" t="s">
        <v>9</v>
      </c>
      <c r="F12" s="3" t="s">
        <v>97</v>
      </c>
      <c r="G12" s="3" t="s">
        <v>9</v>
      </c>
      <c r="H12" s="14" t="s">
        <v>98</v>
      </c>
      <c r="I12" s="14" t="s">
        <v>95</v>
      </c>
      <c r="J12" s="14" t="s">
        <v>98</v>
      </c>
      <c r="K12" s="14" t="s">
        <v>95</v>
      </c>
      <c r="L12" s="14" t="s">
        <v>95</v>
      </c>
      <c r="M12" s="16" t="s">
        <v>99</v>
      </c>
      <c r="N12" s="7" t="s">
        <v>81</v>
      </c>
      <c r="O12" s="7" t="s">
        <v>81</v>
      </c>
      <c r="P12" s="7" t="s">
        <v>81</v>
      </c>
      <c r="Q12" s="16" t="s">
        <v>100</v>
      </c>
      <c r="S12" s="36"/>
      <c r="T12" s="37"/>
      <c r="U12" s="38"/>
      <c r="V12" t="s">
        <v>101</v>
      </c>
      <c r="W12" t="s">
        <v>10</v>
      </c>
    </row>
    <row r="13" spans="1:23" ht="12.75" x14ac:dyDescent="0.2">
      <c r="A13">
        <v>10</v>
      </c>
      <c r="B13" t="s">
        <v>101</v>
      </c>
      <c r="C13" t="s">
        <v>10</v>
      </c>
      <c r="F13" s="3" t="s">
        <v>101</v>
      </c>
      <c r="G13" s="3" t="s">
        <v>10</v>
      </c>
      <c r="H13" s="4" t="s">
        <v>78</v>
      </c>
      <c r="I13" s="4" t="s">
        <v>78</v>
      </c>
      <c r="J13" s="11" t="s">
        <v>87</v>
      </c>
      <c r="K13" s="11" t="s">
        <v>87</v>
      </c>
      <c r="L13" s="11" t="s">
        <v>87</v>
      </c>
      <c r="M13" s="6" t="s">
        <v>80</v>
      </c>
      <c r="N13" s="7" t="s">
        <v>81</v>
      </c>
      <c r="O13" s="7" t="s">
        <v>81</v>
      </c>
      <c r="P13" s="7" t="s">
        <v>81</v>
      </c>
      <c r="Q13" s="17" t="s">
        <v>80</v>
      </c>
      <c r="S13" s="36"/>
      <c r="T13" s="37"/>
      <c r="U13" s="38"/>
      <c r="V13" t="s">
        <v>192</v>
      </c>
      <c r="W13" t="s">
        <v>11</v>
      </c>
    </row>
    <row r="14" spans="1:23" ht="12.75" x14ac:dyDescent="0.2">
      <c r="A14">
        <v>7.03</v>
      </c>
      <c r="B14" t="s">
        <v>192</v>
      </c>
      <c r="C14" t="s">
        <v>11</v>
      </c>
      <c r="F14" s="3" t="s">
        <v>102</v>
      </c>
      <c r="G14" s="3" t="s">
        <v>11</v>
      </c>
      <c r="H14" s="4" t="s">
        <v>78</v>
      </c>
      <c r="I14" s="4" t="s">
        <v>78</v>
      </c>
      <c r="J14" s="11" t="s">
        <v>87</v>
      </c>
      <c r="K14" s="11" t="s">
        <v>87</v>
      </c>
      <c r="L14" s="12" t="s">
        <v>88</v>
      </c>
      <c r="M14" s="6" t="s">
        <v>80</v>
      </c>
      <c r="N14" s="7" t="s">
        <v>81</v>
      </c>
      <c r="O14" s="7" t="s">
        <v>81</v>
      </c>
      <c r="P14" s="7" t="s">
        <v>81</v>
      </c>
      <c r="Q14" s="4" t="s">
        <v>80</v>
      </c>
      <c r="S14" s="36"/>
      <c r="T14" s="37"/>
      <c r="U14" s="38"/>
      <c r="V14" t="s">
        <v>180</v>
      </c>
      <c r="W14" t="s">
        <v>12</v>
      </c>
    </row>
    <row r="15" spans="1:23" ht="12.75" x14ac:dyDescent="0.2">
      <c r="A15">
        <v>4.04</v>
      </c>
      <c r="B15" t="s">
        <v>180</v>
      </c>
      <c r="C15" t="s">
        <v>12</v>
      </c>
      <c r="F15" s="3" t="s">
        <v>103</v>
      </c>
      <c r="G15" s="3" t="s">
        <v>12</v>
      </c>
      <c r="H15" s="4" t="s">
        <v>78</v>
      </c>
      <c r="I15" s="4" t="s">
        <v>78</v>
      </c>
      <c r="J15" s="18" t="s">
        <v>104</v>
      </c>
      <c r="K15" s="18" t="s">
        <v>104</v>
      </c>
      <c r="L15" s="18" t="s">
        <v>104</v>
      </c>
      <c r="M15" s="6" t="s">
        <v>80</v>
      </c>
      <c r="N15" s="7" t="s">
        <v>81</v>
      </c>
      <c r="O15" s="7" t="s">
        <v>81</v>
      </c>
      <c r="P15" s="7" t="s">
        <v>81</v>
      </c>
      <c r="Q15" s="4" t="s">
        <v>80</v>
      </c>
      <c r="S15" s="36"/>
      <c r="T15" s="37"/>
      <c r="U15" s="38"/>
      <c r="V15" t="s">
        <v>205</v>
      </c>
      <c r="W15" t="s">
        <v>13</v>
      </c>
    </row>
    <row r="16" spans="1:23" ht="12.75" x14ac:dyDescent="0.2">
      <c r="A16">
        <v>17.02</v>
      </c>
      <c r="B16" t="s">
        <v>205</v>
      </c>
      <c r="C16" t="s">
        <v>13</v>
      </c>
      <c r="F16" s="3" t="s">
        <v>105</v>
      </c>
      <c r="G16" s="3" t="s">
        <v>13</v>
      </c>
      <c r="H16" s="15" t="s">
        <v>94</v>
      </c>
      <c r="I16" s="14" t="s">
        <v>95</v>
      </c>
      <c r="J16" s="13" t="s">
        <v>94</v>
      </c>
      <c r="K16" s="14" t="s">
        <v>95</v>
      </c>
      <c r="L16" s="14" t="s">
        <v>95</v>
      </c>
      <c r="M16" s="15" t="s">
        <v>94</v>
      </c>
      <c r="N16" s="7" t="s">
        <v>81</v>
      </c>
      <c r="O16" s="7" t="s">
        <v>81</v>
      </c>
      <c r="P16" s="23" t="s">
        <v>106</v>
      </c>
      <c r="Q16" s="15" t="s">
        <v>94</v>
      </c>
      <c r="S16" s="36"/>
      <c r="T16" s="37"/>
      <c r="U16" s="38"/>
      <c r="V16" t="s">
        <v>170</v>
      </c>
      <c r="W16" t="s">
        <v>14</v>
      </c>
    </row>
    <row r="17" spans="1:23" ht="12.75" x14ac:dyDescent="0.2">
      <c r="A17">
        <v>1.04</v>
      </c>
      <c r="B17" t="s">
        <v>170</v>
      </c>
      <c r="C17" t="s">
        <v>14</v>
      </c>
      <c r="F17" s="3" t="s">
        <v>107</v>
      </c>
      <c r="G17" s="3" t="s">
        <v>14</v>
      </c>
      <c r="H17" s="10" t="s">
        <v>85</v>
      </c>
      <c r="I17" s="10" t="s">
        <v>85</v>
      </c>
      <c r="J17" s="10" t="s">
        <v>85</v>
      </c>
      <c r="K17" s="10" t="s">
        <v>85</v>
      </c>
      <c r="L17" s="10" t="s">
        <v>85</v>
      </c>
      <c r="M17" s="6" t="s">
        <v>80</v>
      </c>
      <c r="N17" s="7" t="s">
        <v>81</v>
      </c>
      <c r="O17" s="7" t="s">
        <v>81</v>
      </c>
      <c r="P17" s="7" t="s">
        <v>81</v>
      </c>
      <c r="Q17" s="4" t="s">
        <v>80</v>
      </c>
      <c r="S17" s="36"/>
      <c r="T17" s="37"/>
      <c r="U17" s="38"/>
      <c r="V17" t="s">
        <v>209</v>
      </c>
      <c r="W17" t="s">
        <v>15</v>
      </c>
    </row>
    <row r="18" spans="1:23" ht="12.75" x14ac:dyDescent="0.2">
      <c r="A18">
        <v>22.02</v>
      </c>
      <c r="B18" t="s">
        <v>209</v>
      </c>
      <c r="C18" t="s">
        <v>15</v>
      </c>
      <c r="F18" s="3" t="s">
        <v>108</v>
      </c>
      <c r="G18" s="3" t="s">
        <v>15</v>
      </c>
      <c r="H18" s="14" t="s">
        <v>98</v>
      </c>
      <c r="I18" s="14" t="s">
        <v>95</v>
      </c>
      <c r="J18" s="14" t="s">
        <v>98</v>
      </c>
      <c r="K18" s="14" t="s">
        <v>95</v>
      </c>
      <c r="L18" s="14" t="s">
        <v>95</v>
      </c>
      <c r="M18" s="19" t="s">
        <v>109</v>
      </c>
      <c r="N18" s="7" t="s">
        <v>81</v>
      </c>
      <c r="O18" s="7" t="s">
        <v>81</v>
      </c>
      <c r="P18" s="7" t="s">
        <v>81</v>
      </c>
      <c r="Q18" s="20" t="s">
        <v>110</v>
      </c>
      <c r="S18" s="36"/>
      <c r="T18" s="37"/>
      <c r="U18" s="38"/>
      <c r="V18" t="s">
        <v>203</v>
      </c>
      <c r="W18" t="s">
        <v>16</v>
      </c>
    </row>
    <row r="19" spans="1:23" ht="12.75" x14ac:dyDescent="0.2">
      <c r="A19">
        <v>9.02</v>
      </c>
      <c r="B19" t="s">
        <v>203</v>
      </c>
      <c r="C19" t="s">
        <v>16</v>
      </c>
      <c r="F19" s="3" t="s">
        <v>111</v>
      </c>
      <c r="G19" s="3" t="s">
        <v>16</v>
      </c>
      <c r="H19" s="8" t="s">
        <v>83</v>
      </c>
      <c r="I19" s="8" t="s">
        <v>83</v>
      </c>
      <c r="J19" s="8" t="s">
        <v>83</v>
      </c>
      <c r="K19" s="8" t="s">
        <v>83</v>
      </c>
      <c r="L19" s="8" t="s">
        <v>83</v>
      </c>
      <c r="M19" s="6" t="s">
        <v>80</v>
      </c>
      <c r="N19" s="7" t="s">
        <v>81</v>
      </c>
      <c r="O19" s="7" t="s">
        <v>81</v>
      </c>
      <c r="P19" s="7" t="s">
        <v>81</v>
      </c>
      <c r="Q19" s="9" t="s">
        <v>83</v>
      </c>
      <c r="S19" s="39"/>
      <c r="T19" s="40"/>
      <c r="U19" s="41"/>
      <c r="V19" t="s">
        <v>189</v>
      </c>
      <c r="W19" t="s">
        <v>17</v>
      </c>
    </row>
    <row r="20" spans="1:23" ht="12.75" x14ac:dyDescent="0.2">
      <c r="A20">
        <v>6.04</v>
      </c>
      <c r="B20" t="s">
        <v>189</v>
      </c>
      <c r="C20" t="s">
        <v>17</v>
      </c>
      <c r="F20" s="3" t="s">
        <v>112</v>
      </c>
      <c r="G20" s="3" t="s">
        <v>17</v>
      </c>
      <c r="H20" s="4" t="s">
        <v>78</v>
      </c>
      <c r="I20" s="4" t="s">
        <v>78</v>
      </c>
      <c r="J20" s="11" t="s">
        <v>87</v>
      </c>
      <c r="K20" s="11" t="s">
        <v>87</v>
      </c>
      <c r="L20" s="12" t="s">
        <v>88</v>
      </c>
      <c r="M20" s="6" t="s">
        <v>80</v>
      </c>
      <c r="N20" s="7" t="s">
        <v>81</v>
      </c>
      <c r="O20" s="7" t="s">
        <v>81</v>
      </c>
      <c r="P20" s="7" t="s">
        <v>81</v>
      </c>
      <c r="Q20" s="4" t="s">
        <v>80</v>
      </c>
      <c r="V20" t="s">
        <v>113</v>
      </c>
      <c r="W20" t="s">
        <v>18</v>
      </c>
    </row>
    <row r="21" spans="1:23" ht="12.75" x14ac:dyDescent="0.2">
      <c r="A21">
        <v>11</v>
      </c>
      <c r="B21" t="s">
        <v>113</v>
      </c>
      <c r="C21" t="s">
        <v>18</v>
      </c>
      <c r="F21" s="3" t="s">
        <v>113</v>
      </c>
      <c r="G21" s="3" t="s">
        <v>18</v>
      </c>
      <c r="H21" s="4" t="s">
        <v>78</v>
      </c>
      <c r="I21" s="4" t="s">
        <v>78</v>
      </c>
      <c r="J21" s="11" t="s">
        <v>87</v>
      </c>
      <c r="K21" s="11" t="s">
        <v>87</v>
      </c>
      <c r="L21" s="11" t="s">
        <v>87</v>
      </c>
      <c r="M21" s="6" t="s">
        <v>80</v>
      </c>
      <c r="N21" s="7" t="s">
        <v>81</v>
      </c>
      <c r="O21" s="7" t="s">
        <v>81</v>
      </c>
      <c r="P21" s="7" t="s">
        <v>81</v>
      </c>
      <c r="Q21" s="17" t="s">
        <v>80</v>
      </c>
      <c r="V21" t="s">
        <v>114</v>
      </c>
      <c r="W21" t="s">
        <v>19</v>
      </c>
    </row>
    <row r="22" spans="1:23" ht="12.75" x14ac:dyDescent="0.2">
      <c r="A22">
        <v>2.010205</v>
      </c>
      <c r="B22" t="s">
        <v>114</v>
      </c>
      <c r="C22" t="s">
        <v>19</v>
      </c>
      <c r="F22" s="3" t="s">
        <v>114</v>
      </c>
      <c r="G22" s="3" t="s">
        <v>19</v>
      </c>
      <c r="H22" s="17" t="s">
        <v>115</v>
      </c>
      <c r="I22" s="17" t="s">
        <v>115</v>
      </c>
      <c r="J22" s="17" t="s">
        <v>115</v>
      </c>
      <c r="K22" s="17" t="s">
        <v>115</v>
      </c>
      <c r="L22" s="17" t="s">
        <v>115</v>
      </c>
      <c r="M22" s="6" t="s">
        <v>80</v>
      </c>
      <c r="N22" s="7" t="s">
        <v>81</v>
      </c>
      <c r="O22" s="7" t="s">
        <v>81</v>
      </c>
      <c r="P22" s="7" t="s">
        <v>81</v>
      </c>
      <c r="Q22" s="4" t="s">
        <v>80</v>
      </c>
      <c r="V22" t="s">
        <v>167</v>
      </c>
      <c r="W22" t="s">
        <v>20</v>
      </c>
    </row>
    <row r="23" spans="1:23" ht="12.75" x14ac:dyDescent="0.2">
      <c r="A23">
        <v>1.01</v>
      </c>
      <c r="B23" t="s">
        <v>167</v>
      </c>
      <c r="C23" t="s">
        <v>20</v>
      </c>
      <c r="F23" s="3" t="s">
        <v>116</v>
      </c>
      <c r="G23" s="3" t="s">
        <v>20</v>
      </c>
      <c r="H23" s="10" t="s">
        <v>85</v>
      </c>
      <c r="I23" s="10" t="s">
        <v>85</v>
      </c>
      <c r="J23" s="10" t="s">
        <v>85</v>
      </c>
      <c r="K23" s="10" t="s">
        <v>85</v>
      </c>
      <c r="L23" s="10" t="s">
        <v>85</v>
      </c>
      <c r="M23" s="6" t="s">
        <v>80</v>
      </c>
      <c r="N23" s="7" t="s">
        <v>81</v>
      </c>
      <c r="O23" s="7" t="s">
        <v>81</v>
      </c>
      <c r="P23" s="7" t="s">
        <v>81</v>
      </c>
      <c r="Q23" s="4" t="s">
        <v>80</v>
      </c>
      <c r="V23" t="s">
        <v>117</v>
      </c>
      <c r="W23" t="s">
        <v>21</v>
      </c>
    </row>
    <row r="24" spans="1:23" ht="12.75" x14ac:dyDescent="0.2">
      <c r="A24">
        <v>15</v>
      </c>
      <c r="B24" t="s">
        <v>117</v>
      </c>
      <c r="C24" t="s">
        <v>21</v>
      </c>
      <c r="F24" s="3" t="s">
        <v>117</v>
      </c>
      <c r="G24" s="3" t="s">
        <v>21</v>
      </c>
      <c r="H24" s="6" t="s">
        <v>118</v>
      </c>
      <c r="I24" s="14" t="s">
        <v>95</v>
      </c>
      <c r="J24" s="5" t="s">
        <v>118</v>
      </c>
      <c r="K24" s="14" t="s">
        <v>95</v>
      </c>
      <c r="L24" s="14" t="s">
        <v>95</v>
      </c>
      <c r="M24" s="21" t="s">
        <v>118</v>
      </c>
      <c r="N24" s="15" t="s">
        <v>119</v>
      </c>
      <c r="O24" s="21" t="s">
        <v>118</v>
      </c>
      <c r="P24" s="7" t="s">
        <v>81</v>
      </c>
      <c r="Q24" s="13" t="s">
        <v>118</v>
      </c>
      <c r="V24" t="s">
        <v>120</v>
      </c>
      <c r="W24" t="s">
        <v>22</v>
      </c>
    </row>
    <row r="25" spans="1:23" ht="12.75" x14ac:dyDescent="0.2">
      <c r="A25">
        <v>8.0401050000000005</v>
      </c>
      <c r="B25" t="s">
        <v>120</v>
      </c>
      <c r="C25" t="s">
        <v>22</v>
      </c>
      <c r="F25" s="3" t="s">
        <v>120</v>
      </c>
      <c r="G25" s="3" t="s">
        <v>22</v>
      </c>
      <c r="H25" s="8" t="s">
        <v>83</v>
      </c>
      <c r="I25" s="8" t="s">
        <v>83</v>
      </c>
      <c r="J25" s="8" t="s">
        <v>83</v>
      </c>
      <c r="K25" s="8" t="s">
        <v>83</v>
      </c>
      <c r="L25" s="8" t="s">
        <v>83</v>
      </c>
      <c r="M25" s="6" t="s">
        <v>80</v>
      </c>
      <c r="N25" s="7" t="s">
        <v>81</v>
      </c>
      <c r="O25" s="7" t="s">
        <v>81</v>
      </c>
      <c r="P25" s="7" t="s">
        <v>81</v>
      </c>
      <c r="Q25" s="9" t="s">
        <v>83</v>
      </c>
      <c r="V25" t="s">
        <v>121</v>
      </c>
      <c r="W25" t="s">
        <v>23</v>
      </c>
    </row>
    <row r="26" spans="1:23" ht="12.75" x14ac:dyDescent="0.2">
      <c r="A26">
        <v>12</v>
      </c>
      <c r="B26" t="s">
        <v>121</v>
      </c>
      <c r="C26" t="s">
        <v>23</v>
      </c>
      <c r="F26" s="3" t="s">
        <v>121</v>
      </c>
      <c r="G26" s="3" t="s">
        <v>23</v>
      </c>
      <c r="H26" s="4" t="s">
        <v>78</v>
      </c>
      <c r="I26" s="4" t="s">
        <v>78</v>
      </c>
      <c r="J26" s="11" t="s">
        <v>87</v>
      </c>
      <c r="K26" s="11" t="s">
        <v>87</v>
      </c>
      <c r="L26" s="11" t="s">
        <v>87</v>
      </c>
      <c r="M26" s="6" t="s">
        <v>80</v>
      </c>
      <c r="N26" s="7" t="s">
        <v>81</v>
      </c>
      <c r="O26" s="7" t="s">
        <v>81</v>
      </c>
      <c r="P26" s="7" t="s">
        <v>81</v>
      </c>
      <c r="Q26" s="17" t="s">
        <v>80</v>
      </c>
      <c r="V26" t="s">
        <v>122</v>
      </c>
      <c r="W26" t="s">
        <v>24</v>
      </c>
    </row>
    <row r="27" spans="1:23" ht="12.75" x14ac:dyDescent="0.2">
      <c r="A27">
        <v>8.0401030000000002</v>
      </c>
      <c r="B27" t="s">
        <v>122</v>
      </c>
      <c r="C27" t="s">
        <v>24</v>
      </c>
      <c r="F27" s="3" t="s">
        <v>122</v>
      </c>
      <c r="G27" s="3" t="s">
        <v>24</v>
      </c>
      <c r="H27" s="8" t="s">
        <v>83</v>
      </c>
      <c r="I27" s="8" t="s">
        <v>83</v>
      </c>
      <c r="J27" s="8" t="s">
        <v>83</v>
      </c>
      <c r="K27" s="8" t="s">
        <v>83</v>
      </c>
      <c r="L27" s="8" t="s">
        <v>83</v>
      </c>
      <c r="M27" s="6" t="s">
        <v>80</v>
      </c>
      <c r="N27" s="7" t="s">
        <v>81</v>
      </c>
      <c r="O27" s="7" t="s">
        <v>81</v>
      </c>
      <c r="P27" s="7" t="s">
        <v>81</v>
      </c>
      <c r="Q27" s="9" t="s">
        <v>83</v>
      </c>
      <c r="V27" t="s">
        <v>123</v>
      </c>
      <c r="W27" t="s">
        <v>25</v>
      </c>
    </row>
    <row r="28" spans="1:23" ht="12.75" x14ac:dyDescent="0.2">
      <c r="A28">
        <v>13</v>
      </c>
      <c r="B28" t="s">
        <v>123</v>
      </c>
      <c r="C28" t="s">
        <v>25</v>
      </c>
      <c r="F28" s="3" t="s">
        <v>123</v>
      </c>
      <c r="G28" s="3" t="s">
        <v>25</v>
      </c>
      <c r="H28" s="4" t="s">
        <v>78</v>
      </c>
      <c r="I28" s="4" t="s">
        <v>78</v>
      </c>
      <c r="J28" s="11" t="s">
        <v>87</v>
      </c>
      <c r="K28" s="11" t="s">
        <v>87</v>
      </c>
      <c r="L28" s="11" t="s">
        <v>87</v>
      </c>
      <c r="M28" s="6" t="s">
        <v>80</v>
      </c>
      <c r="N28" s="7" t="s">
        <v>81</v>
      </c>
      <c r="O28" s="7" t="s">
        <v>81</v>
      </c>
      <c r="P28" s="7" t="s">
        <v>81</v>
      </c>
      <c r="Q28" s="17" t="s">
        <v>80</v>
      </c>
      <c r="V28" t="s">
        <v>124</v>
      </c>
      <c r="W28" t="s">
        <v>26</v>
      </c>
    </row>
    <row r="29" spans="1:23" ht="12.75" x14ac:dyDescent="0.2">
      <c r="A29">
        <v>16</v>
      </c>
      <c r="B29" t="s">
        <v>124</v>
      </c>
      <c r="C29" t="s">
        <v>26</v>
      </c>
      <c r="F29" s="3" t="s">
        <v>124</v>
      </c>
      <c r="G29" s="3" t="s">
        <v>26</v>
      </c>
      <c r="H29" s="6" t="s">
        <v>118</v>
      </c>
      <c r="I29" s="14" t="s">
        <v>95</v>
      </c>
      <c r="J29" s="5" t="s">
        <v>118</v>
      </c>
      <c r="K29" s="14" t="s">
        <v>95</v>
      </c>
      <c r="L29" s="14" t="s">
        <v>95</v>
      </c>
      <c r="M29" s="21" t="s">
        <v>118</v>
      </c>
      <c r="N29" s="15" t="s">
        <v>125</v>
      </c>
      <c r="O29" s="21" t="s">
        <v>118</v>
      </c>
      <c r="P29" s="7" t="s">
        <v>81</v>
      </c>
      <c r="Q29" s="13" t="s">
        <v>118</v>
      </c>
      <c r="V29" t="s">
        <v>177</v>
      </c>
      <c r="W29" t="s">
        <v>27</v>
      </c>
    </row>
    <row r="30" spans="1:23" ht="12.75" x14ac:dyDescent="0.2">
      <c r="A30">
        <v>4.01</v>
      </c>
      <c r="B30" t="s">
        <v>177</v>
      </c>
      <c r="C30" t="s">
        <v>27</v>
      </c>
      <c r="F30" s="3" t="s">
        <v>126</v>
      </c>
      <c r="G30" s="3" t="s">
        <v>27</v>
      </c>
      <c r="H30" s="4" t="s">
        <v>78</v>
      </c>
      <c r="I30" s="4" t="s">
        <v>78</v>
      </c>
      <c r="J30" s="18" t="s">
        <v>104</v>
      </c>
      <c r="K30" s="18" t="s">
        <v>104</v>
      </c>
      <c r="L30" s="18" t="s">
        <v>104</v>
      </c>
      <c r="M30" s="6" t="s">
        <v>80</v>
      </c>
      <c r="N30" s="7" t="s">
        <v>81</v>
      </c>
      <c r="O30" s="7" t="s">
        <v>81</v>
      </c>
      <c r="P30" s="7" t="s">
        <v>81</v>
      </c>
      <c r="Q30" s="4" t="s">
        <v>80</v>
      </c>
      <c r="V30" t="s">
        <v>208</v>
      </c>
      <c r="W30" t="s">
        <v>28</v>
      </c>
    </row>
    <row r="31" spans="1:23" ht="12.75" x14ac:dyDescent="0.2">
      <c r="A31">
        <v>22.01</v>
      </c>
      <c r="B31" t="s">
        <v>208</v>
      </c>
      <c r="C31" t="s">
        <v>28</v>
      </c>
      <c r="F31" s="3" t="s">
        <v>127</v>
      </c>
      <c r="G31" s="3" t="s">
        <v>28</v>
      </c>
      <c r="H31" s="14" t="s">
        <v>98</v>
      </c>
      <c r="I31" s="14" t="s">
        <v>95</v>
      </c>
      <c r="J31" s="14" t="s">
        <v>98</v>
      </c>
      <c r="K31" s="14" t="s">
        <v>95</v>
      </c>
      <c r="L31" s="14" t="s">
        <v>95</v>
      </c>
      <c r="M31" s="19" t="s">
        <v>109</v>
      </c>
      <c r="N31" s="7" t="s">
        <v>81</v>
      </c>
      <c r="O31" s="7" t="s">
        <v>81</v>
      </c>
      <c r="P31" s="7" t="s">
        <v>81</v>
      </c>
      <c r="Q31" s="20" t="s">
        <v>110</v>
      </c>
      <c r="V31" t="s">
        <v>196</v>
      </c>
      <c r="W31" t="s">
        <v>29</v>
      </c>
    </row>
    <row r="32" spans="1:23" ht="12.75" x14ac:dyDescent="0.2">
      <c r="A32">
        <v>8.0103000000000009</v>
      </c>
      <c r="B32" t="s">
        <v>196</v>
      </c>
      <c r="C32" t="s">
        <v>29</v>
      </c>
      <c r="F32" s="3" t="s">
        <v>128</v>
      </c>
      <c r="G32" s="3" t="s">
        <v>29</v>
      </c>
      <c r="H32" s="8" t="s">
        <v>83</v>
      </c>
      <c r="I32" s="8" t="s">
        <v>83</v>
      </c>
      <c r="J32" s="8" t="s">
        <v>83</v>
      </c>
      <c r="K32" s="8" t="s">
        <v>83</v>
      </c>
      <c r="L32" s="8" t="s">
        <v>83</v>
      </c>
      <c r="M32" s="6" t="s">
        <v>80</v>
      </c>
      <c r="N32" s="7" t="s">
        <v>81</v>
      </c>
      <c r="O32" s="7" t="s">
        <v>81</v>
      </c>
      <c r="P32" s="7" t="s">
        <v>81</v>
      </c>
      <c r="Q32" s="9" t="s">
        <v>83</v>
      </c>
      <c r="V32" t="s">
        <v>210</v>
      </c>
      <c r="W32" t="s">
        <v>211</v>
      </c>
    </row>
    <row r="33" spans="1:23" ht="12.75" x14ac:dyDescent="0.2">
      <c r="A33">
        <v>7.01</v>
      </c>
      <c r="B33" t="s">
        <v>190</v>
      </c>
      <c r="C33" t="s">
        <v>30</v>
      </c>
      <c r="F33" s="3" t="s">
        <v>129</v>
      </c>
      <c r="G33" s="3" t="s">
        <v>30</v>
      </c>
      <c r="H33" s="4" t="s">
        <v>78</v>
      </c>
      <c r="I33" s="4" t="s">
        <v>78</v>
      </c>
      <c r="J33" s="11" t="s">
        <v>87</v>
      </c>
      <c r="K33" s="11" t="s">
        <v>87</v>
      </c>
      <c r="L33" s="12" t="s">
        <v>88</v>
      </c>
      <c r="M33" s="6" t="s">
        <v>80</v>
      </c>
      <c r="N33" s="7" t="s">
        <v>81</v>
      </c>
      <c r="O33" s="7" t="s">
        <v>81</v>
      </c>
      <c r="P33" s="7" t="s">
        <v>81</v>
      </c>
      <c r="Q33" s="4" t="s">
        <v>80</v>
      </c>
      <c r="V33" t="s">
        <v>190</v>
      </c>
      <c r="W33" t="s">
        <v>30</v>
      </c>
    </row>
    <row r="34" spans="1:23" ht="12.75" x14ac:dyDescent="0.2">
      <c r="A34">
        <v>1.02</v>
      </c>
      <c r="B34" t="s">
        <v>168</v>
      </c>
      <c r="C34" t="s">
        <v>31</v>
      </c>
      <c r="F34" s="3" t="s">
        <v>130</v>
      </c>
      <c r="G34" s="3" t="s">
        <v>31</v>
      </c>
      <c r="H34" s="10" t="s">
        <v>85</v>
      </c>
      <c r="I34" s="10" t="s">
        <v>85</v>
      </c>
      <c r="J34" s="10" t="s">
        <v>85</v>
      </c>
      <c r="K34" s="10" t="s">
        <v>85</v>
      </c>
      <c r="L34" s="10" t="s">
        <v>85</v>
      </c>
      <c r="M34" s="6" t="s">
        <v>80</v>
      </c>
      <c r="N34" s="7" t="s">
        <v>81</v>
      </c>
      <c r="O34" s="7" t="s">
        <v>81</v>
      </c>
      <c r="P34" s="7" t="s">
        <v>81</v>
      </c>
      <c r="Q34" s="4" t="s">
        <v>80</v>
      </c>
      <c r="V34" t="s">
        <v>168</v>
      </c>
      <c r="W34" t="s">
        <v>31</v>
      </c>
    </row>
    <row r="35" spans="1:23" ht="12.75" x14ac:dyDescent="0.2">
      <c r="A35">
        <v>4.0199999999999996</v>
      </c>
      <c r="B35" t="s">
        <v>178</v>
      </c>
      <c r="C35" t="s">
        <v>32</v>
      </c>
      <c r="F35" s="3" t="s">
        <v>131</v>
      </c>
      <c r="G35" s="3" t="s">
        <v>32</v>
      </c>
      <c r="H35" s="4" t="s">
        <v>78</v>
      </c>
      <c r="I35" s="4" t="s">
        <v>78</v>
      </c>
      <c r="J35" s="18" t="s">
        <v>104</v>
      </c>
      <c r="K35" s="18" t="s">
        <v>104</v>
      </c>
      <c r="L35" s="18" t="s">
        <v>104</v>
      </c>
      <c r="M35" s="6" t="s">
        <v>80</v>
      </c>
      <c r="N35" s="7" t="s">
        <v>81</v>
      </c>
      <c r="O35" s="7" t="s">
        <v>81</v>
      </c>
      <c r="P35" s="7" t="s">
        <v>81</v>
      </c>
      <c r="Q35" s="4" t="s">
        <v>80</v>
      </c>
      <c r="V35" t="s">
        <v>178</v>
      </c>
      <c r="W35" t="s">
        <v>32</v>
      </c>
    </row>
    <row r="36" spans="1:23" ht="12.75" x14ac:dyDescent="0.2">
      <c r="A36">
        <v>17.03</v>
      </c>
      <c r="B36" t="s">
        <v>206</v>
      </c>
      <c r="C36" t="s">
        <v>33</v>
      </c>
      <c r="F36" s="3" t="s">
        <v>132</v>
      </c>
      <c r="G36" s="3" t="s">
        <v>33</v>
      </c>
      <c r="H36" s="15" t="s">
        <v>94</v>
      </c>
      <c r="I36" s="14" t="s">
        <v>95</v>
      </c>
      <c r="J36" s="13" t="s">
        <v>94</v>
      </c>
      <c r="K36" s="14" t="s">
        <v>95</v>
      </c>
      <c r="L36" s="14" t="s">
        <v>95</v>
      </c>
      <c r="M36" s="15" t="s">
        <v>94</v>
      </c>
      <c r="N36" s="7" t="s">
        <v>81</v>
      </c>
      <c r="O36" s="7" t="s">
        <v>81</v>
      </c>
      <c r="P36" s="15" t="s">
        <v>133</v>
      </c>
      <c r="Q36" s="15" t="s">
        <v>94</v>
      </c>
      <c r="V36" t="s">
        <v>206</v>
      </c>
      <c r="W36" t="s">
        <v>33</v>
      </c>
    </row>
    <row r="37" spans="1:23" ht="12.75" x14ac:dyDescent="0.2">
      <c r="A37">
        <v>6.03</v>
      </c>
      <c r="B37" t="s">
        <v>188</v>
      </c>
      <c r="C37" t="s">
        <v>34</v>
      </c>
      <c r="F37" s="3" t="s">
        <v>134</v>
      </c>
      <c r="G37" s="3" t="s">
        <v>34</v>
      </c>
      <c r="H37" s="4" t="s">
        <v>78</v>
      </c>
      <c r="I37" s="4" t="s">
        <v>78</v>
      </c>
      <c r="J37" s="11" t="s">
        <v>87</v>
      </c>
      <c r="K37" s="11" t="s">
        <v>87</v>
      </c>
      <c r="L37" s="12" t="s">
        <v>88</v>
      </c>
      <c r="M37" s="6" t="s">
        <v>80</v>
      </c>
      <c r="N37" s="7" t="s">
        <v>81</v>
      </c>
      <c r="O37" s="7" t="s">
        <v>81</v>
      </c>
      <c r="P37" s="7" t="s">
        <v>81</v>
      </c>
      <c r="Q37" s="4" t="s">
        <v>80</v>
      </c>
      <c r="V37" t="s">
        <v>188</v>
      </c>
      <c r="W37" t="s">
        <v>34</v>
      </c>
    </row>
    <row r="38" spans="1:23" ht="12.75" x14ac:dyDescent="0.2">
      <c r="A38">
        <v>8.0101999999999993</v>
      </c>
      <c r="B38" t="s">
        <v>195</v>
      </c>
      <c r="C38" t="s">
        <v>35</v>
      </c>
      <c r="F38" s="3" t="s">
        <v>135</v>
      </c>
      <c r="G38" s="3" t="s">
        <v>35</v>
      </c>
      <c r="H38" s="8" t="s">
        <v>83</v>
      </c>
      <c r="I38" s="8" t="s">
        <v>83</v>
      </c>
      <c r="J38" s="8" t="s">
        <v>83</v>
      </c>
      <c r="K38" s="8" t="s">
        <v>83</v>
      </c>
      <c r="L38" s="8" t="s">
        <v>83</v>
      </c>
      <c r="M38" s="6" t="s">
        <v>80</v>
      </c>
      <c r="N38" s="7" t="s">
        <v>81</v>
      </c>
      <c r="O38" s="7" t="s">
        <v>81</v>
      </c>
      <c r="P38" s="7" t="s">
        <v>81</v>
      </c>
      <c r="Q38" s="9" t="s">
        <v>83</v>
      </c>
      <c r="V38" t="s">
        <v>195</v>
      </c>
      <c r="W38" t="s">
        <v>35</v>
      </c>
    </row>
    <row r="39" spans="1:23" ht="12.75" x14ac:dyDescent="0.2">
      <c r="A39">
        <v>8.0401019999999992</v>
      </c>
      <c r="B39" t="s">
        <v>136</v>
      </c>
      <c r="C39" t="s">
        <v>36</v>
      </c>
      <c r="F39" s="3" t="s">
        <v>136</v>
      </c>
      <c r="G39" s="3" t="s">
        <v>36</v>
      </c>
      <c r="H39" s="8" t="s">
        <v>83</v>
      </c>
      <c r="I39" s="8" t="s">
        <v>83</v>
      </c>
      <c r="J39" s="8" t="s">
        <v>83</v>
      </c>
      <c r="K39" s="8" t="s">
        <v>83</v>
      </c>
      <c r="L39" s="8" t="s">
        <v>83</v>
      </c>
      <c r="M39" s="6" t="s">
        <v>80</v>
      </c>
      <c r="N39" s="7" t="s">
        <v>81</v>
      </c>
      <c r="O39" s="7" t="s">
        <v>81</v>
      </c>
      <c r="P39" s="7" t="s">
        <v>81</v>
      </c>
      <c r="Q39" s="9" t="s">
        <v>83</v>
      </c>
      <c r="V39" t="s">
        <v>136</v>
      </c>
      <c r="W39" t="s">
        <v>36</v>
      </c>
    </row>
    <row r="40" spans="1:23" ht="12.75" x14ac:dyDescent="0.2">
      <c r="A40">
        <v>8.0401009999999999</v>
      </c>
      <c r="B40" t="s">
        <v>137</v>
      </c>
      <c r="C40" t="s">
        <v>37</v>
      </c>
      <c r="F40" s="3" t="s">
        <v>137</v>
      </c>
      <c r="G40" s="3" t="s">
        <v>37</v>
      </c>
      <c r="H40" s="8" t="s">
        <v>83</v>
      </c>
      <c r="I40" s="8" t="s">
        <v>83</v>
      </c>
      <c r="J40" s="8" t="s">
        <v>83</v>
      </c>
      <c r="K40" s="8" t="s">
        <v>83</v>
      </c>
      <c r="L40" s="8" t="s">
        <v>83</v>
      </c>
      <c r="M40" s="6" t="s">
        <v>80</v>
      </c>
      <c r="N40" s="7" t="s">
        <v>81</v>
      </c>
      <c r="O40" s="7" t="s">
        <v>81</v>
      </c>
      <c r="P40" s="7" t="s">
        <v>81</v>
      </c>
      <c r="Q40" s="9" t="s">
        <v>83</v>
      </c>
      <c r="V40" t="s">
        <v>137</v>
      </c>
      <c r="W40" t="s">
        <v>37</v>
      </c>
    </row>
    <row r="41" spans="1:23" ht="12.75" x14ac:dyDescent="0.2">
      <c r="A41">
        <v>7.02</v>
      </c>
      <c r="B41" t="s">
        <v>191</v>
      </c>
      <c r="C41" t="s">
        <v>38</v>
      </c>
      <c r="F41" s="3" t="s">
        <v>138</v>
      </c>
      <c r="G41" s="3" t="s">
        <v>38</v>
      </c>
      <c r="H41" s="4" t="s">
        <v>78</v>
      </c>
      <c r="I41" s="4" t="s">
        <v>78</v>
      </c>
      <c r="J41" s="11" t="s">
        <v>87</v>
      </c>
      <c r="K41" s="11" t="s">
        <v>87</v>
      </c>
      <c r="L41" s="12" t="s">
        <v>88</v>
      </c>
      <c r="M41" s="6" t="s">
        <v>80</v>
      </c>
      <c r="N41" s="7" t="s">
        <v>81</v>
      </c>
      <c r="O41" s="7" t="s">
        <v>81</v>
      </c>
      <c r="P41" s="7" t="s">
        <v>81</v>
      </c>
      <c r="Q41" s="4" t="s">
        <v>80</v>
      </c>
      <c r="V41" t="s">
        <v>191</v>
      </c>
      <c r="W41" t="s">
        <v>38</v>
      </c>
    </row>
    <row r="42" spans="1:23" ht="12.75" x14ac:dyDescent="0.2">
      <c r="A42">
        <v>3.03</v>
      </c>
      <c r="B42" t="s">
        <v>174</v>
      </c>
      <c r="C42" t="s">
        <v>39</v>
      </c>
      <c r="F42" s="3" t="s">
        <v>139</v>
      </c>
      <c r="G42" s="3" t="s">
        <v>39</v>
      </c>
      <c r="H42" s="4" t="s">
        <v>78</v>
      </c>
      <c r="I42" s="4" t="s">
        <v>78</v>
      </c>
      <c r="J42" s="5" t="s">
        <v>79</v>
      </c>
      <c r="K42" s="5" t="s">
        <v>79</v>
      </c>
      <c r="L42" s="5" t="s">
        <v>79</v>
      </c>
      <c r="M42" s="6" t="s">
        <v>80</v>
      </c>
      <c r="N42" s="7" t="s">
        <v>81</v>
      </c>
      <c r="O42" s="7" t="s">
        <v>81</v>
      </c>
      <c r="P42" s="7" t="s">
        <v>81</v>
      </c>
      <c r="Q42" s="4" t="s">
        <v>80</v>
      </c>
      <c r="V42" t="s">
        <v>174</v>
      </c>
      <c r="W42" t="s">
        <v>39</v>
      </c>
    </row>
    <row r="43" spans="1:23" ht="12.75" x14ac:dyDescent="0.2">
      <c r="A43">
        <v>8.0500000000000007</v>
      </c>
      <c r="B43" t="s">
        <v>201</v>
      </c>
      <c r="C43" t="s">
        <v>40</v>
      </c>
      <c r="F43" s="3" t="s">
        <v>140</v>
      </c>
      <c r="G43" s="3" t="s">
        <v>40</v>
      </c>
      <c r="H43" s="8" t="s">
        <v>83</v>
      </c>
      <c r="I43" s="8" t="s">
        <v>83</v>
      </c>
      <c r="J43" s="8" t="s">
        <v>83</v>
      </c>
      <c r="K43" s="8" t="s">
        <v>83</v>
      </c>
      <c r="L43" s="8" t="s">
        <v>83</v>
      </c>
      <c r="M43" s="6" t="s">
        <v>80</v>
      </c>
      <c r="N43" s="7" t="s">
        <v>81</v>
      </c>
      <c r="O43" s="7" t="s">
        <v>81</v>
      </c>
      <c r="P43" s="7" t="s">
        <v>81</v>
      </c>
      <c r="Q43" s="9" t="s">
        <v>83</v>
      </c>
      <c r="V43" t="s">
        <v>201</v>
      </c>
      <c r="W43" t="s">
        <v>40</v>
      </c>
    </row>
    <row r="44" spans="1:23" ht="12.75" x14ac:dyDescent="0.2">
      <c r="A44">
        <v>4.03</v>
      </c>
      <c r="B44" t="s">
        <v>179</v>
      </c>
      <c r="C44" t="s">
        <v>41</v>
      </c>
      <c r="F44" s="3" t="s">
        <v>141</v>
      </c>
      <c r="G44" s="3" t="s">
        <v>41</v>
      </c>
      <c r="H44" s="4" t="s">
        <v>78</v>
      </c>
      <c r="I44" s="4" t="s">
        <v>78</v>
      </c>
      <c r="J44" s="18" t="s">
        <v>104</v>
      </c>
      <c r="K44" s="18" t="s">
        <v>104</v>
      </c>
      <c r="L44" s="18" t="s">
        <v>104</v>
      </c>
      <c r="M44" s="6" t="s">
        <v>80</v>
      </c>
      <c r="N44" s="7" t="s">
        <v>81</v>
      </c>
      <c r="O44" s="7" t="s">
        <v>81</v>
      </c>
      <c r="P44" s="7" t="s">
        <v>81</v>
      </c>
      <c r="Q44" s="4" t="s">
        <v>80</v>
      </c>
      <c r="V44" t="s">
        <v>179</v>
      </c>
      <c r="W44" t="s">
        <v>41</v>
      </c>
    </row>
    <row r="45" spans="1:23" ht="12.75" x14ac:dyDescent="0.2">
      <c r="A45">
        <v>8.0299999999999994</v>
      </c>
      <c r="B45" t="s">
        <v>199</v>
      </c>
      <c r="C45" t="s">
        <v>42</v>
      </c>
      <c r="F45" s="3" t="s">
        <v>142</v>
      </c>
      <c r="G45" s="3" t="s">
        <v>42</v>
      </c>
      <c r="H45" s="8" t="s">
        <v>83</v>
      </c>
      <c r="I45" s="8" t="s">
        <v>83</v>
      </c>
      <c r="J45" s="8" t="s">
        <v>83</v>
      </c>
      <c r="K45" s="8" t="s">
        <v>83</v>
      </c>
      <c r="L45" s="8" t="s">
        <v>83</v>
      </c>
      <c r="M45" s="6" t="s">
        <v>80</v>
      </c>
      <c r="N45" s="7" t="s">
        <v>81</v>
      </c>
      <c r="O45" s="7" t="s">
        <v>81</v>
      </c>
      <c r="P45" s="7" t="s">
        <v>81</v>
      </c>
      <c r="Q45" s="9" t="s">
        <v>83</v>
      </c>
      <c r="V45" t="s">
        <v>199</v>
      </c>
      <c r="W45" t="s">
        <v>42</v>
      </c>
    </row>
    <row r="46" spans="1:23" ht="12.75" x14ac:dyDescent="0.2">
      <c r="A46">
        <v>3.05</v>
      </c>
      <c r="B46" t="s">
        <v>176</v>
      </c>
      <c r="C46" t="s">
        <v>43</v>
      </c>
      <c r="F46" s="3" t="s">
        <v>143</v>
      </c>
      <c r="G46" s="3" t="s">
        <v>43</v>
      </c>
      <c r="H46" s="4" t="s">
        <v>78</v>
      </c>
      <c r="I46" s="4" t="s">
        <v>78</v>
      </c>
      <c r="J46" s="5" t="s">
        <v>79</v>
      </c>
      <c r="K46" s="5" t="s">
        <v>79</v>
      </c>
      <c r="L46" s="5" t="s">
        <v>79</v>
      </c>
      <c r="M46" s="6" t="s">
        <v>80</v>
      </c>
      <c r="N46" s="7" t="s">
        <v>81</v>
      </c>
      <c r="O46" s="7" t="s">
        <v>81</v>
      </c>
      <c r="P46" s="7" t="s">
        <v>81</v>
      </c>
      <c r="Q46" s="4" t="s">
        <v>80</v>
      </c>
      <c r="V46" t="s">
        <v>176</v>
      </c>
      <c r="W46" t="s">
        <v>43</v>
      </c>
    </row>
    <row r="47" spans="1:23" ht="12.75" x14ac:dyDescent="0.2">
      <c r="A47">
        <v>7.04</v>
      </c>
      <c r="B47" t="s">
        <v>193</v>
      </c>
      <c r="C47" t="s">
        <v>44</v>
      </c>
      <c r="F47" s="3" t="s">
        <v>144</v>
      </c>
      <c r="G47" s="3" t="s">
        <v>44</v>
      </c>
      <c r="H47" s="4" t="s">
        <v>78</v>
      </c>
      <c r="I47" s="4" t="s">
        <v>78</v>
      </c>
      <c r="J47" s="11" t="s">
        <v>87</v>
      </c>
      <c r="K47" s="11" t="s">
        <v>87</v>
      </c>
      <c r="L47" s="12" t="s">
        <v>88</v>
      </c>
      <c r="M47" s="6" t="s">
        <v>80</v>
      </c>
      <c r="N47" s="7" t="s">
        <v>81</v>
      </c>
      <c r="O47" s="7" t="s">
        <v>81</v>
      </c>
      <c r="P47" s="7" t="s">
        <v>81</v>
      </c>
      <c r="Q47" s="4" t="s">
        <v>80</v>
      </c>
      <c r="V47" t="s">
        <v>193</v>
      </c>
      <c r="W47" t="s">
        <v>44</v>
      </c>
    </row>
    <row r="48" spans="1:23" ht="12.75" x14ac:dyDescent="0.2">
      <c r="A48">
        <v>23</v>
      </c>
      <c r="B48" t="s">
        <v>145</v>
      </c>
      <c r="C48" t="s">
        <v>45</v>
      </c>
      <c r="F48" s="3" t="s">
        <v>145</v>
      </c>
      <c r="G48" s="3" t="s">
        <v>45</v>
      </c>
      <c r="H48" s="14" t="s">
        <v>98</v>
      </c>
      <c r="I48" s="14" t="s">
        <v>95</v>
      </c>
      <c r="J48" s="14" t="s">
        <v>98</v>
      </c>
      <c r="K48" s="14" t="s">
        <v>95</v>
      </c>
      <c r="L48" s="14" t="s">
        <v>95</v>
      </c>
      <c r="M48" s="19" t="s">
        <v>109</v>
      </c>
      <c r="N48" s="7" t="s">
        <v>81</v>
      </c>
      <c r="O48" s="7" t="s">
        <v>81</v>
      </c>
      <c r="P48" s="7" t="s">
        <v>81</v>
      </c>
      <c r="Q48" s="20" t="s">
        <v>110</v>
      </c>
      <c r="V48" t="s">
        <v>145</v>
      </c>
      <c r="W48" t="s">
        <v>45</v>
      </c>
    </row>
    <row r="49" spans="1:23" ht="12.75" x14ac:dyDescent="0.2">
      <c r="A49">
        <v>8.0104000000000006</v>
      </c>
      <c r="B49" t="s">
        <v>197</v>
      </c>
      <c r="C49" t="s">
        <v>46</v>
      </c>
      <c r="F49" s="3" t="s">
        <v>146</v>
      </c>
      <c r="G49" s="3" t="s">
        <v>46</v>
      </c>
      <c r="H49" s="8" t="s">
        <v>83</v>
      </c>
      <c r="I49" s="8" t="s">
        <v>83</v>
      </c>
      <c r="J49" s="8" t="s">
        <v>83</v>
      </c>
      <c r="K49" s="8" t="s">
        <v>83</v>
      </c>
      <c r="L49" s="8" t="s">
        <v>83</v>
      </c>
      <c r="M49" s="6" t="s">
        <v>80</v>
      </c>
      <c r="N49" s="7" t="s">
        <v>81</v>
      </c>
      <c r="O49" s="7" t="s">
        <v>81</v>
      </c>
      <c r="P49" s="7" t="s">
        <v>81</v>
      </c>
      <c r="Q49" s="9" t="s">
        <v>83</v>
      </c>
      <c r="V49" t="s">
        <v>197</v>
      </c>
      <c r="W49" t="s">
        <v>46</v>
      </c>
    </row>
    <row r="50" spans="1:23" ht="12.75" x14ac:dyDescent="0.2">
      <c r="A50">
        <v>1.03</v>
      </c>
      <c r="B50" t="s">
        <v>169</v>
      </c>
      <c r="C50" t="s">
        <v>47</v>
      </c>
      <c r="F50" s="3" t="s">
        <v>147</v>
      </c>
      <c r="G50" s="3" t="s">
        <v>47</v>
      </c>
      <c r="H50" s="10" t="s">
        <v>85</v>
      </c>
      <c r="I50" s="10" t="s">
        <v>85</v>
      </c>
      <c r="J50" s="10" t="s">
        <v>85</v>
      </c>
      <c r="K50" s="10" t="s">
        <v>85</v>
      </c>
      <c r="L50" s="10" t="s">
        <v>85</v>
      </c>
      <c r="M50" s="6" t="s">
        <v>80</v>
      </c>
      <c r="N50" s="7" t="s">
        <v>81</v>
      </c>
      <c r="O50" s="7" t="s">
        <v>81</v>
      </c>
      <c r="P50" s="7" t="s">
        <v>81</v>
      </c>
      <c r="Q50" s="4" t="s">
        <v>80</v>
      </c>
      <c r="V50" t="s">
        <v>169</v>
      </c>
      <c r="W50" t="s">
        <v>47</v>
      </c>
    </row>
    <row r="51" spans="1:23" ht="12.75" x14ac:dyDescent="0.2">
      <c r="A51">
        <v>6.02</v>
      </c>
      <c r="B51" t="s">
        <v>187</v>
      </c>
      <c r="C51" t="s">
        <v>48</v>
      </c>
      <c r="F51" s="3" t="s">
        <v>148</v>
      </c>
      <c r="G51" s="3" t="s">
        <v>48</v>
      </c>
      <c r="H51" s="4" t="s">
        <v>78</v>
      </c>
      <c r="I51" s="4" t="s">
        <v>78</v>
      </c>
      <c r="J51" s="11" t="s">
        <v>87</v>
      </c>
      <c r="K51" s="11" t="s">
        <v>87</v>
      </c>
      <c r="L51" s="12" t="s">
        <v>88</v>
      </c>
      <c r="M51" s="6" t="s">
        <v>80</v>
      </c>
      <c r="N51" s="7" t="s">
        <v>81</v>
      </c>
      <c r="O51" s="7" t="s">
        <v>81</v>
      </c>
      <c r="P51" s="7" t="s">
        <v>81</v>
      </c>
      <c r="Q51" s="4" t="s">
        <v>80</v>
      </c>
      <c r="V51" t="s">
        <v>187</v>
      </c>
      <c r="W51" t="s">
        <v>48</v>
      </c>
    </row>
    <row r="52" spans="1:23" ht="12.75" x14ac:dyDescent="0.2">
      <c r="A52">
        <v>6.01</v>
      </c>
      <c r="B52" t="s">
        <v>186</v>
      </c>
      <c r="C52" t="s">
        <v>49</v>
      </c>
      <c r="F52" s="3" t="s">
        <v>149</v>
      </c>
      <c r="G52" s="3" t="s">
        <v>49</v>
      </c>
      <c r="H52" s="4" t="s">
        <v>78</v>
      </c>
      <c r="I52" s="4" t="s">
        <v>78</v>
      </c>
      <c r="J52" s="11" t="s">
        <v>87</v>
      </c>
      <c r="K52" s="11" t="s">
        <v>87</v>
      </c>
      <c r="L52" s="12" t="s">
        <v>88</v>
      </c>
      <c r="M52" s="6" t="s">
        <v>80</v>
      </c>
      <c r="N52" s="7" t="s">
        <v>81</v>
      </c>
      <c r="O52" s="7" t="s">
        <v>81</v>
      </c>
      <c r="P52" s="7" t="s">
        <v>81</v>
      </c>
      <c r="Q52" s="4" t="s">
        <v>80</v>
      </c>
      <c r="V52" t="s">
        <v>186</v>
      </c>
      <c r="W52" t="s">
        <v>49</v>
      </c>
    </row>
    <row r="53" spans="1:23" ht="12.75" x14ac:dyDescent="0.2">
      <c r="A53">
        <v>8.0100999999999996</v>
      </c>
      <c r="B53" t="s">
        <v>194</v>
      </c>
      <c r="C53" t="s">
        <v>50</v>
      </c>
      <c r="F53" s="3" t="s">
        <v>150</v>
      </c>
      <c r="G53" s="3" t="s">
        <v>50</v>
      </c>
      <c r="H53" s="8" t="s">
        <v>83</v>
      </c>
      <c r="I53" s="8" t="s">
        <v>83</v>
      </c>
      <c r="J53" s="8" t="s">
        <v>83</v>
      </c>
      <c r="K53" s="8" t="s">
        <v>83</v>
      </c>
      <c r="L53" s="8" t="s">
        <v>83</v>
      </c>
      <c r="M53" s="6" t="s">
        <v>80</v>
      </c>
      <c r="N53" s="7" t="s">
        <v>81</v>
      </c>
      <c r="O53" s="7" t="s">
        <v>81</v>
      </c>
      <c r="P53" s="7" t="s">
        <v>81</v>
      </c>
      <c r="Q53" s="9" t="s">
        <v>83</v>
      </c>
      <c r="V53" t="s">
        <v>194</v>
      </c>
      <c r="W53" t="s">
        <v>50</v>
      </c>
    </row>
    <row r="54" spans="1:23" ht="12.75" x14ac:dyDescent="0.2">
      <c r="A54">
        <v>8.0401059999999998</v>
      </c>
      <c r="B54" t="s">
        <v>151</v>
      </c>
      <c r="C54" t="s">
        <v>51</v>
      </c>
      <c r="F54" s="3" t="s">
        <v>151</v>
      </c>
      <c r="G54" s="3" t="s">
        <v>51</v>
      </c>
      <c r="H54" s="8" t="s">
        <v>83</v>
      </c>
      <c r="I54" s="8" t="s">
        <v>83</v>
      </c>
      <c r="J54" s="8" t="s">
        <v>83</v>
      </c>
      <c r="K54" s="8" t="s">
        <v>83</v>
      </c>
      <c r="L54" s="8" t="s">
        <v>83</v>
      </c>
      <c r="M54" s="6" t="s">
        <v>80</v>
      </c>
      <c r="N54" s="7" t="s">
        <v>81</v>
      </c>
      <c r="O54" s="7" t="s">
        <v>81</v>
      </c>
      <c r="P54" s="7" t="s">
        <v>81</v>
      </c>
      <c r="Q54" s="9" t="s">
        <v>83</v>
      </c>
      <c r="V54" t="s">
        <v>151</v>
      </c>
      <c r="W54" t="s">
        <v>51</v>
      </c>
    </row>
    <row r="55" spans="1:23" ht="12.75" x14ac:dyDescent="0.2">
      <c r="A55">
        <v>3.01</v>
      </c>
      <c r="B55" t="s">
        <v>172</v>
      </c>
      <c r="C55" t="s">
        <v>52</v>
      </c>
      <c r="F55" s="3" t="s">
        <v>152</v>
      </c>
      <c r="G55" s="3" t="s">
        <v>52</v>
      </c>
      <c r="H55" s="4" t="s">
        <v>78</v>
      </c>
      <c r="I55" s="4" t="s">
        <v>78</v>
      </c>
      <c r="J55" s="5" t="s">
        <v>79</v>
      </c>
      <c r="K55" s="5" t="s">
        <v>79</v>
      </c>
      <c r="L55" s="5" t="s">
        <v>79</v>
      </c>
      <c r="M55" s="6" t="s">
        <v>80</v>
      </c>
      <c r="N55" s="7" t="s">
        <v>81</v>
      </c>
      <c r="O55" s="7" t="s">
        <v>81</v>
      </c>
      <c r="P55" s="7" t="s">
        <v>81</v>
      </c>
      <c r="Q55" s="4" t="s">
        <v>80</v>
      </c>
      <c r="V55" t="s">
        <v>172</v>
      </c>
      <c r="W55" t="s">
        <v>52</v>
      </c>
    </row>
    <row r="56" spans="1:23" ht="12.75" x14ac:dyDescent="0.2">
      <c r="A56">
        <v>14</v>
      </c>
      <c r="B56" t="s">
        <v>153</v>
      </c>
      <c r="C56" t="s">
        <v>53</v>
      </c>
      <c r="F56" s="3" t="s">
        <v>153</v>
      </c>
      <c r="G56" s="3" t="s">
        <v>53</v>
      </c>
      <c r="H56" s="4" t="s">
        <v>78</v>
      </c>
      <c r="I56" s="4" t="s">
        <v>78</v>
      </c>
      <c r="J56" s="11" t="s">
        <v>87</v>
      </c>
      <c r="K56" s="11" t="s">
        <v>87</v>
      </c>
      <c r="L56" s="11" t="s">
        <v>87</v>
      </c>
      <c r="M56" s="6" t="s">
        <v>80</v>
      </c>
      <c r="N56" s="7" t="s">
        <v>81</v>
      </c>
      <c r="O56" s="7" t="s">
        <v>81</v>
      </c>
      <c r="P56" s="7" t="s">
        <v>81</v>
      </c>
      <c r="Q56" s="17" t="s">
        <v>80</v>
      </c>
      <c r="V56" t="s">
        <v>153</v>
      </c>
      <c r="W56" t="s">
        <v>53</v>
      </c>
    </row>
    <row r="57" spans="1:23" ht="12.75" x14ac:dyDescent="0.2">
      <c r="A57">
        <v>17.04</v>
      </c>
      <c r="B57" t="s">
        <v>207</v>
      </c>
      <c r="C57" t="s">
        <v>54</v>
      </c>
      <c r="F57" s="3" t="s">
        <v>154</v>
      </c>
      <c r="G57" s="3" t="s">
        <v>54</v>
      </c>
      <c r="H57" s="15" t="s">
        <v>94</v>
      </c>
      <c r="I57" s="14" t="s">
        <v>95</v>
      </c>
      <c r="J57" s="13" t="s">
        <v>94</v>
      </c>
      <c r="K57" s="14" t="s">
        <v>95</v>
      </c>
      <c r="L57" s="14" t="s">
        <v>95</v>
      </c>
      <c r="M57" s="15" t="s">
        <v>94</v>
      </c>
      <c r="N57" s="7" t="s">
        <v>81</v>
      </c>
      <c r="O57" s="7" t="s">
        <v>81</v>
      </c>
      <c r="P57" s="21" t="s">
        <v>155</v>
      </c>
      <c r="Q57" s="15" t="s">
        <v>94</v>
      </c>
      <c r="V57" t="s">
        <v>207</v>
      </c>
      <c r="W57" t="s">
        <v>54</v>
      </c>
    </row>
    <row r="58" spans="1:23" ht="12.75" x14ac:dyDescent="0.2">
      <c r="A58">
        <v>24</v>
      </c>
      <c r="B58" t="s">
        <v>156</v>
      </c>
      <c r="C58" t="s">
        <v>55</v>
      </c>
      <c r="F58" s="3" t="s">
        <v>156</v>
      </c>
      <c r="G58" s="3" t="s">
        <v>55</v>
      </c>
      <c r="H58" s="14" t="s">
        <v>98</v>
      </c>
      <c r="I58" s="14" t="s">
        <v>95</v>
      </c>
      <c r="J58" s="14" t="s">
        <v>98</v>
      </c>
      <c r="K58" s="14" t="s">
        <v>95</v>
      </c>
      <c r="L58" s="14" t="s">
        <v>95</v>
      </c>
      <c r="M58" s="7" t="s">
        <v>157</v>
      </c>
      <c r="N58" s="7" t="s">
        <v>81</v>
      </c>
      <c r="O58" s="7" t="s">
        <v>81</v>
      </c>
      <c r="P58" s="7" t="s">
        <v>81</v>
      </c>
      <c r="Q58" s="16" t="s">
        <v>100</v>
      </c>
      <c r="V58" t="s">
        <v>184</v>
      </c>
      <c r="W58" t="s">
        <v>56</v>
      </c>
    </row>
    <row r="59" spans="1:23" ht="12.75" x14ac:dyDescent="0.2">
      <c r="A59">
        <v>5.04</v>
      </c>
      <c r="B59" t="s">
        <v>184</v>
      </c>
      <c r="C59" t="s">
        <v>56</v>
      </c>
      <c r="F59" s="3" t="s">
        <v>158</v>
      </c>
      <c r="G59" s="3" t="s">
        <v>56</v>
      </c>
      <c r="H59" s="4" t="s">
        <v>78</v>
      </c>
      <c r="I59" s="4" t="s">
        <v>78</v>
      </c>
      <c r="J59" s="11" t="s">
        <v>87</v>
      </c>
      <c r="K59" s="11" t="s">
        <v>87</v>
      </c>
      <c r="L59" s="12" t="s">
        <v>88</v>
      </c>
      <c r="M59" s="6" t="s">
        <v>80</v>
      </c>
      <c r="N59" s="7" t="s">
        <v>81</v>
      </c>
      <c r="O59" s="7" t="s">
        <v>81</v>
      </c>
      <c r="P59" s="7" t="s">
        <v>81</v>
      </c>
      <c r="Q59" s="4" t="s">
        <v>80</v>
      </c>
      <c r="V59" t="s">
        <v>173</v>
      </c>
      <c r="W59" t="s">
        <v>57</v>
      </c>
    </row>
    <row r="60" spans="1:23" ht="12.75" x14ac:dyDescent="0.2">
      <c r="A60">
        <v>3.02</v>
      </c>
      <c r="B60" t="s">
        <v>173</v>
      </c>
      <c r="C60" t="s">
        <v>57</v>
      </c>
      <c r="F60" s="3" t="s">
        <v>159</v>
      </c>
      <c r="G60" s="3" t="s">
        <v>57</v>
      </c>
      <c r="H60" s="4" t="s">
        <v>78</v>
      </c>
      <c r="I60" s="4" t="s">
        <v>78</v>
      </c>
      <c r="J60" s="5" t="s">
        <v>79</v>
      </c>
      <c r="K60" s="5" t="s">
        <v>79</v>
      </c>
      <c r="L60" s="5" t="s">
        <v>79</v>
      </c>
      <c r="M60" s="6" t="s">
        <v>80</v>
      </c>
      <c r="N60" s="7" t="s">
        <v>81</v>
      </c>
      <c r="O60" s="7" t="s">
        <v>81</v>
      </c>
      <c r="P60" s="7" t="s">
        <v>81</v>
      </c>
      <c r="Q60" s="4" t="s">
        <v>80</v>
      </c>
      <c r="V60" t="s">
        <v>202</v>
      </c>
      <c r="W60" t="s">
        <v>58</v>
      </c>
    </row>
    <row r="61" spans="1:23" ht="12.75" x14ac:dyDescent="0.2">
      <c r="A61">
        <v>9.01</v>
      </c>
      <c r="B61" t="s">
        <v>202</v>
      </c>
      <c r="C61" t="s">
        <v>58</v>
      </c>
      <c r="F61" s="3" t="s">
        <v>160</v>
      </c>
      <c r="G61" s="3" t="s">
        <v>58</v>
      </c>
      <c r="H61" s="8" t="s">
        <v>83</v>
      </c>
      <c r="I61" s="8" t="s">
        <v>83</v>
      </c>
      <c r="J61" s="8" t="s">
        <v>83</v>
      </c>
      <c r="K61" s="8" t="s">
        <v>83</v>
      </c>
      <c r="L61" s="8" t="s">
        <v>83</v>
      </c>
      <c r="M61" s="6" t="s">
        <v>80</v>
      </c>
      <c r="N61" s="7" t="s">
        <v>81</v>
      </c>
      <c r="O61" s="7" t="s">
        <v>81</v>
      </c>
      <c r="P61" s="7" t="s">
        <v>81</v>
      </c>
      <c r="Q61" s="9" t="s">
        <v>83</v>
      </c>
      <c r="V61" t="s">
        <v>161</v>
      </c>
      <c r="W61" t="s">
        <v>59</v>
      </c>
    </row>
    <row r="62" spans="1:23" ht="12.75" x14ac:dyDescent="0.2">
      <c r="A62">
        <v>21.01</v>
      </c>
      <c r="B62" t="s">
        <v>161</v>
      </c>
      <c r="C62" t="s">
        <v>59</v>
      </c>
      <c r="F62" s="3" t="s">
        <v>161</v>
      </c>
      <c r="G62" s="3" t="s">
        <v>59</v>
      </c>
      <c r="H62" s="14" t="s">
        <v>98</v>
      </c>
      <c r="I62" s="14" t="s">
        <v>95</v>
      </c>
      <c r="J62" s="14" t="s">
        <v>98</v>
      </c>
      <c r="K62" s="14" t="s">
        <v>95</v>
      </c>
      <c r="L62" s="14" t="s">
        <v>95</v>
      </c>
      <c r="M62" s="16" t="s">
        <v>99</v>
      </c>
      <c r="N62" s="7" t="s">
        <v>81</v>
      </c>
      <c r="O62" s="7" t="s">
        <v>81</v>
      </c>
      <c r="P62" s="7" t="s">
        <v>81</v>
      </c>
      <c r="Q62" s="16" t="s">
        <v>100</v>
      </c>
      <c r="V62" t="s">
        <v>198</v>
      </c>
      <c r="W62" t="s">
        <v>60</v>
      </c>
    </row>
    <row r="63" spans="1:23" ht="12.75" x14ac:dyDescent="0.2">
      <c r="A63">
        <v>8.02</v>
      </c>
      <c r="B63" t="s">
        <v>198</v>
      </c>
      <c r="C63" t="s">
        <v>60</v>
      </c>
      <c r="F63" s="3" t="s">
        <v>162</v>
      </c>
      <c r="G63" s="3" t="s">
        <v>60</v>
      </c>
      <c r="H63" s="8" t="s">
        <v>83</v>
      </c>
      <c r="I63" s="8" t="s">
        <v>83</v>
      </c>
      <c r="J63" s="8" t="s">
        <v>83</v>
      </c>
      <c r="K63" s="8" t="s">
        <v>83</v>
      </c>
      <c r="L63" s="8" t="s">
        <v>83</v>
      </c>
      <c r="M63" s="6" t="s">
        <v>80</v>
      </c>
      <c r="N63" s="7" t="s">
        <v>81</v>
      </c>
      <c r="O63" s="7" t="s">
        <v>81</v>
      </c>
      <c r="P63" s="7" t="s">
        <v>81</v>
      </c>
      <c r="Q63" s="9" t="s">
        <v>83</v>
      </c>
      <c r="V63" t="s">
        <v>183</v>
      </c>
      <c r="W63" t="s">
        <v>61</v>
      </c>
    </row>
    <row r="64" spans="1:23" ht="12.75" x14ac:dyDescent="0.2">
      <c r="A64">
        <v>5.03</v>
      </c>
      <c r="B64" t="s">
        <v>183</v>
      </c>
      <c r="C64" t="s">
        <v>61</v>
      </c>
      <c r="F64" s="3" t="s">
        <v>163</v>
      </c>
      <c r="G64" s="3" t="s">
        <v>61</v>
      </c>
      <c r="H64" s="4" t="s">
        <v>78</v>
      </c>
      <c r="I64" s="4" t="s">
        <v>78</v>
      </c>
      <c r="J64" s="11" t="s">
        <v>87</v>
      </c>
      <c r="K64" s="11" t="s">
        <v>87</v>
      </c>
      <c r="L64" s="12" t="s">
        <v>88</v>
      </c>
      <c r="M64" s="6" t="s">
        <v>80</v>
      </c>
      <c r="N64" s="7" t="s">
        <v>81</v>
      </c>
      <c r="O64" s="7" t="s">
        <v>81</v>
      </c>
      <c r="P64" s="7" t="s">
        <v>81</v>
      </c>
      <c r="Q64" s="4" t="s">
        <v>80</v>
      </c>
      <c r="V64" t="s">
        <v>164</v>
      </c>
      <c r="W64" t="s">
        <v>62</v>
      </c>
    </row>
    <row r="65" spans="1:23" ht="12.75" x14ac:dyDescent="0.2">
      <c r="A65">
        <v>19.010000000000002</v>
      </c>
      <c r="B65" t="s">
        <v>164</v>
      </c>
      <c r="C65" t="s">
        <v>62</v>
      </c>
      <c r="F65" s="3" t="s">
        <v>164</v>
      </c>
      <c r="G65" s="3" t="s">
        <v>62</v>
      </c>
      <c r="H65" s="14" t="s">
        <v>98</v>
      </c>
      <c r="I65" s="14" t="s">
        <v>95</v>
      </c>
      <c r="J65" s="14" t="s">
        <v>98</v>
      </c>
      <c r="K65" s="14" t="s">
        <v>95</v>
      </c>
      <c r="L65" s="14" t="s">
        <v>95</v>
      </c>
      <c r="M65" s="22" t="s">
        <v>165</v>
      </c>
      <c r="N65" s="7" t="s">
        <v>81</v>
      </c>
      <c r="O65" s="7" t="s">
        <v>81</v>
      </c>
      <c r="P65" s="7" t="s">
        <v>81</v>
      </c>
      <c r="Q65" s="20" t="s">
        <v>110</v>
      </c>
      <c r="V65" t="s">
        <v>166</v>
      </c>
      <c r="W65" t="s">
        <v>63</v>
      </c>
    </row>
    <row r="66" spans="1:23" ht="12.75" x14ac:dyDescent="0.2">
      <c r="A66">
        <v>18.010000000000002</v>
      </c>
      <c r="B66" t="s">
        <v>166</v>
      </c>
      <c r="C66" t="s">
        <v>63</v>
      </c>
      <c r="F66" s="3" t="s">
        <v>166</v>
      </c>
      <c r="G66" s="3" t="s">
        <v>63</v>
      </c>
      <c r="H66" s="14" t="s">
        <v>98</v>
      </c>
      <c r="I66" s="14" t="s">
        <v>95</v>
      </c>
      <c r="J66" s="14" t="s">
        <v>98</v>
      </c>
      <c r="K66" s="14" t="s">
        <v>95</v>
      </c>
      <c r="L66" s="14" t="s">
        <v>95</v>
      </c>
      <c r="M66" s="7" t="s">
        <v>157</v>
      </c>
      <c r="N66" s="7" t="s">
        <v>81</v>
      </c>
      <c r="O66" s="7" t="s">
        <v>81</v>
      </c>
      <c r="P66" s="7" t="s">
        <v>81</v>
      </c>
      <c r="Q66" s="16" t="s">
        <v>100</v>
      </c>
      <c r="V66" t="s">
        <v>156</v>
      </c>
      <c r="W66" t="s">
        <v>55</v>
      </c>
    </row>
  </sheetData>
  <sortState xmlns:xlrd2="http://schemas.microsoft.com/office/spreadsheetml/2017/richdata2" ref="V2:W65">
    <sortCondition ref="W2:W65"/>
  </sortState>
  <pageMargins left="0.7" right="0.7" top="0.75" bottom="0.75" header="0.3" footer="0.3"/>
  <tableParts count="1">
    <tablePart r:id="rId2"/>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356F7-2628-4A38-AC15-7C6EFE278C20}">
  <dimension ref="B1:R4"/>
  <sheetViews>
    <sheetView workbookViewId="0">
      <selection activeCell="B1" sqref="B1"/>
    </sheetView>
  </sheetViews>
  <sheetFormatPr baseColWidth="10" defaultRowHeight="12" x14ac:dyDescent="0.2"/>
  <cols>
    <col min="2" max="17" width="19.1640625" bestFit="1" customWidth="1"/>
    <col min="18" max="18" width="9.5" bestFit="1" customWidth="1"/>
  </cols>
  <sheetData>
    <row r="1" spans="2:18" x14ac:dyDescent="0.2">
      <c r="B1" s="1" t="s">
        <v>261</v>
      </c>
      <c r="C1" t="s" vm="1">
        <v>1351</v>
      </c>
    </row>
    <row r="3" spans="2:18" x14ac:dyDescent="0.2">
      <c r="B3" s="1" t="s">
        <v>1364</v>
      </c>
    </row>
    <row r="4" spans="2:18" x14ac:dyDescent="0.2">
      <c r="B4" t="s">
        <v>1360</v>
      </c>
      <c r="C4" t="s">
        <v>96</v>
      </c>
      <c r="D4" t="s">
        <v>106</v>
      </c>
      <c r="E4" t="s">
        <v>85</v>
      </c>
      <c r="F4" t="s">
        <v>247</v>
      </c>
      <c r="G4" t="s">
        <v>259</v>
      </c>
      <c r="H4" t="s">
        <v>1345</v>
      </c>
      <c r="I4" t="s">
        <v>1358</v>
      </c>
      <c r="J4" t="s">
        <v>257</v>
      </c>
      <c r="K4" t="s">
        <v>260</v>
      </c>
      <c r="L4" t="s">
        <v>99</v>
      </c>
      <c r="M4" t="s">
        <v>133</v>
      </c>
      <c r="N4" t="s">
        <v>83</v>
      </c>
      <c r="O4" t="s">
        <v>1359</v>
      </c>
      <c r="P4" t="s">
        <v>165</v>
      </c>
      <c r="Q4" t="s">
        <v>249</v>
      </c>
      <c r="R4" t="s">
        <v>64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AF9A40-A8B6-4835-8082-96DEA1CE10E3}">
  <sheetPr>
    <tabColor theme="9" tint="0.59999389629810485"/>
  </sheetPr>
  <dimension ref="B2:L80"/>
  <sheetViews>
    <sheetView workbookViewId="0">
      <selection activeCell="C7" sqref="C7"/>
    </sheetView>
  </sheetViews>
  <sheetFormatPr baseColWidth="10" defaultRowHeight="12" x14ac:dyDescent="0.2"/>
  <cols>
    <col min="2" max="2" width="14.6640625" bestFit="1" customWidth="1"/>
    <col min="3" max="3" width="14.5" bestFit="1" customWidth="1"/>
    <col min="4" max="4" width="9.5" bestFit="1" customWidth="1"/>
    <col min="5" max="5" width="8.6640625" bestFit="1" customWidth="1"/>
    <col min="8" max="8" width="20" customWidth="1"/>
    <col min="9" max="9" width="19.1640625" customWidth="1"/>
    <col min="10" max="10" width="18.6640625" customWidth="1"/>
  </cols>
  <sheetData>
    <row r="2" spans="2:12" x14ac:dyDescent="0.2">
      <c r="H2" s="25" t="str" vm="7">
        <f>IF(C8=E3,H4,IF(C8=E4,I2,C8))</f>
        <v>Trøndelag</v>
      </c>
      <c r="I2" s="98" t="str" vm="7">
        <f>IF(C7=E3,H5,IF(C7=E4,H6,C7))</f>
        <v>Trøndelag</v>
      </c>
    </row>
    <row r="3" spans="2:12" x14ac:dyDescent="0.2">
      <c r="E3" t="s">
        <v>1394</v>
      </c>
      <c r="L3" t="str">
        <f>_xlfn.CONCAT("Arealbruk i ",H2," i 2020 i km2")</f>
        <v>Arealbruk i Trøndelag i 2020 i km2</v>
      </c>
    </row>
    <row r="4" spans="2:12" x14ac:dyDescent="0.2">
      <c r="E4" t="s">
        <v>1351</v>
      </c>
      <c r="H4" t="s">
        <v>1395</v>
      </c>
      <c r="L4" s="117" t="str">
        <f>L3</f>
        <v>Arealbruk i Trøndelag i 2020 i km2</v>
      </c>
    </row>
    <row r="5" spans="2:12" x14ac:dyDescent="0.2">
      <c r="H5" t="s">
        <v>1396</v>
      </c>
    </row>
    <row r="6" spans="2:12" x14ac:dyDescent="0.2">
      <c r="H6" t="s">
        <v>1397</v>
      </c>
      <c r="L6" t="str">
        <f>_xlfn.CONCAT("Skogbruksarealene i ",H2," - fordeling i 2020")</f>
        <v>Skogbruksarealene i Trøndelag - fordeling i 2020</v>
      </c>
    </row>
    <row r="7" spans="2:12" ht="14.25" x14ac:dyDescent="0.2">
      <c r="B7" s="1" t="s">
        <v>962</v>
      </c>
      <c r="C7" t="s" vm="7">
        <v>970</v>
      </c>
      <c r="H7" s="99">
        <v>2</v>
      </c>
      <c r="L7" t="str">
        <f>_xlfn.CONCAT("Bebyggelse og anlegg i ",H2," - fordeling i 2020")</f>
        <v>Bebyggelse og anlegg i Trøndelag - fordeling i 2020</v>
      </c>
    </row>
    <row r="8" spans="2:12" x14ac:dyDescent="0.2">
      <c r="B8" s="1" t="s">
        <v>253</v>
      </c>
      <c r="C8" t="s" vm="9">
        <v>1351</v>
      </c>
      <c r="L8" t="str">
        <f>_xlfn.CONCAT("Arealressursene i ",H2," - hovedgrupper i 2020")</f>
        <v>Arealressursene i Trøndelag - hovedgrupper i 2020</v>
      </c>
    </row>
    <row r="9" spans="2:12" x14ac:dyDescent="0.2">
      <c r="L9" t="str">
        <f>_xlfn.CONCAT("Jordbruksarealene i ",H2," - fordeling i 2020")</f>
        <v>Jordbruksarealene i Trøndelag - fordeling i 2020</v>
      </c>
    </row>
    <row r="10" spans="2:12" x14ac:dyDescent="0.2">
      <c r="B10" s="1" t="s">
        <v>261</v>
      </c>
      <c r="C10" s="1" t="s">
        <v>262</v>
      </c>
      <c r="D10" t="s">
        <v>1408</v>
      </c>
      <c r="E10" t="s">
        <v>1401</v>
      </c>
      <c r="I10" t="s">
        <v>211</v>
      </c>
      <c r="J10" t="s">
        <v>1353</v>
      </c>
      <c r="L10" t="str">
        <f>_xlfn.CONCAT("Arealbruk i ",H2," i 2020")</f>
        <v>Arealbruk i Trøndelag i 2020</v>
      </c>
    </row>
    <row r="11" spans="2:12" x14ac:dyDescent="0.2">
      <c r="B11" t="s">
        <v>1363</v>
      </c>
      <c r="C11" t="s">
        <v>259</v>
      </c>
      <c r="D11" s="27">
        <v>1521.53</v>
      </c>
      <c r="E11" s="61">
        <v>3.6064220779313129E-2</v>
      </c>
      <c r="I11" t="str">
        <f t="shared" ref="I11:J11" si="0">C11</f>
        <v>fulldyrka</v>
      </c>
      <c r="J11">
        <f t="shared" si="0"/>
        <v>1521.53</v>
      </c>
    </row>
    <row r="12" spans="2:12" x14ac:dyDescent="0.2">
      <c r="C12" t="s">
        <v>260</v>
      </c>
      <c r="D12" s="27">
        <v>266.31</v>
      </c>
      <c r="E12" s="61">
        <v>6.3122400713353528E-3</v>
      </c>
      <c r="I12" t="str">
        <f>C12</f>
        <v>ikke fulldyrka</v>
      </c>
      <c r="J12">
        <f>D12</f>
        <v>266.31</v>
      </c>
    </row>
    <row r="13" spans="2:12" x14ac:dyDescent="0.2">
      <c r="B13" t="s">
        <v>1415</v>
      </c>
      <c r="D13" s="27">
        <v>1787.84</v>
      </c>
      <c r="E13" s="61">
        <v>4.237646085064848E-2</v>
      </c>
    </row>
    <row r="14" spans="2:12" x14ac:dyDescent="0.2">
      <c r="B14" t="s">
        <v>83</v>
      </c>
      <c r="C14" t="s">
        <v>83</v>
      </c>
      <c r="D14" s="27">
        <v>259.27</v>
      </c>
      <c r="E14" s="61">
        <v>6.1453737497469746E-3</v>
      </c>
      <c r="I14" t="str">
        <f t="shared" ref="I14:J28" si="1">C14</f>
        <v>samferdsel</v>
      </c>
      <c r="J14">
        <f t="shared" si="1"/>
        <v>259.27</v>
      </c>
    </row>
    <row r="15" spans="2:12" x14ac:dyDescent="0.2">
      <c r="B15" t="s">
        <v>1416</v>
      </c>
      <c r="D15" s="27">
        <v>259.27</v>
      </c>
      <c r="E15" s="61">
        <v>6.1453737497469746E-3</v>
      </c>
    </row>
    <row r="16" spans="2:12" x14ac:dyDescent="0.2">
      <c r="B16" t="s">
        <v>1361</v>
      </c>
      <c r="C16" t="s">
        <v>1360</v>
      </c>
      <c r="D16" s="27">
        <v>59.99</v>
      </c>
      <c r="E16" s="61">
        <v>1.4219191238759633E-3</v>
      </c>
      <c r="I16" t="str">
        <f t="shared" si="1"/>
        <v>ann. bebygg.</v>
      </c>
      <c r="J16">
        <f t="shared" si="1"/>
        <v>59.99</v>
      </c>
    </row>
    <row r="17" spans="2:10" x14ac:dyDescent="0.2">
      <c r="C17" t="s">
        <v>85</v>
      </c>
      <c r="D17" s="27">
        <v>107.51</v>
      </c>
      <c r="E17" s="61">
        <v>2.5482667945975132E-3</v>
      </c>
      <c r="I17" t="str">
        <f t="shared" si="1"/>
        <v>boliger</v>
      </c>
      <c r="J17">
        <f t="shared" si="1"/>
        <v>107.51</v>
      </c>
    </row>
    <row r="18" spans="2:10" x14ac:dyDescent="0.2">
      <c r="C18" t="s">
        <v>1345</v>
      </c>
      <c r="D18" s="27">
        <v>68.39</v>
      </c>
      <c r="E18" s="61">
        <v>1.6210209848620959E-3</v>
      </c>
      <c r="I18" t="str">
        <f t="shared" si="1"/>
        <v>gardstun</v>
      </c>
      <c r="J18">
        <f t="shared" si="1"/>
        <v>68.39</v>
      </c>
    </row>
    <row r="19" spans="2:10" x14ac:dyDescent="0.2">
      <c r="C19" t="s">
        <v>1358</v>
      </c>
      <c r="D19" s="27">
        <v>46.88</v>
      </c>
      <c r="E19" s="61">
        <v>1.1111780051226065E-3</v>
      </c>
      <c r="I19" t="str">
        <f t="shared" si="1"/>
        <v>grøntområder</v>
      </c>
      <c r="J19">
        <f t="shared" si="1"/>
        <v>46.88</v>
      </c>
    </row>
    <row r="20" spans="2:10" x14ac:dyDescent="0.2">
      <c r="C20" t="s">
        <v>257</v>
      </c>
      <c r="D20" s="27">
        <v>49.3</v>
      </c>
      <c r="E20" s="61">
        <v>1.1685383031686113E-3</v>
      </c>
      <c r="I20" t="str">
        <f t="shared" si="1"/>
        <v>hytte</v>
      </c>
      <c r="J20">
        <f t="shared" si="1"/>
        <v>49.3</v>
      </c>
    </row>
    <row r="21" spans="2:10" x14ac:dyDescent="0.2">
      <c r="B21" t="s">
        <v>1417</v>
      </c>
      <c r="D21" s="27">
        <v>332.07</v>
      </c>
      <c r="E21" s="61">
        <v>7.8709232116267909E-3</v>
      </c>
    </row>
    <row r="22" spans="2:10" x14ac:dyDescent="0.2">
      <c r="B22" t="s">
        <v>1344</v>
      </c>
      <c r="C22" t="s">
        <v>96</v>
      </c>
      <c r="D22" s="27">
        <v>11838.19</v>
      </c>
      <c r="E22" s="61">
        <v>0.28059591186993149</v>
      </c>
      <c r="I22" t="str">
        <f t="shared" si="1"/>
        <v>barskog</v>
      </c>
      <c r="J22">
        <f t="shared" si="1"/>
        <v>11838.19</v>
      </c>
    </row>
    <row r="23" spans="2:10" x14ac:dyDescent="0.2">
      <c r="C23" t="s">
        <v>106</v>
      </c>
      <c r="D23" s="27">
        <v>1348.93</v>
      </c>
      <c r="E23" s="61">
        <v>3.1973151588098075E-2</v>
      </c>
      <c r="I23" t="str">
        <f t="shared" si="1"/>
        <v>blandingsskog</v>
      </c>
      <c r="J23">
        <f t="shared" si="1"/>
        <v>1348.93</v>
      </c>
    </row>
    <row r="24" spans="2:10" x14ac:dyDescent="0.2">
      <c r="C24" t="s">
        <v>133</v>
      </c>
      <c r="D24" s="27">
        <v>2237.9899999999998</v>
      </c>
      <c r="E24" s="61">
        <v>5.3046187365280328E-2</v>
      </c>
      <c r="I24" t="str">
        <f t="shared" si="1"/>
        <v>lauvskog</v>
      </c>
      <c r="J24">
        <f t="shared" si="1"/>
        <v>2237.9899999999998</v>
      </c>
    </row>
    <row r="25" spans="2:10" x14ac:dyDescent="0.2">
      <c r="C25" t="s">
        <v>1359</v>
      </c>
      <c r="D25" s="27">
        <v>1170.71</v>
      </c>
      <c r="E25" s="61">
        <v>2.7748873770842293E-2</v>
      </c>
      <c r="I25" t="str">
        <f t="shared" si="1"/>
        <v>uklass. skog</v>
      </c>
      <c r="J25">
        <f t="shared" si="1"/>
        <v>1170.71</v>
      </c>
    </row>
    <row r="26" spans="2:10" x14ac:dyDescent="0.2">
      <c r="B26" t="s">
        <v>1418</v>
      </c>
      <c r="D26" s="27">
        <v>16595.82</v>
      </c>
      <c r="E26" s="61">
        <v>0.39336412459415221</v>
      </c>
    </row>
    <row r="27" spans="2:10" x14ac:dyDescent="0.2">
      <c r="B27" t="s">
        <v>1362</v>
      </c>
      <c r="C27" t="s">
        <v>247</v>
      </c>
      <c r="D27" s="27">
        <v>2779.48</v>
      </c>
      <c r="E27" s="61">
        <v>6.5880909592111403E-2</v>
      </c>
      <c r="I27" t="str">
        <f t="shared" si="1"/>
        <v>ferskvatn</v>
      </c>
      <c r="J27">
        <f t="shared" si="1"/>
        <v>2779.48</v>
      </c>
    </row>
    <row r="28" spans="2:10" x14ac:dyDescent="0.2">
      <c r="C28" t="s">
        <v>99</v>
      </c>
      <c r="D28" s="27">
        <v>784.5</v>
      </c>
      <c r="E28" s="61">
        <v>1.8594691659954879E-2</v>
      </c>
      <c r="I28" t="str">
        <f t="shared" si="1"/>
        <v>is og fjell</v>
      </c>
      <c r="J28">
        <f t="shared" si="1"/>
        <v>784.5</v>
      </c>
    </row>
    <row r="29" spans="2:10" x14ac:dyDescent="0.2">
      <c r="C29" t="s">
        <v>165</v>
      </c>
      <c r="D29" s="27">
        <v>4563.1099999999997</v>
      </c>
      <c r="E29" s="61">
        <v>0.10815758248624181</v>
      </c>
      <c r="I29" t="str">
        <f t="shared" ref="I29:J30" si="2">C29</f>
        <v>våtmark</v>
      </c>
      <c r="J29">
        <f t="shared" si="2"/>
        <v>4563.1099999999997</v>
      </c>
    </row>
    <row r="30" spans="2:10" x14ac:dyDescent="0.2">
      <c r="C30" t="s">
        <v>249</v>
      </c>
      <c r="D30" s="27">
        <v>15087.37</v>
      </c>
      <c r="E30" s="61">
        <v>0.35760993385551748</v>
      </c>
      <c r="I30" t="str">
        <f t="shared" si="2"/>
        <v>åpen fastmark</v>
      </c>
      <c r="J30">
        <f t="shared" si="2"/>
        <v>15087.37</v>
      </c>
    </row>
    <row r="31" spans="2:10" x14ac:dyDescent="0.2">
      <c r="B31" t="s">
        <v>1419</v>
      </c>
      <c r="D31" s="27">
        <v>23214.46</v>
      </c>
      <c r="E31" s="61">
        <v>0.5502431175938256</v>
      </c>
    </row>
    <row r="32" spans="2:10" x14ac:dyDescent="0.2">
      <c r="B32" t="s">
        <v>64</v>
      </c>
      <c r="D32" s="27">
        <v>42189.46</v>
      </c>
      <c r="E32" s="61">
        <v>1</v>
      </c>
    </row>
    <row r="33" spans="2:9" x14ac:dyDescent="0.2">
      <c r="D33" s="27"/>
      <c r="E33" s="61"/>
    </row>
    <row r="34" spans="2:9" x14ac:dyDescent="0.2">
      <c r="D34" s="27"/>
      <c r="E34" s="61"/>
    </row>
    <row r="35" spans="2:9" x14ac:dyDescent="0.2">
      <c r="D35" s="27"/>
      <c r="E35" s="61"/>
    </row>
    <row r="40" spans="2:9" x14ac:dyDescent="0.2">
      <c r="B40" s="1" t="s">
        <v>962</v>
      </c>
      <c r="C40" t="s" vm="7">
        <v>970</v>
      </c>
    </row>
    <row r="41" spans="2:9" x14ac:dyDescent="0.2">
      <c r="B41" s="1" t="s">
        <v>253</v>
      </c>
      <c r="C41" t="s" vm="9">
        <v>1351</v>
      </c>
    </row>
    <row r="43" spans="2:9" x14ac:dyDescent="0.2">
      <c r="B43" s="1" t="s">
        <v>261</v>
      </c>
      <c r="C43" t="s">
        <v>1400</v>
      </c>
      <c r="D43" t="s">
        <v>1401</v>
      </c>
      <c r="I43" t="str">
        <f>L4</f>
        <v>Arealbruk i Trøndelag i 2020 i km2</v>
      </c>
    </row>
    <row r="44" spans="2:9" x14ac:dyDescent="0.2">
      <c r="B44" t="s">
        <v>1363</v>
      </c>
      <c r="C44" s="27">
        <v>1787.84</v>
      </c>
      <c r="D44" s="61">
        <v>4.237646085064848E-2</v>
      </c>
      <c r="H44" t="str">
        <f>B44</f>
        <v>jbr. areal</v>
      </c>
      <c r="I44">
        <f>C44</f>
        <v>1787.84</v>
      </c>
    </row>
    <row r="45" spans="2:9" x14ac:dyDescent="0.2">
      <c r="B45" t="s">
        <v>83</v>
      </c>
      <c r="C45" s="27">
        <v>259.27</v>
      </c>
      <c r="D45" s="61">
        <v>6.1453737497469746E-3</v>
      </c>
      <c r="H45" t="str">
        <f t="shared" ref="H45:H48" si="3">B45</f>
        <v>samferdsel</v>
      </c>
      <c r="I45">
        <f t="shared" ref="I45:I48" si="4">C45</f>
        <v>259.27</v>
      </c>
    </row>
    <row r="46" spans="2:9" x14ac:dyDescent="0.2">
      <c r="B46" t="s">
        <v>1361</v>
      </c>
      <c r="C46" s="27">
        <v>332.07</v>
      </c>
      <c r="D46" s="61">
        <v>7.8709232116267909E-3</v>
      </c>
      <c r="H46" t="str">
        <f t="shared" si="3"/>
        <v>bebyggelse</v>
      </c>
      <c r="I46">
        <f t="shared" si="4"/>
        <v>332.07</v>
      </c>
    </row>
    <row r="47" spans="2:9" x14ac:dyDescent="0.2">
      <c r="B47" t="s">
        <v>1344</v>
      </c>
      <c r="C47" s="27">
        <v>16595.82</v>
      </c>
      <c r="D47" s="61">
        <v>0.39336412459415221</v>
      </c>
      <c r="H47" t="str">
        <f t="shared" si="3"/>
        <v>skogareal</v>
      </c>
      <c r="I47">
        <f t="shared" si="4"/>
        <v>16595.82</v>
      </c>
    </row>
    <row r="48" spans="2:9" x14ac:dyDescent="0.2">
      <c r="B48" t="s">
        <v>1362</v>
      </c>
      <c r="C48" s="27">
        <v>23214.46</v>
      </c>
      <c r="D48" s="61">
        <v>0.5502431175938256</v>
      </c>
      <c r="H48" t="str">
        <f t="shared" si="3"/>
        <v>ann. utmark</v>
      </c>
      <c r="I48">
        <f t="shared" si="4"/>
        <v>23214.46</v>
      </c>
    </row>
    <row r="49" spans="2:5" x14ac:dyDescent="0.2">
      <c r="B49" t="s">
        <v>64</v>
      </c>
      <c r="C49" s="27">
        <v>42189.46</v>
      </c>
      <c r="D49" s="61">
        <v>1</v>
      </c>
    </row>
    <row r="55" spans="2:5" x14ac:dyDescent="0.2">
      <c r="B55" s="1" t="s">
        <v>962</v>
      </c>
      <c r="C55" t="s" vm="7">
        <v>970</v>
      </c>
    </row>
    <row r="56" spans="2:5" x14ac:dyDescent="0.2">
      <c r="B56" s="1" t="s">
        <v>253</v>
      </c>
      <c r="C56" t="s" vm="9">
        <v>1351</v>
      </c>
    </row>
    <row r="58" spans="2:5" x14ac:dyDescent="0.2">
      <c r="B58" s="1" t="s">
        <v>261</v>
      </c>
      <c r="C58" s="1" t="s">
        <v>262</v>
      </c>
      <c r="D58" t="s">
        <v>1408</v>
      </c>
      <c r="E58" t="s">
        <v>1401</v>
      </c>
    </row>
    <row r="59" spans="2:5" x14ac:dyDescent="0.2">
      <c r="B59" t="s">
        <v>1363</v>
      </c>
      <c r="C59" t="s">
        <v>259</v>
      </c>
      <c r="D59" s="27">
        <v>1521.53</v>
      </c>
      <c r="E59" s="61">
        <v>3.6064220779313129E-2</v>
      </c>
    </row>
    <row r="60" spans="2:5" x14ac:dyDescent="0.2">
      <c r="C60" t="s">
        <v>260</v>
      </c>
      <c r="D60" s="27">
        <v>266.31</v>
      </c>
      <c r="E60" s="61">
        <v>6.3122400713353528E-3</v>
      </c>
    </row>
    <row r="61" spans="2:5" x14ac:dyDescent="0.2">
      <c r="B61" t="s">
        <v>1415</v>
      </c>
      <c r="D61" s="27">
        <v>1787.84</v>
      </c>
      <c r="E61" s="61">
        <v>4.237646085064848E-2</v>
      </c>
    </row>
    <row r="62" spans="2:5" x14ac:dyDescent="0.2">
      <c r="B62" t="s">
        <v>83</v>
      </c>
      <c r="C62" t="s">
        <v>83</v>
      </c>
      <c r="D62" s="27">
        <v>259.27</v>
      </c>
      <c r="E62" s="61">
        <v>6.1453737497469746E-3</v>
      </c>
    </row>
    <row r="63" spans="2:5" x14ac:dyDescent="0.2">
      <c r="B63" t="s">
        <v>1416</v>
      </c>
      <c r="D63" s="27">
        <v>259.27</v>
      </c>
      <c r="E63" s="61">
        <v>6.1453737497469746E-3</v>
      </c>
    </row>
    <row r="64" spans="2:5" x14ac:dyDescent="0.2">
      <c r="B64" t="s">
        <v>1361</v>
      </c>
      <c r="C64" t="s">
        <v>1360</v>
      </c>
      <c r="D64" s="27">
        <v>59.99</v>
      </c>
      <c r="E64" s="61">
        <v>1.4219191238759633E-3</v>
      </c>
    </row>
    <row r="65" spans="2:5" x14ac:dyDescent="0.2">
      <c r="C65" t="s">
        <v>85</v>
      </c>
      <c r="D65" s="27">
        <v>107.51</v>
      </c>
      <c r="E65" s="61">
        <v>2.5482667945975132E-3</v>
      </c>
    </row>
    <row r="66" spans="2:5" x14ac:dyDescent="0.2">
      <c r="C66" t="s">
        <v>1345</v>
      </c>
      <c r="D66" s="27">
        <v>68.39</v>
      </c>
      <c r="E66" s="61">
        <v>1.6210209848620959E-3</v>
      </c>
    </row>
    <row r="67" spans="2:5" x14ac:dyDescent="0.2">
      <c r="C67" t="s">
        <v>1358</v>
      </c>
      <c r="D67" s="27">
        <v>46.88</v>
      </c>
      <c r="E67" s="61">
        <v>1.1111780051226065E-3</v>
      </c>
    </row>
    <row r="68" spans="2:5" x14ac:dyDescent="0.2">
      <c r="C68" t="s">
        <v>257</v>
      </c>
      <c r="D68" s="27">
        <v>49.3</v>
      </c>
      <c r="E68" s="61">
        <v>1.1685383031686113E-3</v>
      </c>
    </row>
    <row r="69" spans="2:5" x14ac:dyDescent="0.2">
      <c r="B69" t="s">
        <v>1417</v>
      </c>
      <c r="D69" s="27">
        <v>332.07</v>
      </c>
      <c r="E69" s="61">
        <v>7.8709232116267909E-3</v>
      </c>
    </row>
    <row r="70" spans="2:5" x14ac:dyDescent="0.2">
      <c r="B70" t="s">
        <v>1344</v>
      </c>
      <c r="C70" t="s">
        <v>96</v>
      </c>
      <c r="D70" s="27">
        <v>11838.19</v>
      </c>
      <c r="E70" s="61">
        <v>0.28059591186993149</v>
      </c>
    </row>
    <row r="71" spans="2:5" x14ac:dyDescent="0.2">
      <c r="C71" t="s">
        <v>106</v>
      </c>
      <c r="D71" s="27">
        <v>1348.93</v>
      </c>
      <c r="E71" s="61">
        <v>3.1973151588098075E-2</v>
      </c>
    </row>
    <row r="72" spans="2:5" x14ac:dyDescent="0.2">
      <c r="C72" t="s">
        <v>133</v>
      </c>
      <c r="D72" s="27">
        <v>2237.9899999999998</v>
      </c>
      <c r="E72" s="61">
        <v>5.3046187365280328E-2</v>
      </c>
    </row>
    <row r="73" spans="2:5" x14ac:dyDescent="0.2">
      <c r="C73" t="s">
        <v>1359</v>
      </c>
      <c r="D73" s="27">
        <v>1170.71</v>
      </c>
      <c r="E73" s="61">
        <v>2.7748873770842293E-2</v>
      </c>
    </row>
    <row r="74" spans="2:5" x14ac:dyDescent="0.2">
      <c r="B74" t="s">
        <v>1418</v>
      </c>
      <c r="D74" s="27">
        <v>16595.82</v>
      </c>
      <c r="E74" s="61">
        <v>0.39336412459415221</v>
      </c>
    </row>
    <row r="75" spans="2:5" x14ac:dyDescent="0.2">
      <c r="B75" t="s">
        <v>1362</v>
      </c>
      <c r="C75" t="s">
        <v>247</v>
      </c>
      <c r="D75" s="27">
        <v>2779.48</v>
      </c>
      <c r="E75" s="61">
        <v>6.5880909592111403E-2</v>
      </c>
    </row>
    <row r="76" spans="2:5" x14ac:dyDescent="0.2">
      <c r="C76" t="s">
        <v>99</v>
      </c>
      <c r="D76" s="27">
        <v>784.5</v>
      </c>
      <c r="E76" s="61">
        <v>1.8594691659954879E-2</v>
      </c>
    </row>
    <row r="77" spans="2:5" x14ac:dyDescent="0.2">
      <c r="C77" t="s">
        <v>165</v>
      </c>
      <c r="D77" s="27">
        <v>4563.1099999999997</v>
      </c>
      <c r="E77" s="61">
        <v>0.10815758248624181</v>
      </c>
    </row>
    <row r="78" spans="2:5" x14ac:dyDescent="0.2">
      <c r="C78" t="s">
        <v>249</v>
      </c>
      <c r="D78" s="27">
        <v>15087.37</v>
      </c>
      <c r="E78" s="61">
        <v>0.35760993385551748</v>
      </c>
    </row>
    <row r="79" spans="2:5" x14ac:dyDescent="0.2">
      <c r="B79" t="s">
        <v>1419</v>
      </c>
      <c r="D79" s="27">
        <v>23214.46</v>
      </c>
      <c r="E79" s="61">
        <v>0.5502431175938256</v>
      </c>
    </row>
    <row r="80" spans="2:5" x14ac:dyDescent="0.2">
      <c r="B80" t="s">
        <v>64</v>
      </c>
      <c r="D80" s="27">
        <v>42189.46</v>
      </c>
      <c r="E80" s="61">
        <v>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07A3E-9530-42F1-8509-59890B36DF0D}">
  <sheetPr>
    <tabColor theme="4" tint="0.59999389629810485"/>
  </sheetPr>
  <dimension ref="B2:AB81"/>
  <sheetViews>
    <sheetView showGridLines="0" showRowColHeaders="0" topLeftCell="A34" workbookViewId="0">
      <selection activeCell="H62" sqref="H62"/>
    </sheetView>
  </sheetViews>
  <sheetFormatPr baseColWidth="10" defaultRowHeight="12" x14ac:dyDescent="0.2"/>
  <cols>
    <col min="1" max="1" width="7.1640625" style="58" customWidth="1"/>
    <col min="2" max="2" width="21" style="58" customWidth="1"/>
    <col min="3" max="3" width="18.33203125" style="58" customWidth="1"/>
    <col min="4" max="4" width="14" style="58" customWidth="1"/>
    <col min="5" max="5" width="16.1640625" style="58" customWidth="1"/>
    <col min="6" max="6" width="4" style="58" customWidth="1"/>
    <col min="7" max="7" width="5" style="58" customWidth="1"/>
    <col min="8" max="8" width="15" style="107" customWidth="1"/>
    <col min="9" max="9" width="18.5" style="107" customWidth="1"/>
    <col min="10" max="10" width="15" style="107" customWidth="1"/>
    <col min="11" max="11" width="14.33203125" style="107" customWidth="1"/>
    <col min="12" max="12" width="11.33203125" style="107" customWidth="1"/>
    <col min="13" max="13" width="17.83203125" style="107" customWidth="1"/>
    <col min="14" max="14" width="12" style="107"/>
    <col min="15" max="17" width="7.83203125" style="107" customWidth="1"/>
    <col min="18" max="18" width="9.5" style="107" customWidth="1"/>
    <col min="19" max="28" width="12" style="107"/>
    <col min="29" max="16384" width="12" style="58"/>
  </cols>
  <sheetData>
    <row r="2" spans="2:18" ht="28.5" customHeight="1" x14ac:dyDescent="0.2">
      <c r="B2" s="331" t="str">
        <f>PD_oversikt!L10</f>
        <v>Arealbruk i Trøndelag i 2020</v>
      </c>
      <c r="C2" s="331"/>
      <c r="D2" s="331"/>
      <c r="E2" s="331"/>
      <c r="F2" s="331"/>
      <c r="G2" s="331"/>
      <c r="H2" s="331"/>
      <c r="I2" s="331"/>
      <c r="J2" s="331"/>
      <c r="K2" s="331"/>
      <c r="L2" s="331"/>
      <c r="M2" s="331"/>
      <c r="N2" s="331"/>
      <c r="O2" s="331"/>
      <c r="P2" s="331"/>
      <c r="Q2" s="330" t="s">
        <v>1403</v>
      </c>
      <c r="R2" s="330"/>
    </row>
    <row r="4" spans="2:18" ht="34.5" customHeight="1" x14ac:dyDescent="0.2">
      <c r="B4" s="109" t="str">
        <f>PD_oversikt!L3</f>
        <v>Arealbruk i Trøndelag i 2020 i km2</v>
      </c>
      <c r="C4" s="100"/>
      <c r="D4" s="100"/>
      <c r="E4" s="100"/>
      <c r="H4" s="328" t="str">
        <f>PD_oversikt!L8</f>
        <v>Arealressursene i Trøndelag - hovedgrupper i 2020</v>
      </c>
      <c r="I4" s="328"/>
      <c r="J4" s="328"/>
      <c r="K4" s="328"/>
      <c r="M4" s="329" t="str">
        <f>PD_oversikt!L9</f>
        <v>Jordbruksarealene i Trøndelag - fordeling i 2020</v>
      </c>
      <c r="N4" s="329"/>
      <c r="O4" s="329"/>
      <c r="P4" s="329"/>
      <c r="Q4" s="329"/>
      <c r="R4" s="329"/>
    </row>
    <row r="5" spans="2:18" ht="15" x14ac:dyDescent="0.2">
      <c r="B5" s="101" t="s">
        <v>1403</v>
      </c>
      <c r="C5" s="102" t="s">
        <v>1357</v>
      </c>
      <c r="D5" s="103"/>
      <c r="E5" s="104"/>
    </row>
    <row r="6" spans="2:18" ht="12.75" x14ac:dyDescent="0.2">
      <c r="B6" s="128" t="s">
        <v>1354</v>
      </c>
      <c r="C6" s="128" t="s">
        <v>1402</v>
      </c>
      <c r="D6" s="129" t="str">
        <f>PD_oversikt!D10</f>
        <v>areal km2</v>
      </c>
      <c r="E6" s="129" t="str">
        <f>PD_oversikt!E10</f>
        <v>andel i %</v>
      </c>
    </row>
    <row r="7" spans="2:18" ht="12.75" x14ac:dyDescent="0.2">
      <c r="B7" s="105" t="str">
        <f>IF(PD_oversikt!B11=0," ",PD_oversikt!B11)</f>
        <v>jbr. areal</v>
      </c>
      <c r="C7" s="105" t="str">
        <f>IF(PD_oversikt!C11=0," ",PD_oversikt!C11)</f>
        <v>fulldyrka</v>
      </c>
      <c r="D7" s="292">
        <f>IF(PD_oversikt!D11=0," ",PD_oversikt!D11)</f>
        <v>1521.53</v>
      </c>
      <c r="E7" s="119">
        <f>IF(PD_oversikt!E11=0," ",PD_oversikt!E11)</f>
        <v>3.6064220779313129E-2</v>
      </c>
    </row>
    <row r="8" spans="2:18" ht="12.75" x14ac:dyDescent="0.2">
      <c r="B8" s="105" t="str">
        <f>IF(PD_oversikt!B12=0," ",PD_oversikt!B12)</f>
        <v xml:space="preserve"> </v>
      </c>
      <c r="C8" s="105" t="str">
        <f>IF(PD_oversikt!C12=0," ",PD_oversikt!C12)</f>
        <v>ikke fulldyrka</v>
      </c>
      <c r="D8" s="292">
        <f>IF(PD_oversikt!D12=0," ",PD_oversikt!D12)</f>
        <v>266.31</v>
      </c>
      <c r="E8" s="119">
        <f>IF(PD_oversikt!E12=0," ",PD_oversikt!E12)</f>
        <v>6.3122400713353528E-3</v>
      </c>
    </row>
    <row r="9" spans="2:18" ht="12.75" x14ac:dyDescent="0.2">
      <c r="B9" s="125" t="str">
        <f>IF(PD_oversikt!B13=0," ",PD_oversikt!B13)</f>
        <v>jbr. areal Totalt</v>
      </c>
      <c r="C9" s="125" t="str">
        <f>IF(PD_oversikt!C13=0," ",PD_oversikt!C13)</f>
        <v xml:space="preserve"> </v>
      </c>
      <c r="D9" s="293">
        <f>IF(PD_oversikt!D13=0," ",PD_oversikt!D13)</f>
        <v>1787.84</v>
      </c>
      <c r="E9" s="288">
        <f>IF(PD_oversikt!E13=0," ",PD_oversikt!E13)</f>
        <v>4.237646085064848E-2</v>
      </c>
    </row>
    <row r="10" spans="2:18" ht="12.75" x14ac:dyDescent="0.2">
      <c r="B10" s="105" t="str">
        <f>IF(PD_oversikt!B14=0," ",PD_oversikt!B14)</f>
        <v>samferdsel</v>
      </c>
      <c r="C10" s="105" t="str">
        <f>IF(PD_oversikt!C14=0," ",PD_oversikt!C14)</f>
        <v>samferdsel</v>
      </c>
      <c r="D10" s="292">
        <f>IF(PD_oversikt!D14=0," ",PD_oversikt!D14)</f>
        <v>259.27</v>
      </c>
      <c r="E10" s="119">
        <f>IF(PD_oversikt!E14=0," ",PD_oversikt!E14)</f>
        <v>6.1453737497469746E-3</v>
      </c>
    </row>
    <row r="11" spans="2:18" ht="12.75" x14ac:dyDescent="0.2">
      <c r="B11" s="126" t="str">
        <f>IF(PD_oversikt!B15=0," ",PD_oversikt!B15)</f>
        <v>samferdsel Totalt</v>
      </c>
      <c r="C11" s="105" t="str">
        <f>IF(PD_oversikt!C15=0," ",PD_oversikt!C15)</f>
        <v xml:space="preserve"> </v>
      </c>
      <c r="D11" s="292">
        <f>IF(PD_oversikt!D15=0," ",PD_oversikt!D15)</f>
        <v>259.27</v>
      </c>
      <c r="E11" s="119">
        <f>IF(PD_oversikt!E15=0," ",PD_oversikt!E15)</f>
        <v>6.1453737497469746E-3</v>
      </c>
    </row>
    <row r="12" spans="2:18" ht="12.75" x14ac:dyDescent="0.2">
      <c r="B12" s="120" t="str">
        <f>IF(PD_oversikt!B16=0," ",PD_oversikt!B16)</f>
        <v>bebyggelse</v>
      </c>
      <c r="C12" s="120" t="str">
        <f>IF(PD_oversikt!C16=0," ",PD_oversikt!C16)</f>
        <v>ann. bebygg.</v>
      </c>
      <c r="D12" s="294">
        <f>IF(PD_oversikt!D16=0," ",PD_oversikt!D16)</f>
        <v>59.99</v>
      </c>
      <c r="E12" s="121">
        <f>IF(PD_oversikt!E16=0," ",PD_oversikt!E16)</f>
        <v>1.4219191238759633E-3</v>
      </c>
    </row>
    <row r="13" spans="2:18" ht="12.75" x14ac:dyDescent="0.2">
      <c r="B13" s="122" t="str">
        <f>IF(PD_oversikt!B17=0," ",PD_oversikt!B17)</f>
        <v xml:space="preserve"> </v>
      </c>
      <c r="C13" s="122" t="str">
        <f>IF(PD_oversikt!C17=0," ",PD_oversikt!C17)</f>
        <v>boliger</v>
      </c>
      <c r="D13" s="295">
        <f>IF(PD_oversikt!D17=0," ",PD_oversikt!D17)</f>
        <v>107.51</v>
      </c>
      <c r="E13" s="123">
        <f>IF(PD_oversikt!E17=0," ",PD_oversikt!E17)</f>
        <v>2.5482667945975132E-3</v>
      </c>
    </row>
    <row r="14" spans="2:18" ht="12.75" x14ac:dyDescent="0.2">
      <c r="B14" s="122" t="str">
        <f>IF(PD_oversikt!B18=0," ",PD_oversikt!B18)</f>
        <v xml:space="preserve"> </v>
      </c>
      <c r="C14" s="122" t="str">
        <f>IF(PD_oversikt!C18=0," ",PD_oversikt!C18)</f>
        <v>gardstun</v>
      </c>
      <c r="D14" s="295">
        <f>IF(PD_oversikt!D18=0," ",PD_oversikt!D18)</f>
        <v>68.39</v>
      </c>
      <c r="E14" s="123">
        <f>IF(PD_oversikt!E18=0," ",PD_oversikt!E18)</f>
        <v>1.6210209848620959E-3</v>
      </c>
    </row>
    <row r="15" spans="2:18" ht="12.75" x14ac:dyDescent="0.2">
      <c r="B15" s="122" t="str">
        <f>IF(PD_oversikt!B19=0," ",PD_oversikt!B19)</f>
        <v xml:space="preserve"> </v>
      </c>
      <c r="C15" s="122" t="str">
        <f>IF(PD_oversikt!C19=0," ",PD_oversikt!C19)</f>
        <v>grøntområder</v>
      </c>
      <c r="D15" s="295">
        <f>IF(PD_oversikt!D19=0," ",PD_oversikt!D19)</f>
        <v>46.88</v>
      </c>
      <c r="E15" s="123">
        <f>IF(PD_oversikt!E19=0," ",PD_oversikt!E19)</f>
        <v>1.1111780051226065E-3</v>
      </c>
    </row>
    <row r="16" spans="2:18" ht="12.75" x14ac:dyDescent="0.2">
      <c r="B16" s="122" t="str">
        <f>IF(PD_oversikt!B20=0," ",PD_oversikt!B20)</f>
        <v xml:space="preserve"> </v>
      </c>
      <c r="C16" s="122" t="str">
        <f>IF(PD_oversikt!C20=0," ",PD_oversikt!C20)</f>
        <v>hytte</v>
      </c>
      <c r="D16" s="295">
        <f>IF(PD_oversikt!D20=0," ",PD_oversikt!D20)</f>
        <v>49.3</v>
      </c>
      <c r="E16" s="123">
        <f>IF(PD_oversikt!E20=0," ",PD_oversikt!E20)</f>
        <v>1.1685383031686113E-3</v>
      </c>
    </row>
    <row r="17" spans="2:5" ht="12.75" x14ac:dyDescent="0.2">
      <c r="B17" s="127" t="str">
        <f>IF(PD_oversikt!B21=0," ",PD_oversikt!B21)</f>
        <v>bebyggelse Totalt</v>
      </c>
      <c r="C17" s="127" t="str">
        <f>IF(PD_oversikt!C21=0," ",PD_oversikt!C21)</f>
        <v xml:space="preserve"> </v>
      </c>
      <c r="D17" s="296">
        <f>IF(PD_oversikt!D21=0," ",PD_oversikt!D21)</f>
        <v>332.07</v>
      </c>
      <c r="E17" s="290">
        <f>IF(PD_oversikt!E21=0," ",PD_oversikt!E21)</f>
        <v>7.8709232116267909E-3</v>
      </c>
    </row>
    <row r="18" spans="2:5" ht="12.75" x14ac:dyDescent="0.2">
      <c r="B18" s="105" t="str">
        <f>IF(PD_oversikt!B22=0," ",PD_oversikt!B22)</f>
        <v>skogareal</v>
      </c>
      <c r="C18" s="105" t="str">
        <f>IF(PD_oversikt!C22=0," ",PD_oversikt!C22)</f>
        <v>barskog</v>
      </c>
      <c r="D18" s="292">
        <f>IF(PD_oversikt!D22=0," ",PD_oversikt!D22)</f>
        <v>11838.19</v>
      </c>
      <c r="E18" s="119">
        <f>IF(PD_oversikt!E22=0," ",PD_oversikt!E22)</f>
        <v>0.28059591186993149</v>
      </c>
    </row>
    <row r="19" spans="2:5" ht="12.75" x14ac:dyDescent="0.2">
      <c r="B19" s="105" t="str">
        <f>IF(PD_oversikt!B23=0," ",PD_oversikt!B23)</f>
        <v xml:space="preserve"> </v>
      </c>
      <c r="C19" s="105" t="str">
        <f>IF(PD_oversikt!C23=0," ",PD_oversikt!C23)</f>
        <v>blandingsskog</v>
      </c>
      <c r="D19" s="292">
        <f>IF(PD_oversikt!D23=0," ",PD_oversikt!D23)</f>
        <v>1348.93</v>
      </c>
      <c r="E19" s="119">
        <f>IF(PD_oversikt!E23=0," ",PD_oversikt!E23)</f>
        <v>3.1973151588098075E-2</v>
      </c>
    </row>
    <row r="20" spans="2:5" ht="12.75" x14ac:dyDescent="0.2">
      <c r="B20" s="105" t="str">
        <f>IF(PD_oversikt!B24=0," ",PD_oversikt!B24)</f>
        <v xml:space="preserve"> </v>
      </c>
      <c r="C20" s="105" t="str">
        <f>IF(PD_oversikt!C24=0," ",PD_oversikt!C24)</f>
        <v>lauvskog</v>
      </c>
      <c r="D20" s="292">
        <f>IF(PD_oversikt!D24=0," ",PD_oversikt!D24)</f>
        <v>2237.9899999999998</v>
      </c>
      <c r="E20" s="119">
        <f>IF(PD_oversikt!E24=0," ",PD_oversikt!E24)</f>
        <v>5.3046187365280328E-2</v>
      </c>
    </row>
    <row r="21" spans="2:5" ht="12.75" x14ac:dyDescent="0.2">
      <c r="B21" s="105" t="str">
        <f>IF(PD_oversikt!B25=0," ",PD_oversikt!B25)</f>
        <v xml:space="preserve"> </v>
      </c>
      <c r="C21" s="105" t="str">
        <f>IF(PD_oversikt!C25=0," ",PD_oversikt!C25)</f>
        <v>uklass. skog</v>
      </c>
      <c r="D21" s="292">
        <f>IF(PD_oversikt!D25=0," ",PD_oversikt!D25)</f>
        <v>1170.71</v>
      </c>
      <c r="E21" s="119">
        <f>IF(PD_oversikt!E25=0," ",PD_oversikt!E25)</f>
        <v>2.7748873770842293E-2</v>
      </c>
    </row>
    <row r="22" spans="2:5" ht="12.75" x14ac:dyDescent="0.2">
      <c r="B22" s="126" t="str">
        <f>IF(PD_oversikt!B26=0," ",PD_oversikt!B26)</f>
        <v>skogareal Totalt</v>
      </c>
      <c r="C22" s="126" t="str">
        <f>IF(PD_oversikt!C26=0," ",PD_oversikt!C26)</f>
        <v xml:space="preserve"> </v>
      </c>
      <c r="D22" s="297">
        <f>IF(PD_oversikt!D26=0," ",PD_oversikt!D26)</f>
        <v>16595.82</v>
      </c>
      <c r="E22" s="289">
        <f>IF(PD_oversikt!E26=0," ",PD_oversikt!E26)</f>
        <v>0.39336412459415221</v>
      </c>
    </row>
    <row r="23" spans="2:5" ht="12.75" x14ac:dyDescent="0.2">
      <c r="B23" s="120" t="str">
        <f>IF(PD_oversikt!B27=0," ",PD_oversikt!B27)</f>
        <v>ann. utmark</v>
      </c>
      <c r="C23" s="120" t="str">
        <f>IF(PD_oversikt!C27=0," ",PD_oversikt!C27)</f>
        <v>ferskvatn</v>
      </c>
      <c r="D23" s="294">
        <f>IF(PD_oversikt!D27=0," ",PD_oversikt!D27)</f>
        <v>2779.48</v>
      </c>
      <c r="E23" s="121">
        <f>IF(PD_oversikt!E27=0," ",PD_oversikt!E27)</f>
        <v>6.5880909592111403E-2</v>
      </c>
    </row>
    <row r="24" spans="2:5" ht="12.75" x14ac:dyDescent="0.2">
      <c r="B24" s="122" t="str">
        <f>IF(PD_oversikt!B28=0," ",PD_oversikt!B28)</f>
        <v xml:space="preserve"> </v>
      </c>
      <c r="C24" s="122" t="str">
        <f>IF(PD_oversikt!C28=0," ",PD_oversikt!C28)</f>
        <v>is og fjell</v>
      </c>
      <c r="D24" s="295">
        <f>IF(PD_oversikt!D28=0," ",PD_oversikt!D28)</f>
        <v>784.5</v>
      </c>
      <c r="E24" s="123">
        <f>IF(PD_oversikt!E28=0," ",PD_oversikt!E28)</f>
        <v>1.8594691659954879E-2</v>
      </c>
    </row>
    <row r="25" spans="2:5" ht="12.75" x14ac:dyDescent="0.2">
      <c r="B25" s="122" t="str">
        <f>IF(PD_oversikt!B29=0," ",PD_oversikt!B29)</f>
        <v xml:space="preserve"> </v>
      </c>
      <c r="C25" s="122" t="str">
        <f>IF(PD_oversikt!C29=0," ",PD_oversikt!C29)</f>
        <v>våtmark</v>
      </c>
      <c r="D25" s="295">
        <f>IF(PD_oversikt!D29=0," ",PD_oversikt!D29)</f>
        <v>4563.1099999999997</v>
      </c>
      <c r="E25" s="123">
        <f>IF(PD_oversikt!E29=0," ",PD_oversikt!E29)</f>
        <v>0.10815758248624181</v>
      </c>
    </row>
    <row r="26" spans="2:5" ht="12.75" x14ac:dyDescent="0.2">
      <c r="B26" s="122" t="str">
        <f>IF(PD_oversikt!B30=0," ",PD_oversikt!B30)</f>
        <v xml:space="preserve"> </v>
      </c>
      <c r="C26" s="122" t="str">
        <f>IF(PD_oversikt!C30=0," ",PD_oversikt!C30)</f>
        <v>åpen fastmark</v>
      </c>
      <c r="D26" s="295">
        <f>IF(PD_oversikt!D30=0," ",PD_oversikt!D30)</f>
        <v>15087.37</v>
      </c>
      <c r="E26" s="123">
        <f>IF(PD_oversikt!E30=0," ",PD_oversikt!E30)</f>
        <v>0.35760993385551748</v>
      </c>
    </row>
    <row r="27" spans="2:5" ht="12.75" x14ac:dyDescent="0.2">
      <c r="B27" s="127" t="str">
        <f>IF(PD_oversikt!B31=0," ",PD_oversikt!B31)</f>
        <v>ann. utmark Totalt</v>
      </c>
      <c r="C27" s="127" t="str">
        <f>IF(PD_oversikt!C31=0," ",PD_oversikt!C31)</f>
        <v xml:space="preserve"> </v>
      </c>
      <c r="D27" s="296">
        <f>IF(PD_oversikt!D31=0," ",PD_oversikt!D31)</f>
        <v>23214.46</v>
      </c>
      <c r="E27" s="290">
        <f>IF(PD_oversikt!E31=0," ",PD_oversikt!E31)</f>
        <v>0.5502431175938256</v>
      </c>
    </row>
    <row r="28" spans="2:5" ht="12.75" x14ac:dyDescent="0.2">
      <c r="B28" s="130" t="str">
        <f>IF(PD_oversikt!B32=0," ",PD_oversikt!B32)</f>
        <v>Totalsum</v>
      </c>
      <c r="C28" s="130" t="str">
        <f>IF(PD_oversikt!C32=0," ",PD_oversikt!C32)</f>
        <v xml:space="preserve"> </v>
      </c>
      <c r="D28" s="298">
        <f>IF(PD_oversikt!D32=0," ",PD_oversikt!D32)</f>
        <v>42189.46</v>
      </c>
      <c r="E28" s="291">
        <f>IF(PD_oversikt!E32=0," ",PD_oversikt!E32)</f>
        <v>1</v>
      </c>
    </row>
    <row r="29" spans="2:5" ht="12.75" x14ac:dyDescent="0.2">
      <c r="B29" s="124"/>
    </row>
    <row r="30" spans="2:5" ht="12.75" x14ac:dyDescent="0.2">
      <c r="B30" s="124"/>
    </row>
    <row r="31" spans="2:5" ht="12.75" x14ac:dyDescent="0.2">
      <c r="B31" s="124"/>
    </row>
    <row r="32" spans="2:5" ht="12.75" x14ac:dyDescent="0.2">
      <c r="B32" s="124"/>
    </row>
    <row r="33" spans="2:18" ht="31.5" customHeight="1" x14ac:dyDescent="0.2">
      <c r="B33" s="124"/>
      <c r="H33" s="329" t="str">
        <f>PD_oversikt!L6</f>
        <v>Skogbruksarealene i Trøndelag - fordeling i 2020</v>
      </c>
      <c r="I33" s="329"/>
      <c r="J33" s="329"/>
      <c r="K33" s="329"/>
      <c r="M33" s="329" t="str">
        <f>PD_oversikt!L7</f>
        <v>Bebyggelse og anlegg i Trøndelag - fordeling i 2020</v>
      </c>
      <c r="N33" s="329"/>
      <c r="O33" s="329"/>
      <c r="P33" s="329"/>
      <c r="Q33" s="329"/>
      <c r="R33" s="329"/>
    </row>
    <row r="34" spans="2:18" ht="12.75" x14ac:dyDescent="0.2">
      <c r="B34" s="124"/>
    </row>
    <row r="35" spans="2:18" ht="12.75" x14ac:dyDescent="0.2">
      <c r="B35" s="124"/>
    </row>
    <row r="36" spans="2:18" ht="12.75" x14ac:dyDescent="0.2">
      <c r="B36" s="124"/>
    </row>
    <row r="37" spans="2:18" ht="12.75" x14ac:dyDescent="0.2">
      <c r="B37" s="124"/>
    </row>
    <row r="38" spans="2:18" ht="12.75" x14ac:dyDescent="0.2">
      <c r="B38" s="124"/>
    </row>
    <row r="62" spans="13:14" ht="24.75" customHeight="1" x14ac:dyDescent="0.2"/>
    <row r="63" spans="13:14" ht="11.25" customHeight="1" x14ac:dyDescent="0.2"/>
    <row r="64" spans="13:14" ht="24.6" customHeight="1" x14ac:dyDescent="0.2">
      <c r="M64" s="91"/>
      <c r="N64" s="91"/>
    </row>
    <row r="81" ht="15" customHeight="1" x14ac:dyDescent="0.2"/>
  </sheetData>
  <mergeCells count="6">
    <mergeCell ref="H4:K4"/>
    <mergeCell ref="H33:K33"/>
    <mergeCell ref="Q2:R2"/>
    <mergeCell ref="B2:P2"/>
    <mergeCell ref="M4:R4"/>
    <mergeCell ref="M33:R33"/>
  </mergeCells>
  <pageMargins left="0.7" right="0.7" top="0.75" bottom="0.75" header="0.3" footer="0.3"/>
  <pageSetup paperSize="9" orientation="portrait" r:id="rId1"/>
  <drawing r:id="rId2"/>
  <extLst>
    <ext xmlns:x14="http://schemas.microsoft.com/office/spreadsheetml/2009/9/main" uri="{A8765BA9-456A-4dab-B4F3-ACF838C121DE}">
      <x14:slicerList>
        <x14:slicer r:id="rId3"/>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43CAD9-F4A9-422B-B75F-C4A2775B4D78}">
  <sheetPr>
    <tabColor theme="4" tint="0.59999389629810485"/>
  </sheetPr>
  <dimension ref="B3:Y364"/>
  <sheetViews>
    <sheetView showGridLines="0" showRowColHeaders="0" topLeftCell="A4" workbookViewId="0">
      <selection activeCell="M8" sqref="M8"/>
    </sheetView>
  </sheetViews>
  <sheetFormatPr baseColWidth="10" defaultColWidth="11.5" defaultRowHeight="12" x14ac:dyDescent="0.2"/>
  <cols>
    <col min="1" max="1" width="5" style="58" customWidth="1"/>
    <col min="2" max="2" width="17.83203125" style="107" customWidth="1"/>
    <col min="3" max="3" width="11.1640625" style="107" customWidth="1"/>
    <col min="4" max="4" width="8.5" style="107" customWidth="1"/>
    <col min="5" max="5" width="11.1640625" style="107" customWidth="1"/>
    <col min="6" max="6" width="7.33203125" style="107" customWidth="1"/>
    <col min="7" max="7" width="12" style="107" customWidth="1"/>
    <col min="8" max="8" width="7.6640625" style="107" customWidth="1"/>
    <col min="9" max="9" width="11.5" style="58" customWidth="1"/>
    <col min="10" max="10" width="6.83203125" style="107" customWidth="1"/>
    <col min="11" max="11" width="12" style="58" customWidth="1"/>
    <col min="12" max="12" width="7" style="58" customWidth="1"/>
    <col min="13" max="13" width="11.33203125" style="58" customWidth="1"/>
    <col min="14" max="14" width="7.33203125" style="58" customWidth="1"/>
    <col min="15" max="15" width="6.6640625" style="58" customWidth="1"/>
    <col min="16" max="16384" width="11.5" style="58"/>
  </cols>
  <sheetData>
    <row r="3" spans="2:25" ht="23.25" customHeight="1" x14ac:dyDescent="0.2">
      <c r="B3" s="333" t="str">
        <f>PD_hoved!AA9</f>
        <v>Arealressurser etter hovedgrupper i Trøndelag i 2020 i km2</v>
      </c>
      <c r="C3" s="333"/>
      <c r="D3" s="333"/>
      <c r="E3" s="333"/>
      <c r="F3" s="333"/>
      <c r="G3" s="333"/>
      <c r="H3" s="333"/>
      <c r="I3" s="333"/>
      <c r="J3" s="333"/>
      <c r="K3" s="333"/>
      <c r="L3" s="333"/>
      <c r="M3" s="333"/>
      <c r="N3" s="333"/>
      <c r="O3" s="333"/>
      <c r="P3" s="333"/>
      <c r="Q3" s="333"/>
      <c r="R3" s="333"/>
      <c r="S3" s="333"/>
      <c r="T3" s="333"/>
      <c r="U3" s="333"/>
      <c r="V3" s="333"/>
      <c r="W3" s="333"/>
      <c r="X3" s="333"/>
      <c r="Y3" s="142" t="s">
        <v>1406</v>
      </c>
    </row>
    <row r="4" spans="2:25" x14ac:dyDescent="0.2">
      <c r="C4" s="143" t="str">
        <f>IF(PD_hoved!C3=0," ",PD_hoved!C3)</f>
        <v xml:space="preserve"> </v>
      </c>
      <c r="D4" s="143" t="str">
        <f>IF(PD_hoved!D3=0," ",PD_hoved!D3)</f>
        <v xml:space="preserve"> </v>
      </c>
      <c r="E4" s="143" t="str">
        <f>IF(PD_hoved!E3=0," ",PD_hoved!E3)</f>
        <v xml:space="preserve"> </v>
      </c>
      <c r="F4" s="143" t="str">
        <f>IF(PD_hoved!F3=0," ",PD_hoved!F3)</f>
        <v xml:space="preserve"> </v>
      </c>
      <c r="G4" s="143" t="str">
        <f>IF(PD_hoved!G3=0," ",PD_hoved!G3)</f>
        <v xml:space="preserve"> </v>
      </c>
      <c r="H4" s="143" t="str">
        <f>IF(PD_hoved!H3=0," ",PD_hoved!H3)</f>
        <v xml:space="preserve"> </v>
      </c>
    </row>
    <row r="5" spans="2:25" ht="15" x14ac:dyDescent="0.2">
      <c r="B5" s="332" t="s">
        <v>1405</v>
      </c>
      <c r="C5" s="332"/>
      <c r="D5" s="332"/>
      <c r="E5" s="332"/>
      <c r="F5" s="332"/>
      <c r="G5" s="332"/>
      <c r="H5" s="332"/>
      <c r="I5" s="45"/>
      <c r="J5" s="118"/>
      <c r="K5" s="45"/>
      <c r="L5" s="45"/>
      <c r="M5" s="45"/>
      <c r="N5" s="45"/>
    </row>
    <row r="6" spans="2:25" s="107" customFormat="1" ht="33.75" customHeight="1" x14ac:dyDescent="0.2">
      <c r="B6" s="144"/>
      <c r="C6" s="146" t="str">
        <f>IF(PD_hoved!C4=0," ",PD_hoved!C4)</f>
        <v>jbr. areal</v>
      </c>
      <c r="D6" s="145" t="str">
        <f>IF(PD_hoved!D4=0," ",PD_hoved!D4)</f>
        <v xml:space="preserve"> </v>
      </c>
      <c r="E6" s="148" t="str">
        <f>IF(PD_hoved!E4=0," ",IF(PD_hoved!$G$6=0," ",PD_hoved!E4))</f>
        <v>skogareal</v>
      </c>
      <c r="F6" s="149" t="str">
        <f>IF(PD_hoved!F4=0," ",IF(PD_hoved!$G$6=0," ",PD_hoved!F4))</f>
        <v xml:space="preserve"> </v>
      </c>
      <c r="G6" s="148" t="str">
        <f>IF(PD_hoved!G4=0," ",IF(PD_hoved!$G$6=0," ",PD_hoved!G4))</f>
        <v>bebyggelse</v>
      </c>
      <c r="H6" s="149" t="str">
        <f>IF(PD_hoved!H4=0," ",IF(PD_hoved!$G$6=0," ",PD_hoved!H4))</f>
        <v xml:space="preserve"> </v>
      </c>
      <c r="I6" s="145" t="str">
        <f>IF(PD_hoved!I4=0," ",IF(PD_hoved!$G$6=0," ",PD_hoved!I4))</f>
        <v>ann. utmark</v>
      </c>
      <c r="J6" s="145" t="str">
        <f>IF(PD_hoved!J4=0," ",IF(PD_hoved!$G$6=0," ",PD_hoved!J4))</f>
        <v xml:space="preserve"> </v>
      </c>
      <c r="K6" s="148" t="str">
        <f>IF(PD_hoved!K4=0," ",IF(PD_hoved!$G$6=0," ",PD_hoved!K4))</f>
        <v>samferdsel</v>
      </c>
      <c r="L6" s="149" t="str">
        <f>IF(PD_hoved!L4=0," ",IF(PD_hoved!$G$6=0," ",PD_hoved!L4))</f>
        <v xml:space="preserve"> </v>
      </c>
      <c r="M6" s="145" t="str">
        <f>IF(PD_hoved!M4=0," ",IF(PD_hoved!$G$6=0," ",PD_hoved!M4))</f>
        <v>Totalt areal km2</v>
      </c>
      <c r="N6" s="145" t="str">
        <f>IF(PD_hoved!N4=0," ",IF(PD_hoved!$G$6=0," ",PD_hoved!N4))</f>
        <v>Totalt andel %</v>
      </c>
    </row>
    <row r="7" spans="2:25" s="62" customFormat="1" ht="27.75" customHeight="1" x14ac:dyDescent="0.2">
      <c r="B7" s="263" t="str">
        <f>IF(PD_hoved!B5=0," ",PD_hoved!B5)</f>
        <v xml:space="preserve"> </v>
      </c>
      <c r="C7" s="285" t="str">
        <f>IF(PD_hoved!C5=0," ",PD_hoved!C5)</f>
        <v>areal km2</v>
      </c>
      <c r="D7" s="286" t="str">
        <f>IF(PD_hoved!D5=0," ",PD_hoved!D5)</f>
        <v>andel %</v>
      </c>
      <c r="E7" s="286" t="str">
        <f>IF(PD_hoved!E5=0," ",IF(PD_hoved!$G$6=0," ",PD_hoved!E5))</f>
        <v>areal km2</v>
      </c>
      <c r="F7" s="286" t="str">
        <f>IF(PD_hoved!F5=0," ",IF(PD_hoved!$G$6=0," ",PD_hoved!F5))</f>
        <v>andel %</v>
      </c>
      <c r="G7" s="286" t="str">
        <f>IF(PD_hoved!G5=0," ",IF(PD_hoved!$G$6=0," ",PD_hoved!G5))</f>
        <v>areal km2</v>
      </c>
      <c r="H7" s="286" t="str">
        <f>IF(PD_hoved!H5=0," ",IF(PD_hoved!$G$6=0," ",PD_hoved!H5))</f>
        <v>andel %</v>
      </c>
      <c r="I7" s="286" t="str">
        <f>IF(PD_hoved!I5=0," ",IF(PD_hoved!$G$6=0," ",PD_hoved!I5))</f>
        <v>areal km2</v>
      </c>
      <c r="J7" s="286" t="str">
        <f>IF(PD_hoved!J5=0," ",IF(PD_hoved!$G$6=0," ",PD_hoved!J5))</f>
        <v>andel %</v>
      </c>
      <c r="K7" s="286" t="str">
        <f>IF(PD_hoved!K5=0," ",IF(PD_hoved!$G$6=0," ",PD_hoved!K5))</f>
        <v>areal km2</v>
      </c>
      <c r="L7" s="286" t="str">
        <f>IF(PD_hoved!L5=0," ",IF(PD_hoved!$G$6=0," ",PD_hoved!L5))</f>
        <v>andel %</v>
      </c>
      <c r="M7" s="286" t="str">
        <f>IF(PD_hoved!M5=0," ",IF(PD_hoved!$G$6=0," ",PD_hoved!M5))</f>
        <v xml:space="preserve"> </v>
      </c>
      <c r="N7" s="287" t="str">
        <f>IF(PD_hoved!N5=0," ",IF(PD_hoved!$G$6=0," ",PD_hoved!N5))</f>
        <v xml:space="preserve"> </v>
      </c>
    </row>
    <row r="8" spans="2:25" x14ac:dyDescent="0.2">
      <c r="B8" s="114" t="str">
        <f>IF(PD_hoved!B6=0," ",PD_hoved!B6)</f>
        <v>Lierne</v>
      </c>
      <c r="C8" s="147">
        <f>IF(PD_hoved!C6=0," ",PD_hoved!C6)</f>
        <v>16.66</v>
      </c>
      <c r="D8" s="134">
        <f>IF(PD_hoved!D6=0," ",PD_hoved!D6)</f>
        <v>9.318507248970825E-3</v>
      </c>
      <c r="E8" s="137">
        <f>IF(PD_hoved!E6=0," ",IF(PD_hoved!$G$6=0," ",PD_hoved!E6))</f>
        <v>1076.1300000000001</v>
      </c>
      <c r="F8" s="138">
        <f>IF(PD_hoved!F6=0," ",IF(PD_hoved!$G$6=0," ",PD_hoved!F6))</f>
        <v>6.4843436479788297E-2</v>
      </c>
      <c r="G8" s="137">
        <f>IF(PD_hoved!G6=0," ",IF(PD_hoved!$G$6=0," ",PD_hoved!G6))</f>
        <v>3.61</v>
      </c>
      <c r="H8" s="138">
        <f>IF(PD_hoved!H6=0," ",IF(PD_hoved!$G$6=0," ",PD_hoved!H6))</f>
        <v>1.0871201855030566E-2</v>
      </c>
      <c r="I8" s="133">
        <f>IF(PD_hoved!I6=0," ",IF(PD_hoved!$G$6=0," ",PD_hoved!I6))</f>
        <v>1858.76</v>
      </c>
      <c r="J8" s="134">
        <f>IF(PD_hoved!J6=0," ",IF(PD_hoved!$G$6=0," ",PD_hoved!J6))</f>
        <v>8.0069060404592662E-2</v>
      </c>
      <c r="K8" s="137">
        <f>IF(PD_hoved!K6=0," ",IF(PD_hoved!$G$6=0," ",PD_hoved!K6))</f>
        <v>6.52</v>
      </c>
      <c r="L8" s="138">
        <f>IF(PD_hoved!L6=0," ",IF(PD_hoved!$G$6=0," ",PD_hoved!L6))</f>
        <v>2.5147529602345047E-2</v>
      </c>
      <c r="M8" s="133">
        <f>IF(PD_hoved!M6=0," ",IF(PD_hoved!$G$6=0," ",PD_hoved!M6))</f>
        <v>2961.68</v>
      </c>
      <c r="N8" s="135">
        <f>IF(PD_hoved!N6=0," ",IF(PD_hoved!$G$6=0," ",PD_hoved!N6))</f>
        <v>7.0199523767310604E-2</v>
      </c>
    </row>
    <row r="9" spans="2:25" x14ac:dyDescent="0.2">
      <c r="B9" s="114" t="str">
        <f>IF(PD_hoved!B7=0," ",PD_hoved!B7)</f>
        <v>Snåsa</v>
      </c>
      <c r="C9" s="147">
        <f>IF(PD_hoved!C7=0," ",PD_hoved!C7)</f>
        <v>39.83</v>
      </c>
      <c r="D9" s="134">
        <f>IF(PD_hoved!D7=0," ",PD_hoved!D7)</f>
        <v>2.2278279935564704E-2</v>
      </c>
      <c r="E9" s="137">
        <f>IF(PD_hoved!E7=0," ",IF(PD_hoved!$G$6=0," ",PD_hoved!E7))</f>
        <v>830.02</v>
      </c>
      <c r="F9" s="138">
        <f>IF(PD_hoved!F7=0," ",IF(PD_hoved!$G$6=0," ",PD_hoved!F7))</f>
        <v>5.001379865532405E-2</v>
      </c>
      <c r="G9" s="137">
        <f>IF(PD_hoved!G7=0," ",IF(PD_hoved!$G$6=0," ",PD_hoved!G7))</f>
        <v>3.35</v>
      </c>
      <c r="H9" s="138">
        <f>IF(PD_hoved!H7=0," ",IF(PD_hoved!$G$6=0," ",PD_hoved!H7))</f>
        <v>1.0088234408407866E-2</v>
      </c>
      <c r="I9" s="133">
        <f>IF(PD_hoved!I7=0," ",IF(PD_hoved!$G$6=0," ",PD_hoved!I7))</f>
        <v>1464.12</v>
      </c>
      <c r="J9" s="134">
        <f>IF(PD_hoved!J7=0," ",IF(PD_hoved!$G$6=0," ",PD_hoved!J7))</f>
        <v>6.3069311110402732E-2</v>
      </c>
      <c r="K9" s="137">
        <f>IF(PD_hoved!K7=0," ",IF(PD_hoved!$G$6=0," ",PD_hoved!K7))</f>
        <v>5.36</v>
      </c>
      <c r="L9" s="138">
        <f>IF(PD_hoved!L7=0," ",IF(PD_hoved!$G$6=0," ",PD_hoved!L7))</f>
        <v>2.0673429243645625E-2</v>
      </c>
      <c r="M9" s="133">
        <f>IF(PD_hoved!M7=0," ",IF(PD_hoved!$G$6=0," ",PD_hoved!M7))</f>
        <v>2342.6799999999998</v>
      </c>
      <c r="N9" s="135">
        <f>IF(PD_hoved!N7=0," ",IF(PD_hoved!$G$6=0," ",PD_hoved!N7))</f>
        <v>5.5527612820832496E-2</v>
      </c>
    </row>
    <row r="10" spans="2:25" x14ac:dyDescent="0.2">
      <c r="B10" s="114" t="str">
        <f>IF(PD_hoved!B8=0," ",PD_hoved!B8)</f>
        <v>Oppdal</v>
      </c>
      <c r="C10" s="147">
        <f>IF(PD_hoved!C8=0," ",PD_hoved!C8)</f>
        <v>83.28</v>
      </c>
      <c r="D10" s="134">
        <f>IF(PD_hoved!D8=0," ",PD_hoved!D8)</f>
        <v>4.6581349561482015E-2</v>
      </c>
      <c r="E10" s="137">
        <f>IF(PD_hoved!E8=0," ",IF(PD_hoved!$G$6=0," ",PD_hoved!E8))</f>
        <v>360.5</v>
      </c>
      <c r="F10" s="138">
        <f>IF(PD_hoved!F8=0," ",IF(PD_hoved!$G$6=0," ",PD_hoved!F8))</f>
        <v>2.1722337311443483E-2</v>
      </c>
      <c r="G10" s="137">
        <f>IF(PD_hoved!G8=0," ",IF(PD_hoved!$G$6=0," ",PD_hoved!G8))</f>
        <v>17</v>
      </c>
      <c r="H10" s="138">
        <f>IF(PD_hoved!H8=0," ",IF(PD_hoved!$G$6=0," ",PD_hoved!H8))</f>
        <v>5.1194025356099619E-2</v>
      </c>
      <c r="I10" s="133">
        <f>IF(PD_hoved!I8=0," ",IF(PD_hoved!$G$6=0," ",PD_hoved!I8))</f>
        <v>1804.94</v>
      </c>
      <c r="J10" s="134">
        <f>IF(PD_hoved!J8=0," ",IF(PD_hoved!$G$6=0," ",PD_hoved!J8))</f>
        <v>7.7750677810295835E-2</v>
      </c>
      <c r="K10" s="137">
        <f>IF(PD_hoved!K8=0," ",IF(PD_hoved!$G$6=0," ",PD_hoved!K8))</f>
        <v>8.3800000000000008</v>
      </c>
      <c r="L10" s="138">
        <f>IF(PD_hoved!L8=0," ",IF(PD_hoved!$G$6=0," ",PD_hoved!L8))</f>
        <v>3.2321518108535507E-2</v>
      </c>
      <c r="M10" s="133">
        <f>IF(PD_hoved!M8=0," ",IF(PD_hoved!$G$6=0," ",PD_hoved!M8))</f>
        <v>2274.1</v>
      </c>
      <c r="N10" s="135">
        <f>IF(PD_hoved!N8=0," ",IF(PD_hoved!$G$6=0," ",PD_hoved!N8))</f>
        <v>5.3902088341495721E-2</v>
      </c>
    </row>
    <row r="11" spans="2:25" x14ac:dyDescent="0.2">
      <c r="B11" s="114" t="str">
        <f>IF(PD_hoved!B9=0," ",PD_hoved!B9)</f>
        <v>Namsos</v>
      </c>
      <c r="C11" s="147">
        <f>IF(PD_hoved!C9=0," ",PD_hoved!C9)</f>
        <v>64.790000000000006</v>
      </c>
      <c r="D11" s="134">
        <f>IF(PD_hoved!D9=0," ",PD_hoved!D9)</f>
        <v>3.6239260783962779E-2</v>
      </c>
      <c r="E11" s="137">
        <f>IF(PD_hoved!E9=0," ",IF(PD_hoved!$G$6=0," ",PD_hoved!E9))</f>
        <v>1128.25</v>
      </c>
      <c r="F11" s="138">
        <f>IF(PD_hoved!F9=0," ",IF(PD_hoved!$G$6=0," ",PD_hoved!F9))</f>
        <v>6.7983986329087684E-2</v>
      </c>
      <c r="G11" s="137">
        <f>IF(PD_hoved!G9=0," ",IF(PD_hoved!$G$6=0," ",PD_hoved!G9))</f>
        <v>12.34</v>
      </c>
      <c r="H11" s="138">
        <f>IF(PD_hoved!H9=0," ",IF(PD_hoved!$G$6=0," ",PD_hoved!H9))</f>
        <v>3.7160839582015839E-2</v>
      </c>
      <c r="I11" s="133">
        <f>IF(PD_hoved!I9=0," ",IF(PD_hoved!$G$6=0," ",PD_hoved!I9))</f>
        <v>910.38</v>
      </c>
      <c r="J11" s="134">
        <f>IF(PD_hoved!J9=0," ",IF(PD_hoved!$G$6=0," ",PD_hoved!J9))</f>
        <v>3.9216074808546053E-2</v>
      </c>
      <c r="K11" s="137">
        <f>IF(PD_hoved!K9=0," ",IF(PD_hoved!$G$6=0," ",PD_hoved!K9))</f>
        <v>12.49</v>
      </c>
      <c r="L11" s="138">
        <f>IF(PD_hoved!L9=0," ",IF(PD_hoved!$G$6=0," ",PD_hoved!L9))</f>
        <v>4.8173718517375716E-2</v>
      </c>
      <c r="M11" s="133">
        <f>IF(PD_hoved!M9=0," ",IF(PD_hoved!$G$6=0," ",PD_hoved!M9))</f>
        <v>2128.25</v>
      </c>
      <c r="N11" s="135">
        <f>IF(PD_hoved!N9=0," ",IF(PD_hoved!$G$6=0," ",PD_hoved!N9))</f>
        <v>5.0445063767111505E-2</v>
      </c>
    </row>
    <row r="12" spans="2:25" x14ac:dyDescent="0.2">
      <c r="B12" s="114" t="str">
        <f>IF(PD_hoved!B10=0," ",PD_hoved!B10)</f>
        <v>Steinkjer</v>
      </c>
      <c r="C12" s="147">
        <f>IF(PD_hoved!C10=0," ",PD_hoved!C10)</f>
        <v>177.81</v>
      </c>
      <c r="D12" s="134">
        <f>IF(PD_hoved!D10=0," ",PD_hoved!D10)</f>
        <v>9.9455208519778057E-2</v>
      </c>
      <c r="E12" s="137">
        <f>IF(PD_hoved!E10=0," ",IF(PD_hoved!$G$6=0," ",PD_hoved!E10))</f>
        <v>1104.53</v>
      </c>
      <c r="F12" s="138">
        <f>IF(PD_hoved!F10=0," ",IF(PD_hoved!$G$6=0," ",PD_hoved!F10))</f>
        <v>6.6554710764517813E-2</v>
      </c>
      <c r="G12" s="137">
        <f>IF(PD_hoved!G10=0," ",IF(PD_hoved!$G$6=0," ",PD_hoved!G10))</f>
        <v>20.65</v>
      </c>
      <c r="H12" s="138">
        <f>IF(PD_hoved!H10=0," ",IF(PD_hoved!$G$6=0," ",PD_hoved!H10))</f>
        <v>6.2185683741379824E-2</v>
      </c>
      <c r="I12" s="133">
        <f>IF(PD_hoved!I10=0," ",IF(PD_hoved!$G$6=0," ",PD_hoved!I10))</f>
        <v>802.92</v>
      </c>
      <c r="J12" s="134">
        <f>IF(PD_hoved!J10=0," ",IF(PD_hoved!$G$6=0," ",PD_hoved!J10))</f>
        <v>3.4587063407893186E-2</v>
      </c>
      <c r="K12" s="137">
        <f>IF(PD_hoved!K10=0," ",IF(PD_hoved!$G$6=0," ",PD_hoved!K10))</f>
        <v>16.05</v>
      </c>
      <c r="L12" s="138">
        <f>IF(PD_hoved!L10=0," ",IF(PD_hoved!$G$6=0," ",PD_hoved!L10))</f>
        <v>6.1904578238901539E-2</v>
      </c>
      <c r="M12" s="133">
        <f>IF(PD_hoved!M10=0," ",IF(PD_hoved!$G$6=0," ",PD_hoved!M10))</f>
        <v>2121.96</v>
      </c>
      <c r="N12" s="135">
        <f>IF(PD_hoved!N10=0," ",IF(PD_hoved!$G$6=0," ",PD_hoved!N10))</f>
        <v>5.0295974397396886E-2</v>
      </c>
    </row>
    <row r="13" spans="2:25" x14ac:dyDescent="0.2">
      <c r="B13" s="114" t="str">
        <f>IF(PD_hoved!B11=0," ",PD_hoved!B11)</f>
        <v>Røros</v>
      </c>
      <c r="C13" s="147">
        <f>IF(PD_hoved!C11=0," ",PD_hoved!C11)</f>
        <v>29.87</v>
      </c>
      <c r="D13" s="134">
        <f>IF(PD_hoved!D11=0," ",PD_hoved!D11)</f>
        <v>1.6707311616252014E-2</v>
      </c>
      <c r="E13" s="137">
        <f>IF(PD_hoved!E11=0," ",IF(PD_hoved!$G$6=0," ",PD_hoved!E11))</f>
        <v>774.6</v>
      </c>
      <c r="F13" s="138">
        <f>IF(PD_hoved!F11=0," ",IF(PD_hoved!$G$6=0," ",PD_hoved!F11))</f>
        <v>4.6674403554630026E-2</v>
      </c>
      <c r="G13" s="137">
        <f>IF(PD_hoved!G11=0," ",IF(PD_hoved!$G$6=0," ",PD_hoved!G11))</f>
        <v>9.9</v>
      </c>
      <c r="H13" s="138">
        <f>IF(PD_hoved!H11=0," ",IF(PD_hoved!$G$6=0," ",PD_hoved!H11))</f>
        <v>2.9812991236787427E-2</v>
      </c>
      <c r="I13" s="133">
        <f>IF(PD_hoved!I11=0," ",IF(PD_hoved!$G$6=0," ",PD_hoved!I11))</f>
        <v>1133.4100000000001</v>
      </c>
      <c r="J13" s="134">
        <f>IF(PD_hoved!J11=0," ",IF(PD_hoved!$G$6=0," ",PD_hoved!J11))</f>
        <v>4.8823448833184152E-2</v>
      </c>
      <c r="K13" s="137">
        <f>IF(PD_hoved!K11=0," ",IF(PD_hoved!$G$6=0," ",PD_hoved!K11))</f>
        <v>8.59</v>
      </c>
      <c r="L13" s="138">
        <f>IF(PD_hoved!L11=0," ",IF(PD_hoved!$G$6=0," ",PD_hoved!L11))</f>
        <v>3.3131484552782815E-2</v>
      </c>
      <c r="M13" s="133">
        <f>IF(PD_hoved!M11=0," ",IF(PD_hoved!$G$6=0," ",PD_hoved!M11))</f>
        <v>1956.37</v>
      </c>
      <c r="N13" s="135">
        <f>IF(PD_hoved!N11=0," ",IF(PD_hoved!$G$6=0," ",PD_hoved!N11))</f>
        <v>4.6371060449695252E-2</v>
      </c>
    </row>
    <row r="14" spans="2:25" x14ac:dyDescent="0.2">
      <c r="B14" s="114" t="str">
        <f>IF(PD_hoved!B12=0," ",PD_hoved!B12)</f>
        <v>Orkland</v>
      </c>
      <c r="C14" s="147">
        <f>IF(PD_hoved!C12=0," ",PD_hoved!C12)</f>
        <v>109.52</v>
      </c>
      <c r="D14" s="134">
        <f>IF(PD_hoved!D12=0," ",PD_hoved!D12)</f>
        <v>6.1258278145695365E-2</v>
      </c>
      <c r="E14" s="137">
        <f>IF(PD_hoved!E12=0," ",IF(PD_hoved!$G$6=0," ",PD_hoved!E12))</f>
        <v>972.7</v>
      </c>
      <c r="F14" s="138">
        <f>IF(PD_hoved!F12=0," ",IF(PD_hoved!$G$6=0," ",PD_hoved!F12))</f>
        <v>5.8611144251986345E-2</v>
      </c>
      <c r="G14" s="137">
        <f>IF(PD_hoved!G12=0," ",IF(PD_hoved!$G$6=0," ",PD_hoved!G12))</f>
        <v>21.18</v>
      </c>
      <c r="H14" s="138">
        <f>IF(PD_hoved!H12=0," ",IF(PD_hoved!$G$6=0," ",PD_hoved!H12))</f>
        <v>6.3781732767187641E-2</v>
      </c>
      <c r="I14" s="133">
        <f>IF(PD_hoved!I12=0," ",IF(PD_hoved!$G$6=0," ",PD_hoved!I12))</f>
        <v>787.12</v>
      </c>
      <c r="J14" s="134">
        <f>IF(PD_hoved!J12=0," ",IF(PD_hoved!$G$6=0," ",PD_hoved!J12))</f>
        <v>3.3906453133090327E-2</v>
      </c>
      <c r="K14" s="137">
        <f>IF(PD_hoved!K12=0," ",IF(PD_hoved!$G$6=0," ",PD_hoved!K12))</f>
        <v>15.56</v>
      </c>
      <c r="L14" s="138">
        <f>IF(PD_hoved!L12=0," ",IF(PD_hoved!$G$6=0," ",PD_hoved!L12))</f>
        <v>6.0014656535657816E-2</v>
      </c>
      <c r="M14" s="133">
        <f>IF(PD_hoved!M12=0," ",IF(PD_hoved!$G$6=0," ",PD_hoved!M12))</f>
        <v>1906.08</v>
      </c>
      <c r="N14" s="135">
        <f>IF(PD_hoved!N12=0," ",IF(PD_hoved!$G$6=0," ",PD_hoved!N12))</f>
        <v>4.5179056570053278E-2</v>
      </c>
    </row>
    <row r="15" spans="2:25" x14ac:dyDescent="0.2">
      <c r="B15" s="114" t="str">
        <f>IF(PD_hoved!B13=0," ",PD_hoved!B13)</f>
        <v>Midtre Gauldal</v>
      </c>
      <c r="C15" s="147">
        <f>IF(PD_hoved!C13=0," ",PD_hoved!C13)</f>
        <v>58.32</v>
      </c>
      <c r="D15" s="134">
        <f>IF(PD_hoved!D13=0," ",PD_hoved!D13)</f>
        <v>3.262036871308395E-2</v>
      </c>
      <c r="E15" s="137">
        <f>IF(PD_hoved!E13=0," ",IF(PD_hoved!$G$6=0," ",PD_hoved!E13))</f>
        <v>763.63</v>
      </c>
      <c r="F15" s="138">
        <f>IF(PD_hoved!F13=0," ",IF(PD_hoved!$G$6=0," ",PD_hoved!F13))</f>
        <v>4.6013393734084848E-2</v>
      </c>
      <c r="G15" s="137">
        <f>IF(PD_hoved!G13=0," ",IF(PD_hoved!$G$6=0," ",PD_hoved!G13))</f>
        <v>8.73</v>
      </c>
      <c r="H15" s="138">
        <f>IF(PD_hoved!H13=0," ",IF(PD_hoved!$G$6=0," ",PD_hoved!H13))</f>
        <v>2.6289637726985275E-2</v>
      </c>
      <c r="I15" s="133">
        <f>IF(PD_hoved!I13=0," ",IF(PD_hoved!$G$6=0," ",PD_hoved!I13))</f>
        <v>1020.54</v>
      </c>
      <c r="J15" s="134">
        <f>IF(PD_hoved!J13=0," ",IF(PD_hoved!$G$6=0," ",PD_hoved!J13))</f>
        <v>4.39613930283108E-2</v>
      </c>
      <c r="K15" s="137">
        <f>IF(PD_hoved!K13=0," ",IF(PD_hoved!$G$6=0," ",PD_hoved!K13))</f>
        <v>9.2899999999999991</v>
      </c>
      <c r="L15" s="138">
        <f>IF(PD_hoved!L13=0," ",IF(PD_hoved!$G$6=0," ",PD_hoved!L13))</f>
        <v>3.5831372700273846E-2</v>
      </c>
      <c r="M15" s="133">
        <f>IF(PD_hoved!M13=0," ",IF(PD_hoved!$G$6=0," ",PD_hoved!M13))</f>
        <v>1860.51</v>
      </c>
      <c r="N15" s="135">
        <f>IF(PD_hoved!N13=0," ",IF(PD_hoved!$G$6=0," ",PD_hoved!N13))</f>
        <v>4.4098928974203512E-2</v>
      </c>
    </row>
    <row r="16" spans="2:25" x14ac:dyDescent="0.2">
      <c r="B16" s="114" t="str">
        <f>IF(PD_hoved!B14=0," ",PD_hoved!B14)</f>
        <v>Røyrvik</v>
      </c>
      <c r="C16" s="147">
        <f>IF(PD_hoved!C14=0," ",PD_hoved!C14)</f>
        <v>5.0999999999999996</v>
      </c>
      <c r="D16" s="134">
        <f>IF(PD_hoved!D14=0," ",PD_hoved!D14)</f>
        <v>2.8526042598890282E-3</v>
      </c>
      <c r="E16" s="137">
        <f>IF(PD_hoved!E14=0," ",IF(PD_hoved!$G$6=0," ",PD_hoved!E14))</f>
        <v>401.18</v>
      </c>
      <c r="F16" s="138">
        <f>IF(PD_hoved!F14=0," ",IF(PD_hoved!$G$6=0," ",PD_hoved!F14))</f>
        <v>2.4173556955908174E-2</v>
      </c>
      <c r="G16" s="137">
        <f>IF(PD_hoved!G14=0," ",IF(PD_hoved!$G$6=0," ",PD_hoved!G14))</f>
        <v>1.19</v>
      </c>
      <c r="H16" s="138">
        <f>IF(PD_hoved!H14=0," ",IF(PD_hoved!$G$6=0," ",PD_hoved!H14))</f>
        <v>3.583581774926973E-3</v>
      </c>
      <c r="I16" s="133">
        <f>IF(PD_hoved!I14=0," ",IF(PD_hoved!$G$6=0," ",PD_hoved!I14))</f>
        <v>1175.26</v>
      </c>
      <c r="J16" s="134">
        <f>IF(PD_hoved!J14=0," ",IF(PD_hoved!$G$6=0," ",PD_hoved!J14))</f>
        <v>5.0626204529418302E-2</v>
      </c>
      <c r="K16" s="137">
        <f>IF(PD_hoved!K14=0," ",IF(PD_hoved!$G$6=0," ",PD_hoved!K14))</f>
        <v>2</v>
      </c>
      <c r="L16" s="138">
        <f>IF(PD_hoved!L14=0," ",IF(PD_hoved!$G$6=0," ",PD_hoved!L14))</f>
        <v>7.7139661356886652E-3</v>
      </c>
      <c r="M16" s="133">
        <f>IF(PD_hoved!M14=0," ",IF(PD_hoved!$G$6=0," ",PD_hoved!M14))</f>
        <v>1584.73</v>
      </c>
      <c r="N16" s="135">
        <f>IF(PD_hoved!N14=0," ",IF(PD_hoved!$G$6=0," ",PD_hoved!N14))</f>
        <v>3.7562225257208794E-2</v>
      </c>
    </row>
    <row r="17" spans="2:14" x14ac:dyDescent="0.2">
      <c r="B17" s="114" t="str">
        <f>IF(PD_hoved!B15=0," ",PD_hoved!B15)</f>
        <v>Verdal</v>
      </c>
      <c r="C17" s="147">
        <f>IF(PD_hoved!C15=0," ",PD_hoved!C15)</f>
        <v>87.58</v>
      </c>
      <c r="D17" s="134">
        <f>IF(PD_hoved!D15=0," ",PD_hoved!D15)</f>
        <v>4.8986486486486486E-2</v>
      </c>
      <c r="E17" s="137">
        <f>IF(PD_hoved!E15=0," ",IF(PD_hoved!$G$6=0," ",PD_hoved!E15))</f>
        <v>606.49</v>
      </c>
      <c r="F17" s="138">
        <f>IF(PD_hoved!F15=0," ",IF(PD_hoved!$G$6=0," ",PD_hoved!F15))</f>
        <v>3.6544744399493366E-2</v>
      </c>
      <c r="G17" s="137">
        <f>IF(PD_hoved!G15=0," ",IF(PD_hoved!$G$6=0," ",PD_hoved!G15))</f>
        <v>13.33</v>
      </c>
      <c r="H17" s="138">
        <f>IF(PD_hoved!H15=0," ",IF(PD_hoved!$G$6=0," ",PD_hoved!H15))</f>
        <v>4.0142138705694587E-2</v>
      </c>
      <c r="I17" s="133">
        <f>IF(PD_hoved!I15=0," ",IF(PD_hoved!$G$6=0," ",PD_hoved!I15))</f>
        <v>831.93</v>
      </c>
      <c r="J17" s="134">
        <f>IF(PD_hoved!J15=0," ",IF(PD_hoved!$G$6=0," ",PD_hoved!J15))</f>
        <v>3.5836715564350842E-2</v>
      </c>
      <c r="K17" s="137">
        <f>IF(PD_hoved!K15=0," ",IF(PD_hoved!$G$6=0," ",PD_hoved!K15))</f>
        <v>8.5299999999999994</v>
      </c>
      <c r="L17" s="138">
        <f>IF(PD_hoved!L15=0," ",IF(PD_hoved!$G$6=0," ",PD_hoved!L15))</f>
        <v>3.2900065568712153E-2</v>
      </c>
      <c r="M17" s="133">
        <f>IF(PD_hoved!M15=0," ",IF(PD_hoved!$G$6=0," ",PD_hoved!M15))</f>
        <v>1547.86</v>
      </c>
      <c r="N17" s="135">
        <f>IF(PD_hoved!N15=0," ",IF(PD_hoved!$G$6=0," ",PD_hoved!N15))</f>
        <v>3.6688310303094655E-2</v>
      </c>
    </row>
    <row r="18" spans="2:14" x14ac:dyDescent="0.2">
      <c r="B18" s="114" t="str">
        <f>IF(PD_hoved!B16=0," ",PD_hoved!B16)</f>
        <v>Namsskogan</v>
      </c>
      <c r="C18" s="147">
        <f>IF(PD_hoved!C16=0," ",PD_hoved!C16)</f>
        <v>7.46</v>
      </c>
      <c r="D18" s="134">
        <f>IF(PD_hoved!D16=0," ",PD_hoved!D16)</f>
        <v>4.1726328977984605E-3</v>
      </c>
      <c r="E18" s="137">
        <f>IF(PD_hoved!E16=0," ",IF(PD_hoved!$G$6=0," ",PD_hoved!E16))</f>
        <v>473.13</v>
      </c>
      <c r="F18" s="138">
        <f>IF(PD_hoved!F16=0," ",IF(PD_hoved!$G$6=0," ",PD_hoved!F16))</f>
        <v>2.8508985997678933E-2</v>
      </c>
      <c r="G18" s="137">
        <f>IF(PD_hoved!G16=0," ",IF(PD_hoved!$G$6=0," ",PD_hoved!G16))</f>
        <v>1.93</v>
      </c>
      <c r="H18" s="138">
        <f>IF(PD_hoved!H16=0," ",IF(PD_hoved!$G$6=0," ",PD_hoved!H16))</f>
        <v>5.8120275845454268E-3</v>
      </c>
      <c r="I18" s="133">
        <f>IF(PD_hoved!I16=0," ",IF(PD_hoved!$G$6=0," ",PD_hoved!I16))</f>
        <v>930.63</v>
      </c>
      <c r="J18" s="134">
        <f>IF(PD_hoved!J16=0," ",IF(PD_hoved!$G$6=0," ",PD_hoved!J16))</f>
        <v>4.0088375951885163E-2</v>
      </c>
      <c r="K18" s="137">
        <f>IF(PD_hoved!K16=0," ",IF(PD_hoved!$G$6=0," ",PD_hoved!K16))</f>
        <v>4</v>
      </c>
      <c r="L18" s="138">
        <f>IF(PD_hoved!L16=0," ",IF(PD_hoved!$G$6=0," ",PD_hoved!L16))</f>
        <v>1.542793227137733E-2</v>
      </c>
      <c r="M18" s="133">
        <f>IF(PD_hoved!M16=0," ",IF(PD_hoved!$G$6=0," ",PD_hoved!M16))</f>
        <v>1417.15</v>
      </c>
      <c r="N18" s="135">
        <f>IF(PD_hoved!N16=0," ",IF(PD_hoved!$G$6=0," ",PD_hoved!N16))</f>
        <v>3.3590143130535446E-2</v>
      </c>
    </row>
    <row r="19" spans="2:14" x14ac:dyDescent="0.2">
      <c r="B19" s="114" t="str">
        <f>IF(PD_hoved!B17=0," ",PD_hoved!B17)</f>
        <v>Nærøysund</v>
      </c>
      <c r="C19" s="147">
        <f>IF(PD_hoved!C17=0," ",PD_hoved!C17)</f>
        <v>60.24</v>
      </c>
      <c r="D19" s="134">
        <f>IF(PD_hoved!D17=0," ",PD_hoved!D17)</f>
        <v>3.3694290316806874E-2</v>
      </c>
      <c r="E19" s="137">
        <f>IF(PD_hoved!E17=0," ",IF(PD_hoved!$G$6=0," ",PD_hoved!E17))</f>
        <v>530.24</v>
      </c>
      <c r="F19" s="138">
        <f>IF(PD_hoved!F17=0," ",IF(PD_hoved!$G$6=0," ",PD_hoved!F17))</f>
        <v>3.195021396954173E-2</v>
      </c>
      <c r="G19" s="137">
        <f>IF(PD_hoved!G17=0," ",IF(PD_hoved!$G$6=0," ",PD_hoved!G17))</f>
        <v>9.6999999999999993</v>
      </c>
      <c r="H19" s="138">
        <f>IF(PD_hoved!H17=0," ",IF(PD_hoved!$G$6=0," ",PD_hoved!H17))</f>
        <v>2.9210708585539192E-2</v>
      </c>
      <c r="I19" s="133">
        <f>IF(PD_hoved!I17=0," ",IF(PD_hoved!$G$6=0," ",PD_hoved!I17))</f>
        <v>736.19</v>
      </c>
      <c r="J19" s="134">
        <f>IF(PD_hoved!J17=0," ",IF(PD_hoved!$G$6=0," ",PD_hoved!J17))</f>
        <v>3.1712561911842879E-2</v>
      </c>
      <c r="K19" s="137">
        <f>IF(PD_hoved!K17=0," ",IF(PD_hoved!$G$6=0," ",PD_hoved!K17))</f>
        <v>9.61</v>
      </c>
      <c r="L19" s="138">
        <f>IF(PD_hoved!L17=0," ",IF(PD_hoved!$G$6=0," ",PD_hoved!L17))</f>
        <v>3.7065607281984034E-2</v>
      </c>
      <c r="M19" s="133">
        <f>IF(PD_hoved!M17=0," ",IF(PD_hoved!$G$6=0," ",PD_hoved!M17))</f>
        <v>1345.98</v>
      </c>
      <c r="N19" s="135">
        <f>IF(PD_hoved!N17=0," ",IF(PD_hoved!$G$6=0," ",PD_hoved!N17))</f>
        <v>3.1903228910727943E-2</v>
      </c>
    </row>
    <row r="20" spans="2:14" x14ac:dyDescent="0.2">
      <c r="B20" s="114" t="str">
        <f>IF(PD_hoved!B18=0," ",PD_hoved!B18)</f>
        <v>Åfjord</v>
      </c>
      <c r="C20" s="147">
        <f>IF(PD_hoved!C18=0," ",PD_hoved!C18)</f>
        <v>41.78</v>
      </c>
      <c r="D20" s="134">
        <f>IF(PD_hoved!D18=0," ",PD_hoved!D18)</f>
        <v>2.3368981564345803E-2</v>
      </c>
      <c r="E20" s="137">
        <f>IF(PD_hoved!E18=0," ",IF(PD_hoved!$G$6=0," ",PD_hoved!E18))</f>
        <v>386.41</v>
      </c>
      <c r="F20" s="138">
        <f>IF(PD_hoved!F18=0," ",IF(PD_hoved!$G$6=0," ",PD_hoved!F18))</f>
        <v>2.3283573815575248E-2</v>
      </c>
      <c r="G20" s="137">
        <f>IF(PD_hoved!G18=0," ",IF(PD_hoved!$G$6=0," ",PD_hoved!G18))</f>
        <v>6.58</v>
      </c>
      <c r="H20" s="138">
        <f>IF(PD_hoved!H18=0," ",IF(PD_hoved!$G$6=0," ",PD_hoved!H18))</f>
        <v>1.9815099226066793E-2</v>
      </c>
      <c r="I20" s="133">
        <f>IF(PD_hoved!I18=0," ",IF(PD_hoved!$G$6=0," ",PD_hoved!I18))</f>
        <v>887.16</v>
      </c>
      <c r="J20" s="134">
        <f>IF(PD_hoved!J18=0," ",IF(PD_hoved!$G$6=0," ",PD_hoved!J18))</f>
        <v>3.8215836164183878E-2</v>
      </c>
      <c r="K20" s="137">
        <f>IF(PD_hoved!K18=0," ",IF(PD_hoved!$G$6=0," ",PD_hoved!K18))</f>
        <v>7.35</v>
      </c>
      <c r="L20" s="138">
        <f>IF(PD_hoved!L18=0," ",IF(PD_hoved!$G$6=0," ",PD_hoved!L18))</f>
        <v>2.8348825548655841E-2</v>
      </c>
      <c r="M20" s="133">
        <f>IF(PD_hoved!M18=0," ",IF(PD_hoved!$G$6=0," ",PD_hoved!M18))</f>
        <v>1329.28</v>
      </c>
      <c r="N20" s="135">
        <f>IF(PD_hoved!N18=0," ",IF(PD_hoved!$G$6=0," ",PD_hoved!N18))</f>
        <v>3.1507395449005507E-2</v>
      </c>
    </row>
    <row r="21" spans="2:14" x14ac:dyDescent="0.2">
      <c r="B21" s="114" t="str">
        <f>IF(PD_hoved!B19=0," ",PD_hoved!B19)</f>
        <v>Tydal</v>
      </c>
      <c r="C21" s="147">
        <f>IF(PD_hoved!C19=0," ",PD_hoved!C19)</f>
        <v>7.97</v>
      </c>
      <c r="D21" s="134">
        <f>IF(PD_hoved!D19=0," ",PD_hoved!D19)</f>
        <v>4.4578933237873633E-3</v>
      </c>
      <c r="E21" s="137">
        <f>IF(PD_hoved!E19=0," ",IF(PD_hoved!$G$6=0," ",PD_hoved!E19))</f>
        <v>294.64</v>
      </c>
      <c r="F21" s="138">
        <f>IF(PD_hoved!F19=0," ",IF(PD_hoved!$G$6=0," ",PD_hoved!F19))</f>
        <v>1.7753868142700992E-2</v>
      </c>
      <c r="G21" s="137">
        <f>IF(PD_hoved!G19=0," ",IF(PD_hoved!$G$6=0," ",PD_hoved!G19))</f>
        <v>3.21</v>
      </c>
      <c r="H21" s="138">
        <f>IF(PD_hoved!H19=0," ",IF(PD_hoved!$G$6=0," ",PD_hoved!H19))</f>
        <v>9.6666365525341046E-3</v>
      </c>
      <c r="I21" s="133">
        <f>IF(PD_hoved!I19=0," ",IF(PD_hoved!$G$6=0," ",PD_hoved!I19))</f>
        <v>1019.56</v>
      </c>
      <c r="J21" s="134">
        <f>IF(PD_hoved!J19=0," ",IF(PD_hoved!$G$6=0," ",PD_hoved!J19))</f>
        <v>4.3919177960633153E-2</v>
      </c>
      <c r="K21" s="137">
        <f>IF(PD_hoved!K19=0," ",IF(PD_hoved!$G$6=0," ",PD_hoved!K19))</f>
        <v>3.3</v>
      </c>
      <c r="L21" s="138">
        <f>IF(PD_hoved!L19=0," ",IF(PD_hoved!$G$6=0," ",PD_hoved!L19))</f>
        <v>1.2728044123886296E-2</v>
      </c>
      <c r="M21" s="133">
        <f>IF(PD_hoved!M19=0," ",IF(PD_hoved!$G$6=0," ",PD_hoved!M19))</f>
        <v>1328.68</v>
      </c>
      <c r="N21" s="135">
        <f>IF(PD_hoved!N19=0," ",IF(PD_hoved!$G$6=0," ",PD_hoved!N19))</f>
        <v>3.1493173887506505E-2</v>
      </c>
    </row>
    <row r="22" spans="2:14" x14ac:dyDescent="0.2">
      <c r="B22" s="114" t="str">
        <f>IF(PD_hoved!B20=0," ",PD_hoved!B20)</f>
        <v>Meråker</v>
      </c>
      <c r="C22" s="147">
        <f>IF(PD_hoved!C20=0," ",PD_hoved!C20)</f>
        <v>11.97</v>
      </c>
      <c r="D22" s="134">
        <f>IF(PD_hoved!D20=0," ",PD_hoved!D20)</f>
        <v>6.6952299982101313E-3</v>
      </c>
      <c r="E22" s="137">
        <f>IF(PD_hoved!E20=0," ",IF(PD_hoved!$G$6=0," ",PD_hoved!E20))</f>
        <v>368.61</v>
      </c>
      <c r="F22" s="138">
        <f>IF(PD_hoved!F20=0," ",IF(PD_hoved!$G$6=0," ",PD_hoved!F20))</f>
        <v>2.2211014580779981E-2</v>
      </c>
      <c r="G22" s="137">
        <f>IF(PD_hoved!G20=0," ",IF(PD_hoved!$G$6=0," ",PD_hoved!G20))</f>
        <v>4.53</v>
      </c>
      <c r="H22" s="138">
        <f>IF(PD_hoved!H20=0," ",IF(PD_hoved!$G$6=0," ",PD_hoved!H20))</f>
        <v>1.3641702050772428E-2</v>
      </c>
      <c r="I22" s="133">
        <f>IF(PD_hoved!I20=0," ",IF(PD_hoved!$G$6=0," ",PD_hoved!I20))</f>
        <v>885.53</v>
      </c>
      <c r="J22" s="134">
        <f>IF(PD_hoved!J20=0," ",IF(PD_hoved!$G$6=0," ",PD_hoved!J20))</f>
        <v>3.8145621306720036E-2</v>
      </c>
      <c r="K22" s="137">
        <f>IF(PD_hoved!K20=0," ",IF(PD_hoved!$G$6=0," ",PD_hoved!K20))</f>
        <v>3.3</v>
      </c>
      <c r="L22" s="138">
        <f>IF(PD_hoved!L20=0," ",IF(PD_hoved!$G$6=0," ",PD_hoved!L20))</f>
        <v>1.2728044123886296E-2</v>
      </c>
      <c r="M22" s="133">
        <f>IF(PD_hoved!M20=0," ",IF(PD_hoved!$G$6=0," ",PD_hoved!M20))</f>
        <v>1273.94</v>
      </c>
      <c r="N22" s="135">
        <f>IF(PD_hoved!N20=0," ",IF(PD_hoved!$G$6=0," ",PD_hoved!N20))</f>
        <v>3.0195693426746873E-2</v>
      </c>
    </row>
    <row r="23" spans="2:14" x14ac:dyDescent="0.2">
      <c r="B23" s="114" t="str">
        <f>IF(PD_hoved!B21=0," ",PD_hoved!B21)</f>
        <v>Selbu</v>
      </c>
      <c r="C23" s="147">
        <f>IF(PD_hoved!C21=0," ",PD_hoved!C21)</f>
        <v>38.33</v>
      </c>
      <c r="D23" s="134">
        <f>IF(PD_hoved!D21=0," ",PD_hoved!D21)</f>
        <v>2.1439278682656167E-2</v>
      </c>
      <c r="E23" s="137">
        <f>IF(PD_hoved!E21=0," ",IF(PD_hoved!$G$6=0," ",PD_hoved!E21))</f>
        <v>509.69</v>
      </c>
      <c r="F23" s="138">
        <f>IF(PD_hoved!F21=0," ",IF(PD_hoved!$G$6=0," ",PD_hoved!F21))</f>
        <v>3.0711950358584272E-2</v>
      </c>
      <c r="G23" s="137">
        <f>IF(PD_hoved!G21=0," ",IF(PD_hoved!$G$6=0," ",PD_hoved!G21))</f>
        <v>6.43</v>
      </c>
      <c r="H23" s="138">
        <f>IF(PD_hoved!H21=0," ",IF(PD_hoved!$G$6=0," ",PD_hoved!H21))</f>
        <v>1.9363387237630619E-2</v>
      </c>
      <c r="I23" s="133">
        <f>IF(PD_hoved!I21=0," ",IF(PD_hoved!$G$6=0," ",PD_hoved!I21))</f>
        <v>673.57</v>
      </c>
      <c r="J23" s="134">
        <f>IF(PD_hoved!J21=0," ",IF(PD_hoved!$G$6=0," ",PD_hoved!J21))</f>
        <v>2.901510524044066E-2</v>
      </c>
      <c r="K23" s="137">
        <f>IF(PD_hoved!K21=0," ",IF(PD_hoved!$G$6=0," ",PD_hoved!K21))</f>
        <v>6.79</v>
      </c>
      <c r="L23" s="138">
        <f>IF(PD_hoved!L21=0," ",IF(PD_hoved!$G$6=0," ",PD_hoved!L21))</f>
        <v>2.6188915030663017E-2</v>
      </c>
      <c r="M23" s="133">
        <f>IF(PD_hoved!M21=0," ",IF(PD_hoved!$G$6=0," ",PD_hoved!M21))</f>
        <v>1234.81</v>
      </c>
      <c r="N23" s="135">
        <f>IF(PD_hoved!N21=0," ",IF(PD_hoved!$G$6=0," ",PD_hoved!N21))</f>
        <v>2.9268210590986467E-2</v>
      </c>
    </row>
    <row r="24" spans="2:14" x14ac:dyDescent="0.2">
      <c r="B24" s="114" t="str">
        <f>IF(PD_hoved!B22=0," ",PD_hoved!B22)</f>
        <v>Holtålen</v>
      </c>
      <c r="C24" s="147">
        <f>IF(PD_hoved!C22=0," ",PD_hoved!C22)</f>
        <v>19.739999999999998</v>
      </c>
      <c r="D24" s="134">
        <f>IF(PD_hoved!D22=0," ",PD_hoved!D22)</f>
        <v>1.1041256488276356E-2</v>
      </c>
      <c r="E24" s="137">
        <f>IF(PD_hoved!E22=0," ",IF(PD_hoved!$G$6=0," ",PD_hoved!E22))</f>
        <v>285.08</v>
      </c>
      <c r="F24" s="138">
        <f>IF(PD_hoved!F22=0," ",IF(PD_hoved!$G$6=0," ",PD_hoved!F22))</f>
        <v>1.7177819475024433E-2</v>
      </c>
      <c r="G24" s="137">
        <f>IF(PD_hoved!G22=0," ",IF(PD_hoved!$G$6=0," ",PD_hoved!G22))</f>
        <v>4.08</v>
      </c>
      <c r="H24" s="138">
        <f>IF(PD_hoved!H22=0," ",IF(PD_hoved!$G$6=0," ",PD_hoved!H22))</f>
        <v>1.2286566085463909E-2</v>
      </c>
      <c r="I24" s="133">
        <f>IF(PD_hoved!I22=0," ",IF(PD_hoved!$G$6=0," ",PD_hoved!I22))</f>
        <v>896.58</v>
      </c>
      <c r="J24" s="134">
        <f>IF(PD_hoved!J22=0," ",IF(PD_hoved!$G$6=0," ",PD_hoved!J22))</f>
        <v>3.8621617733085332E-2</v>
      </c>
      <c r="K24" s="137">
        <f>IF(PD_hoved!K22=0," ",IF(PD_hoved!$G$6=0," ",PD_hoved!K22))</f>
        <v>4.03</v>
      </c>
      <c r="L24" s="138">
        <f>IF(PD_hoved!L22=0," ",IF(PD_hoved!$G$6=0," ",PD_hoved!L22))</f>
        <v>1.554364176341266E-2</v>
      </c>
      <c r="M24" s="133">
        <f>IF(PD_hoved!M22=0," ",IF(PD_hoved!$G$6=0," ",PD_hoved!M22))</f>
        <v>1209.51</v>
      </c>
      <c r="N24" s="135">
        <f>IF(PD_hoved!N22=0," ",IF(PD_hoved!$G$6=0," ",PD_hoved!N22))</f>
        <v>2.8668534747778238E-2</v>
      </c>
    </row>
    <row r="25" spans="2:14" x14ac:dyDescent="0.2">
      <c r="B25" s="114" t="str">
        <f>IF(PD_hoved!B23=0," ",PD_hoved!B23)</f>
        <v>Grong</v>
      </c>
      <c r="C25" s="147">
        <f>IF(PD_hoved!C23=0," ",PD_hoved!C23)</f>
        <v>22.17</v>
      </c>
      <c r="D25" s="134">
        <f>IF(PD_hoved!D23=0," ",PD_hoved!D23)</f>
        <v>1.2400438517988189E-2</v>
      </c>
      <c r="E25" s="137">
        <f>IF(PD_hoved!E23=0," ",IF(PD_hoved!$G$6=0," ",PD_hoved!E23))</f>
        <v>576.29999999999995</v>
      </c>
      <c r="F25" s="138">
        <f>IF(PD_hoved!F23=0," ",IF(PD_hoved!$G$6=0," ",PD_hoved!F23))</f>
        <v>3.4725611629916449E-2</v>
      </c>
      <c r="G25" s="137">
        <f>IF(PD_hoved!G23=0," ",IF(PD_hoved!$G$6=0," ",PD_hoved!G23))</f>
        <v>2.91</v>
      </c>
      <c r="H25" s="138">
        <f>IF(PD_hoved!H23=0," ",IF(PD_hoved!$G$6=0," ",PD_hoved!H23))</f>
        <v>8.763212575661759E-3</v>
      </c>
      <c r="I25" s="133">
        <f>IF(PD_hoved!I23=0," ",IF(PD_hoved!$G$6=0," ",PD_hoved!I23))</f>
        <v>529.54999999999995</v>
      </c>
      <c r="J25" s="134">
        <f>IF(PD_hoved!J23=0," ",IF(PD_hoved!$G$6=0," ",PD_hoved!J23))</f>
        <v>2.2811213355813573E-2</v>
      </c>
      <c r="K25" s="137">
        <f>IF(PD_hoved!K23=0," ",IF(PD_hoved!$G$6=0," ",PD_hoved!K23))</f>
        <v>5.24</v>
      </c>
      <c r="L25" s="138">
        <f>IF(PD_hoved!L23=0," ",IF(PD_hoved!$G$6=0," ",PD_hoved!L23))</f>
        <v>2.0210591275504303E-2</v>
      </c>
      <c r="M25" s="133">
        <f>IF(PD_hoved!M23=0," ",IF(PD_hoved!$G$6=0," ",PD_hoved!M23))</f>
        <v>1136.17</v>
      </c>
      <c r="N25" s="135">
        <f>IF(PD_hoved!N23=0," ",IF(PD_hoved!$G$6=0," ",PD_hoved!N23))</f>
        <v>2.6930185880549316E-2</v>
      </c>
    </row>
    <row r="26" spans="2:14" x14ac:dyDescent="0.2">
      <c r="B26" s="114" t="str">
        <f>IF(PD_hoved!B24=0," ",PD_hoved!B24)</f>
        <v>Indre Fosen</v>
      </c>
      <c r="C26" s="147">
        <f>IF(PD_hoved!C24=0," ",PD_hoved!C24)</f>
        <v>84.58</v>
      </c>
      <c r="D26" s="134">
        <f>IF(PD_hoved!D24=0," ",PD_hoved!D24)</f>
        <v>4.7308483980669412E-2</v>
      </c>
      <c r="E26" s="137">
        <f>IF(PD_hoved!E24=0," ",IF(PD_hoved!$G$6=0," ",PD_hoved!E24))</f>
        <v>522.58000000000004</v>
      </c>
      <c r="F26" s="138">
        <f>IF(PD_hoved!F24=0," ",IF(PD_hoved!$G$6=0," ",PD_hoved!F24))</f>
        <v>3.1488651961759047E-2</v>
      </c>
      <c r="G26" s="137">
        <f>IF(PD_hoved!G24=0," ",IF(PD_hoved!$G$6=0," ",PD_hoved!G24))</f>
        <v>12.13</v>
      </c>
      <c r="H26" s="138">
        <f>IF(PD_hoved!H24=0," ",IF(PD_hoved!$G$6=0," ",PD_hoved!H24))</f>
        <v>3.6528442798205198E-2</v>
      </c>
      <c r="I26" s="133">
        <f>IF(PD_hoved!I24=0," ",IF(PD_hoved!$G$6=0," ",PD_hoved!I24))</f>
        <v>466.35</v>
      </c>
      <c r="J26" s="134">
        <f>IF(PD_hoved!J24=0," ",IF(PD_hoved!$G$6=0," ",PD_hoved!J24))</f>
        <v>2.0088772256602137E-2</v>
      </c>
      <c r="K26" s="137">
        <f>IF(PD_hoved!K24=0," ",IF(PD_hoved!$G$6=0," ",PD_hoved!K24))</f>
        <v>10.11</v>
      </c>
      <c r="L26" s="138">
        <f>IF(PD_hoved!L24=0," ",IF(PD_hoved!$G$6=0," ",PD_hoved!L24))</f>
        <v>3.8994098815906202E-2</v>
      </c>
      <c r="M26" s="133">
        <f>IF(PD_hoved!M24=0," ",IF(PD_hoved!$G$6=0," ",PD_hoved!M24))</f>
        <v>1095.75</v>
      </c>
      <c r="N26" s="135">
        <f>IF(PD_hoved!N24=0," ",IF(PD_hoved!$G$6=0," ",PD_hoved!N24))</f>
        <v>2.597212668756604E-2</v>
      </c>
    </row>
    <row r="27" spans="2:14" x14ac:dyDescent="0.2">
      <c r="B27" s="114" t="str">
        <f>IF(PD_hoved!B25=0," ",PD_hoved!B25)</f>
        <v>Heim</v>
      </c>
      <c r="C27" s="147">
        <f>IF(PD_hoved!C25=0," ",PD_hoved!C25)</f>
        <v>40.14</v>
      </c>
      <c r="D27" s="134">
        <f>IF(PD_hoved!D25=0," ",PD_hoved!D25)</f>
        <v>2.2451673527832471E-2</v>
      </c>
      <c r="E27" s="137">
        <f>IF(PD_hoved!E25=0," ",IF(PD_hoved!$G$6=0," ",PD_hoved!E25))</f>
        <v>492.45</v>
      </c>
      <c r="F27" s="138">
        <f>IF(PD_hoved!F25=0," ",IF(PD_hoved!$G$6=0," ",PD_hoved!F25))</f>
        <v>2.9673134560389301E-2</v>
      </c>
      <c r="G27" s="137">
        <f>IF(PD_hoved!G25=0," ",IF(PD_hoved!$G$6=0," ",PD_hoved!G25))</f>
        <v>8.26</v>
      </c>
      <c r="H27" s="138">
        <f>IF(PD_hoved!H25=0," ",IF(PD_hoved!$G$6=0," ",PD_hoved!H25))</f>
        <v>2.487427349655193E-2</v>
      </c>
      <c r="I27" s="133">
        <f>IF(PD_hoved!I25=0," ",IF(PD_hoved!$G$6=0," ",PD_hoved!I25))</f>
        <v>476.78</v>
      </c>
      <c r="J27" s="134">
        <f>IF(PD_hoved!J25=0," ",IF(PD_hoved!$G$6=0," ",PD_hoved!J25))</f>
        <v>2.0538061191171363E-2</v>
      </c>
      <c r="K27" s="137">
        <f>IF(PD_hoved!K25=0," ",IF(PD_hoved!$G$6=0," ",PD_hoved!K25))</f>
        <v>6.92</v>
      </c>
      <c r="L27" s="138">
        <f>IF(PD_hoved!L25=0," ",IF(PD_hoved!$G$6=0," ",PD_hoved!L25))</f>
        <v>2.669032282948278E-2</v>
      </c>
      <c r="M27" s="133">
        <f>IF(PD_hoved!M25=0," ",IF(PD_hoved!$G$6=0," ",PD_hoved!M25))</f>
        <v>1024.55</v>
      </c>
      <c r="N27" s="135">
        <f>IF(PD_hoved!N25=0," ",IF(PD_hoved!$G$6=0," ",PD_hoved!N25))</f>
        <v>2.4284501389683584E-2</v>
      </c>
    </row>
    <row r="28" spans="2:14" x14ac:dyDescent="0.2">
      <c r="B28" s="114" t="str">
        <f>IF(PD_hoved!B26=0," ",PD_hoved!B26)</f>
        <v>Rennebu</v>
      </c>
      <c r="C28" s="147">
        <f>IF(PD_hoved!C26=0," ",PD_hoved!C26)</f>
        <v>38.76</v>
      </c>
      <c r="D28" s="134">
        <f>IF(PD_hoved!D26=0," ",PD_hoved!D26)</f>
        <v>2.1679792375156614E-2</v>
      </c>
      <c r="E28" s="137">
        <f>IF(PD_hoved!E26=0," ",IF(PD_hoved!$G$6=0," ",PD_hoved!E26))</f>
        <v>411.16</v>
      </c>
      <c r="F28" s="138">
        <f>IF(PD_hoved!F26=0," ",IF(PD_hoved!$G$6=0," ",PD_hoved!F26))</f>
        <v>2.4774913201034962E-2</v>
      </c>
      <c r="G28" s="137">
        <f>IF(PD_hoved!G26=0," ",IF(PD_hoved!$G$6=0," ",PD_hoved!G26))</f>
        <v>5.99</v>
      </c>
      <c r="H28" s="138">
        <f>IF(PD_hoved!H26=0," ",IF(PD_hoved!$G$6=0," ",PD_hoved!H26))</f>
        <v>1.8038365404884512E-2</v>
      </c>
      <c r="I28" s="133">
        <f>IF(PD_hoved!I26=0," ",IF(PD_hoved!$G$6=0," ",PD_hoved!I26))</f>
        <v>485.87</v>
      </c>
      <c r="J28" s="134">
        <f>IF(PD_hoved!J26=0," ",IF(PD_hoved!$G$6=0," ",PD_hoved!J26))</f>
        <v>2.0929627482181367E-2</v>
      </c>
      <c r="K28" s="137">
        <f>IF(PD_hoved!K26=0," ",IF(PD_hoved!$G$6=0," ",PD_hoved!K26))</f>
        <v>6.16</v>
      </c>
      <c r="L28" s="138">
        <f>IF(PD_hoved!L26=0," ",IF(PD_hoved!$G$6=0," ",PD_hoved!L26))</f>
        <v>2.3759015697921087E-2</v>
      </c>
      <c r="M28" s="133">
        <f>IF(PD_hoved!M26=0," ",IF(PD_hoved!$G$6=0," ",PD_hoved!M26))</f>
        <v>947.94</v>
      </c>
      <c r="N28" s="135">
        <f>IF(PD_hoved!N26=0," ",IF(PD_hoved!$G$6=0," ",PD_hoved!N26))</f>
        <v>2.2468645012285061E-2</v>
      </c>
    </row>
    <row r="29" spans="2:14" x14ac:dyDescent="0.2">
      <c r="B29" s="114" t="str">
        <f>IF(PD_hoved!B27=0," ",PD_hoved!B27)</f>
        <v>Stjørdal</v>
      </c>
      <c r="C29" s="147">
        <f>IF(PD_hoved!C27=0," ",PD_hoved!C27)</f>
        <v>89.35</v>
      </c>
      <c r="D29" s="134">
        <f>IF(PD_hoved!D27=0," ",PD_hoved!D27)</f>
        <v>4.9976507964918558E-2</v>
      </c>
      <c r="E29" s="137">
        <f>IF(PD_hoved!E27=0," ",IF(PD_hoved!$G$6=0," ",PD_hoved!E27))</f>
        <v>551.78</v>
      </c>
      <c r="F29" s="138">
        <f>IF(PD_hoved!F27=0," ",IF(PD_hoved!$G$6=0," ",PD_hoved!F27))</f>
        <v>3.3248131155917571E-2</v>
      </c>
      <c r="G29" s="137">
        <f>IF(PD_hoved!G27=0," ",IF(PD_hoved!$G$6=0," ",PD_hoved!G27))</f>
        <v>15.53</v>
      </c>
      <c r="H29" s="138">
        <f>IF(PD_hoved!H27=0," ",IF(PD_hoved!$G$6=0," ",PD_hoved!H27))</f>
        <v>4.676724786942512E-2</v>
      </c>
      <c r="I29" s="133">
        <f>IF(PD_hoved!I27=0," ",IF(PD_hoved!$G$6=0," ",PD_hoved!I27))</f>
        <v>269.18</v>
      </c>
      <c r="J29" s="134">
        <f>IF(PD_hoved!J27=0," ",IF(PD_hoved!$G$6=0," ",PD_hoved!J27))</f>
        <v>1.1595359099457839E-2</v>
      </c>
      <c r="K29" s="137">
        <f>IF(PD_hoved!K27=0," ",IF(PD_hoved!$G$6=0," ",PD_hoved!K27))</f>
        <v>12.46</v>
      </c>
      <c r="L29" s="138">
        <f>IF(PD_hoved!L27=0," ",IF(PD_hoved!$G$6=0," ",PD_hoved!L27))</f>
        <v>4.8058009025340388E-2</v>
      </c>
      <c r="M29" s="133">
        <f>IF(PD_hoved!M27=0," ",IF(PD_hoved!$G$6=0," ",PD_hoved!M27))</f>
        <v>938.3</v>
      </c>
      <c r="N29" s="135">
        <f>IF(PD_hoved!N27=0," ",IF(PD_hoved!$G$6=0," ",PD_hoved!N27))</f>
        <v>2.2240151924200972E-2</v>
      </c>
    </row>
    <row r="30" spans="2:14" x14ac:dyDescent="0.2">
      <c r="B30" s="114" t="str">
        <f>IF(PD_hoved!B28=0," ",PD_hoved!B28)</f>
        <v>Høylandet</v>
      </c>
      <c r="C30" s="147">
        <f>IF(PD_hoved!C28=0," ",PD_hoved!C28)</f>
        <v>19.63</v>
      </c>
      <c r="D30" s="134">
        <f>IF(PD_hoved!D28=0," ",PD_hoved!D28)</f>
        <v>1.097972972972973E-2</v>
      </c>
      <c r="E30" s="137">
        <f>IF(PD_hoved!E28=0," ",IF(PD_hoved!$G$6=0," ",PD_hoved!E28))</f>
        <v>289.89999999999998</v>
      </c>
      <c r="F30" s="138">
        <f>IF(PD_hoved!F28=0," ",IF(PD_hoved!$G$6=0," ",PD_hoved!F28))</f>
        <v>1.7468254054334161E-2</v>
      </c>
      <c r="G30" s="137">
        <f>IF(PD_hoved!G28=0," ",IF(PD_hoved!$G$6=0," ",PD_hoved!G28))</f>
        <v>1.87</v>
      </c>
      <c r="H30" s="138">
        <f>IF(PD_hoved!H28=0," ",IF(PD_hoved!$G$6=0," ",PD_hoved!H28))</f>
        <v>5.6313427891709587E-3</v>
      </c>
      <c r="I30" s="133">
        <f>IF(PD_hoved!I28=0," ",IF(PD_hoved!$G$6=0," ",PD_hoved!I28))</f>
        <v>440.49</v>
      </c>
      <c r="J30" s="134">
        <f>IF(PD_hoved!J28=0," ",IF(PD_hoved!$G$6=0," ",PD_hoved!J28))</f>
        <v>1.897481138910834E-2</v>
      </c>
      <c r="K30" s="137">
        <f>IF(PD_hoved!K28=0," ",IF(PD_hoved!$G$6=0," ",PD_hoved!K28))</f>
        <v>2.5099999999999998</v>
      </c>
      <c r="L30" s="138">
        <f>IF(PD_hoved!L28=0," ",IF(PD_hoved!$G$6=0," ",PD_hoved!L28))</f>
        <v>9.6810275002892736E-3</v>
      </c>
      <c r="M30" s="133">
        <f>IF(PD_hoved!M28=0," ",IF(PD_hoved!$G$6=0," ",PD_hoved!M28))</f>
        <v>754.4</v>
      </c>
      <c r="N30" s="135">
        <f>IF(PD_hoved!N28=0," ",IF(PD_hoved!$G$6=0," ",PD_hoved!N28))</f>
        <v>1.7881243324754572E-2</v>
      </c>
    </row>
    <row r="31" spans="2:14" x14ac:dyDescent="0.2">
      <c r="B31" s="114" t="str">
        <f>IF(PD_hoved!B29=0," ",PD_hoved!B29)</f>
        <v>Hitra</v>
      </c>
      <c r="C31" s="147">
        <f>IF(PD_hoved!C29=0," ",PD_hoved!C29)</f>
        <v>23.67</v>
      </c>
      <c r="D31" s="134">
        <f>IF(PD_hoved!D29=0," ",PD_hoved!D29)</f>
        <v>1.3239439770896725E-2</v>
      </c>
      <c r="E31" s="137">
        <f>IF(PD_hoved!E29=0," ",IF(PD_hoved!$G$6=0," ",PD_hoved!E29))</f>
        <v>219.03</v>
      </c>
      <c r="F31" s="138">
        <f>IF(PD_hoved!F29=0," ",IF(PD_hoved!$G$6=0," ",PD_hoved!F29))</f>
        <v>1.3197901640292557E-2</v>
      </c>
      <c r="G31" s="137">
        <f>IF(PD_hoved!G29=0," ",IF(PD_hoved!$G$6=0," ",PD_hoved!G29))</f>
        <v>7.36</v>
      </c>
      <c r="H31" s="138">
        <f>IF(PD_hoved!H29=0," ",IF(PD_hoved!$G$6=0," ",PD_hoved!H29))</f>
        <v>2.2164001565934895E-2</v>
      </c>
      <c r="I31" s="133">
        <f>IF(PD_hoved!I29=0," ",IF(PD_hoved!$G$6=0," ",PD_hoved!I29))</f>
        <v>495.98</v>
      </c>
      <c r="J31" s="134">
        <f>IF(PD_hoved!J29=0," ",IF(PD_hoved!$G$6=0," ",PD_hoved!J29))</f>
        <v>2.1365131904855856E-2</v>
      </c>
      <c r="K31" s="137">
        <f>IF(PD_hoved!K29=0," ",IF(PD_hoved!$G$6=0," ",PD_hoved!K29))</f>
        <v>6.38</v>
      </c>
      <c r="L31" s="138">
        <f>IF(PD_hoved!L29=0," ",IF(PD_hoved!$G$6=0," ",PD_hoved!L29))</f>
        <v>2.460755197284684E-2</v>
      </c>
      <c r="M31" s="133">
        <f>IF(PD_hoved!M29=0," ",IF(PD_hoved!$G$6=0," ",PD_hoved!M29))</f>
        <v>752.42</v>
      </c>
      <c r="N31" s="135">
        <f>IF(PD_hoved!N29=0," ",IF(PD_hoved!$G$6=0," ",PD_hoved!N29))</f>
        <v>1.783431217180784E-2</v>
      </c>
    </row>
    <row r="32" spans="2:14" x14ac:dyDescent="0.2">
      <c r="B32" s="114" t="str">
        <f>IF(PD_hoved!B30=0," ",PD_hoved!B30)</f>
        <v>Overhalla</v>
      </c>
      <c r="C32" s="147">
        <f>IF(PD_hoved!C30=0," ",PD_hoved!C30)</f>
        <v>46.97</v>
      </c>
      <c r="D32" s="134">
        <f>IF(PD_hoved!D30=0," ",PD_hoved!D30)</f>
        <v>2.6271925899409344E-2</v>
      </c>
      <c r="E32" s="137">
        <f>IF(PD_hoved!E30=0," ",IF(PD_hoved!$G$6=0," ",PD_hoved!E30))</f>
        <v>374.72</v>
      </c>
      <c r="F32" s="138">
        <f>IF(PD_hoved!F30=0," ",IF(PD_hoved!$G$6=0," ",PD_hoved!F30))</f>
        <v>2.2579179576543974E-2</v>
      </c>
      <c r="G32" s="137">
        <f>IF(PD_hoved!G30=0," ",IF(PD_hoved!$G$6=0," ",PD_hoved!G30))</f>
        <v>4.66</v>
      </c>
      <c r="H32" s="138">
        <f>IF(PD_hoved!H30=0," ",IF(PD_hoved!$G$6=0," ",PD_hoved!H30))</f>
        <v>1.4033185774083778E-2</v>
      </c>
      <c r="I32" s="133">
        <f>IF(PD_hoved!I30=0," ",IF(PD_hoved!$G$6=0," ",PD_hoved!I30))</f>
        <v>299.14</v>
      </c>
      <c r="J32" s="134">
        <f>IF(PD_hoved!J30=0," ",IF(PD_hoved!$G$6=0," ",PD_hoved!J30))</f>
        <v>1.2885934025603007E-2</v>
      </c>
      <c r="K32" s="137">
        <f>IF(PD_hoved!K30=0," ",IF(PD_hoved!$G$6=0," ",PD_hoved!K30))</f>
        <v>4.2699999999999996</v>
      </c>
      <c r="L32" s="138">
        <f>IF(PD_hoved!L30=0," ",IF(PD_hoved!$G$6=0," ",PD_hoved!L30))</f>
        <v>1.6469317699695299E-2</v>
      </c>
      <c r="M32" s="133">
        <f>IF(PD_hoved!M30=0," ",IF(PD_hoved!$G$6=0," ",PD_hoved!M30))</f>
        <v>729.76</v>
      </c>
      <c r="N32" s="135">
        <f>IF(PD_hoved!N30=0," ",IF(PD_hoved!$G$6=0," ",PD_hoved!N30))</f>
        <v>1.729721119919525E-2</v>
      </c>
    </row>
    <row r="33" spans="2:14" x14ac:dyDescent="0.2">
      <c r="B33" s="114" t="str">
        <f>IF(PD_hoved!B31=0," ",PD_hoved!B31)</f>
        <v>Melhus</v>
      </c>
      <c r="C33" s="147">
        <f>IF(PD_hoved!C31=0," ",PD_hoved!C31)</f>
        <v>72.790000000000006</v>
      </c>
      <c r="D33" s="134">
        <f>IF(PD_hoved!D31=0," ",PD_hoved!D31)</f>
        <v>4.0713934132808313E-2</v>
      </c>
      <c r="E33" s="137">
        <f>IF(PD_hoved!E31=0," ",IF(PD_hoved!$G$6=0," ",PD_hoved!E31))</f>
        <v>426.34</v>
      </c>
      <c r="F33" s="138">
        <f>IF(PD_hoved!F31=0," ",IF(PD_hoved!$G$6=0," ",PD_hoved!F31))</f>
        <v>2.5689601357450249E-2</v>
      </c>
      <c r="G33" s="137">
        <f>IF(PD_hoved!G31=0," ",IF(PD_hoved!$G$6=0," ",PD_hoved!G31))</f>
        <v>12.2</v>
      </c>
      <c r="H33" s="138">
        <f>IF(PD_hoved!H31=0," ",IF(PD_hoved!$G$6=0," ",PD_hoved!H31))</f>
        <v>3.6739241726142076E-2</v>
      </c>
      <c r="I33" s="133">
        <f>IF(PD_hoved!I31=0," ",IF(PD_hoved!$G$6=0," ",PD_hoved!I31))</f>
        <v>173.84</v>
      </c>
      <c r="J33" s="134">
        <f>IF(PD_hoved!J31=0," ",IF(PD_hoved!$G$6=0," ",PD_hoved!J31))</f>
        <v>7.4884360868183028E-3</v>
      </c>
      <c r="K33" s="137">
        <f>IF(PD_hoved!K31=0," ",IF(PD_hoved!$G$6=0," ",PD_hoved!K31))</f>
        <v>8.6999999999999993</v>
      </c>
      <c r="L33" s="138">
        <f>IF(PD_hoved!L31=0," ",IF(PD_hoved!$G$6=0," ",PD_hoved!L31))</f>
        <v>3.3555752690245688E-2</v>
      </c>
      <c r="M33" s="133">
        <f>IF(PD_hoved!M31=0," ",IF(PD_hoved!$G$6=0," ",PD_hoved!M31))</f>
        <v>693.87</v>
      </c>
      <c r="N33" s="135">
        <f>IF(PD_hoved!N31=0," ",IF(PD_hoved!$G$6=0," ",PD_hoved!N31))</f>
        <v>1.64465247955295E-2</v>
      </c>
    </row>
    <row r="34" spans="2:14" x14ac:dyDescent="0.2">
      <c r="B34" s="114" t="str">
        <f>IF(PD_hoved!B32=0," ",PD_hoved!B32)</f>
        <v>Levanger</v>
      </c>
      <c r="C34" s="147">
        <f>IF(PD_hoved!C32=0," ",PD_hoved!C32)</f>
        <v>135.03</v>
      </c>
      <c r="D34" s="134">
        <f>IF(PD_hoved!D32=0," ",PD_hoved!D32)</f>
        <v>7.552689278682656E-2</v>
      </c>
      <c r="E34" s="137">
        <f>IF(PD_hoved!E32=0," ",IF(PD_hoved!$G$6=0," ",PD_hoved!E32))</f>
        <v>338.85</v>
      </c>
      <c r="F34" s="138">
        <f>IF(PD_hoved!F32=0," ",IF(PD_hoved!$G$6=0," ",PD_hoved!F32))</f>
        <v>2.0417791950021153E-2</v>
      </c>
      <c r="G34" s="137">
        <f>IF(PD_hoved!G32=0," ",IF(PD_hoved!$G$6=0," ",PD_hoved!G32))</f>
        <v>16.02</v>
      </c>
      <c r="H34" s="138">
        <f>IF(PD_hoved!H32=0," ",IF(PD_hoved!$G$6=0," ",PD_hoved!H32))</f>
        <v>4.8242840364983289E-2</v>
      </c>
      <c r="I34" s="133">
        <f>IF(PD_hoved!I32=0," ",IF(PD_hoved!$G$6=0," ",PD_hoved!I32))</f>
        <v>145.91</v>
      </c>
      <c r="J34" s="134">
        <f>IF(PD_hoved!J32=0," ",IF(PD_hoved!$G$6=0," ",PD_hoved!J32))</f>
        <v>6.2853066580053985E-3</v>
      </c>
      <c r="K34" s="137">
        <f>IF(PD_hoved!K32=0," ",IF(PD_hoved!$G$6=0," ",PD_hoved!K32))</f>
        <v>10.050000000000001</v>
      </c>
      <c r="L34" s="138">
        <f>IF(PD_hoved!L32=0," ",IF(PD_hoved!$G$6=0," ",PD_hoved!L32))</f>
        <v>3.8762679831835546E-2</v>
      </c>
      <c r="M34" s="133">
        <f>IF(PD_hoved!M32=0," ",IF(PD_hoved!$G$6=0," ",PD_hoved!M32))</f>
        <v>645.86</v>
      </c>
      <c r="N34" s="135">
        <f>IF(PD_hoved!N32=0," ",IF(PD_hoved!$G$6=0," ",PD_hoved!N32))</f>
        <v>1.5308562849583759E-2</v>
      </c>
    </row>
    <row r="35" spans="2:14" x14ac:dyDescent="0.2">
      <c r="B35" s="114" t="str">
        <f>IF(PD_hoved!B33=0," ",PD_hoved!B33)</f>
        <v>Rindal</v>
      </c>
      <c r="C35" s="147">
        <f>IF(PD_hoved!C33=0," ",PD_hoved!C33)</f>
        <v>26.98</v>
      </c>
      <c r="D35" s="134">
        <f>IF(PD_hoved!D33=0," ",PD_hoved!D33)</f>
        <v>1.5090835868981566E-2</v>
      </c>
      <c r="E35" s="137">
        <f>IF(PD_hoved!E33=0," ",IF(PD_hoved!$G$6=0," ",PD_hoved!E33))</f>
        <v>215.28</v>
      </c>
      <c r="F35" s="138">
        <f>IF(PD_hoved!F33=0," ",IF(PD_hoved!$G$6=0," ",PD_hoved!F33))</f>
        <v>1.2971941127344115E-2</v>
      </c>
      <c r="G35" s="137">
        <f>IF(PD_hoved!G33=0," ",IF(PD_hoved!$G$6=0," ",PD_hoved!G33))</f>
        <v>3.31</v>
      </c>
      <c r="H35" s="138">
        <f>IF(PD_hoved!H33=0," ",IF(PD_hoved!$G$6=0," ",PD_hoved!H33))</f>
        <v>9.9677778781582203E-3</v>
      </c>
      <c r="I35" s="133">
        <f>IF(PD_hoved!I33=0," ",IF(PD_hoved!$G$6=0," ",PD_hoved!I33))</f>
        <v>383.57</v>
      </c>
      <c r="J35" s="134">
        <f>IF(PD_hoved!J33=0," ",IF(PD_hoved!$G$6=0," ",PD_hoved!J33))</f>
        <v>1.6522891335831201E-2</v>
      </c>
      <c r="K35" s="137">
        <f>IF(PD_hoved!K33=0," ",IF(PD_hoved!$G$6=0," ",PD_hoved!K33))</f>
        <v>2.79</v>
      </c>
      <c r="L35" s="138">
        <f>IF(PD_hoved!L33=0," ",IF(PD_hoved!$G$6=0," ",PD_hoved!L33))</f>
        <v>1.0760982759285687E-2</v>
      </c>
      <c r="M35" s="133">
        <f>IF(PD_hoved!M33=0," ",IF(PD_hoved!$G$6=0," ",PD_hoved!M33))</f>
        <v>631.92999999999995</v>
      </c>
      <c r="N35" s="135">
        <f>IF(PD_hoved!N33=0," ",IF(PD_hoved!$G$6=0," ",PD_hoved!N33))</f>
        <v>1.4978385596781755E-2</v>
      </c>
    </row>
    <row r="36" spans="2:14" x14ac:dyDescent="0.2">
      <c r="B36" s="114" t="str">
        <f>IF(PD_hoved!B34=0," ",PD_hoved!B34)</f>
        <v>Trondheim</v>
      </c>
      <c r="C36" s="147">
        <f>IF(PD_hoved!C34=0," ",PD_hoved!C34)</f>
        <v>73.89</v>
      </c>
      <c r="D36" s="134">
        <f>IF(PD_hoved!D34=0," ",PD_hoved!D34)</f>
        <v>4.1329201718274568E-2</v>
      </c>
      <c r="E36" s="137">
        <f>IF(PD_hoved!E34=0," ",IF(PD_hoved!$G$6=0," ",PD_hoved!E34))</f>
        <v>275.74</v>
      </c>
      <c r="F36" s="138">
        <f>IF(PD_hoved!F34=0," ",IF(PD_hoved!$G$6=0," ",PD_hoved!F34))</f>
        <v>1.661502715744085E-2</v>
      </c>
      <c r="G36" s="137">
        <f>IF(PD_hoved!G34=0," ",IF(PD_hoved!$G$6=0," ",PD_hoved!G34))</f>
        <v>52.05</v>
      </c>
      <c r="H36" s="138">
        <f>IF(PD_hoved!H34=0," ",IF(PD_hoved!$G$6=0," ",PD_hoved!H34))</f>
        <v>0.15674405998735205</v>
      </c>
      <c r="I36" s="133">
        <f>IF(PD_hoved!I34=0," ",IF(PD_hoved!$G$6=0," ",PD_hoved!I34))</f>
        <v>106.39</v>
      </c>
      <c r="J36" s="134">
        <f>IF(PD_hoved!J34=0," ",IF(PD_hoved!$G$6=0," ",PD_hoved!J34))</f>
        <v>4.5829194390048277E-3</v>
      </c>
      <c r="K36" s="137">
        <f>IF(PD_hoved!K34=0," ",IF(PD_hoved!$G$6=0," ",PD_hoved!K34))</f>
        <v>19.059999999999999</v>
      </c>
      <c r="L36" s="138">
        <f>IF(PD_hoved!L34=0," ",IF(PD_hoved!$G$6=0," ",PD_hoved!L34))</f>
        <v>7.3514097273112977E-2</v>
      </c>
      <c r="M36" s="133">
        <f>IF(PD_hoved!M34=0," ",IF(PD_hoved!$G$6=0," ",PD_hoved!M34))</f>
        <v>527.13</v>
      </c>
      <c r="N36" s="135">
        <f>IF(PD_hoved!N34=0," ",IF(PD_hoved!$G$6=0," ",PD_hoved!N34))</f>
        <v>1.2494352854954769E-2</v>
      </c>
    </row>
    <row r="37" spans="2:14" x14ac:dyDescent="0.2">
      <c r="B37" s="114" t="str">
        <f>IF(PD_hoved!B35=0," ",PD_hoved!B35)</f>
        <v>Flatanger</v>
      </c>
      <c r="C37" s="147">
        <f>IF(PD_hoved!C35=0," ",PD_hoved!C35)</f>
        <v>10.16</v>
      </c>
      <c r="D37" s="134">
        <f>IF(PD_hoved!D35=0," ",PD_hoved!D35)</f>
        <v>5.6828351530338285E-3</v>
      </c>
      <c r="E37" s="137">
        <f>IF(PD_hoved!E35=0," ",IF(PD_hoved!$G$6=0," ",PD_hoved!E35))</f>
        <v>162.44</v>
      </c>
      <c r="F37" s="138">
        <f>IF(PD_hoved!F35=0," ",IF(PD_hoved!$G$6=0," ",PD_hoved!F35))</f>
        <v>9.7880068595586119E-3</v>
      </c>
      <c r="G37" s="137">
        <f>IF(PD_hoved!G35=0," ",IF(PD_hoved!$G$6=0," ",PD_hoved!G35))</f>
        <v>1.99</v>
      </c>
      <c r="H37" s="138">
        <f>IF(PD_hoved!H35=0," ",IF(PD_hoved!$G$6=0," ",PD_hoved!H35))</f>
        <v>5.9927123799198966E-3</v>
      </c>
      <c r="I37" s="133">
        <f>IF(PD_hoved!I35=0," ",IF(PD_hoved!$G$6=0," ",PD_hoved!I35))</f>
        <v>281.66000000000003</v>
      </c>
      <c r="J37" s="134">
        <f>IF(PD_hoved!J35=0," ",IF(PD_hoved!$G$6=0," ",PD_hoved!J35))</f>
        <v>1.2132955063352756E-2</v>
      </c>
      <c r="K37" s="137">
        <f>IF(PD_hoved!K35=0," ",IF(PD_hoved!$G$6=0," ",PD_hoved!K35))</f>
        <v>2.34</v>
      </c>
      <c r="L37" s="138">
        <f>IF(PD_hoved!L35=0," ",IF(PD_hoved!$G$6=0," ",PD_hoved!L35))</f>
        <v>9.0253403787557366E-3</v>
      </c>
      <c r="M37" s="133">
        <f>IF(PD_hoved!M35=0," ",IF(PD_hoved!$G$6=0," ",PD_hoved!M35))</f>
        <v>458.59</v>
      </c>
      <c r="N37" s="135">
        <f>IF(PD_hoved!N35=0," ",IF(PD_hoved!$G$6=0," ",PD_hoved!N35))</f>
        <v>1.0869776479717919E-2</v>
      </c>
    </row>
    <row r="38" spans="2:14" x14ac:dyDescent="0.2">
      <c r="B38" s="114" t="str">
        <f>IF(PD_hoved!B36=0," ",PD_hoved!B36)</f>
        <v>Ørland</v>
      </c>
      <c r="C38" s="147">
        <f>IF(PD_hoved!C36=0," ",PD_hoved!C36)</f>
        <v>76.06</v>
      </c>
      <c r="D38" s="134">
        <f>IF(PD_hoved!D36=0," ",PD_hoved!D36)</f>
        <v>4.2542956864148919E-2</v>
      </c>
      <c r="E38" s="137">
        <f>IF(PD_hoved!E36=0," ",IF(PD_hoved!$G$6=0," ",PD_hoved!E36))</f>
        <v>162.88</v>
      </c>
      <c r="F38" s="138">
        <f>IF(PD_hoved!F36=0," ",IF(PD_hoved!$G$6=0," ",PD_hoved!F36))</f>
        <v>9.8145195597445622E-3</v>
      </c>
      <c r="G38" s="137">
        <f>IF(PD_hoved!G36=0," ",IF(PD_hoved!$G$6=0," ",PD_hoved!G36))</f>
        <v>11.09</v>
      </c>
      <c r="H38" s="138">
        <f>IF(PD_hoved!H36=0," ",IF(PD_hoved!$G$6=0," ",PD_hoved!H36))</f>
        <v>3.3396573011714399E-2</v>
      </c>
      <c r="I38" s="133">
        <f>IF(PD_hoved!I36=0," ",IF(PD_hoved!$G$6=0," ",PD_hoved!I36))</f>
        <v>195.66</v>
      </c>
      <c r="J38" s="134">
        <f>IF(PD_hoved!J36=0," ",IF(PD_hoved!$G$6=0," ",PD_hoved!J36))</f>
        <v>8.4283674916409857E-3</v>
      </c>
      <c r="K38" s="137">
        <f>IF(PD_hoved!K36=0," ",IF(PD_hoved!$G$6=0," ",PD_hoved!K36))</f>
        <v>11.44</v>
      </c>
      <c r="L38" s="138">
        <f>IF(PD_hoved!L36=0," ",IF(PD_hoved!$G$6=0," ",PD_hoved!L36))</f>
        <v>4.4123886296139163E-2</v>
      </c>
      <c r="M38" s="133">
        <f>IF(PD_hoved!M36=0," ",IF(PD_hoved!$G$6=0," ",PD_hoved!M36))</f>
        <v>457.13</v>
      </c>
      <c r="N38" s="135">
        <f>IF(PD_hoved!N36=0," ",IF(PD_hoved!$G$6=0," ",PD_hoved!N36))</f>
        <v>1.083517068007033E-2</v>
      </c>
    </row>
    <row r="39" spans="2:14" x14ac:dyDescent="0.2">
      <c r="B39" s="114" t="str">
        <f>IF(PD_hoved!B37=0," ",PD_hoved!B37)</f>
        <v>Osen</v>
      </c>
      <c r="C39" s="147">
        <f>IF(PD_hoved!C37=0," ",PD_hoved!C37)</f>
        <v>9.1300000000000008</v>
      </c>
      <c r="D39" s="134">
        <f>IF(PD_hoved!D37=0," ",PD_hoved!D37)</f>
        <v>5.1067209593699666E-3</v>
      </c>
      <c r="E39" s="137">
        <f>IF(PD_hoved!E37=0," ",IF(PD_hoved!$G$6=0," ",PD_hoved!E37))</f>
        <v>119.54</v>
      </c>
      <c r="F39" s="138">
        <f>IF(PD_hoved!F37=0," ",IF(PD_hoved!$G$6=0," ",PD_hoved!F37))</f>
        <v>7.2030185914284447E-3</v>
      </c>
      <c r="G39" s="137">
        <f>IF(PD_hoved!G37=0," ",IF(PD_hoved!$G$6=0," ",PD_hoved!G37))</f>
        <v>1.6</v>
      </c>
      <c r="H39" s="138">
        <f>IF(PD_hoved!H37=0," ",IF(PD_hoved!$G$6=0," ",PD_hoved!H37))</f>
        <v>4.8182612099858463E-3</v>
      </c>
      <c r="I39" s="133">
        <f>IF(PD_hoved!I37=0," ",IF(PD_hoved!$G$6=0," ",PD_hoved!I37))</f>
        <v>255.22</v>
      </c>
      <c r="J39" s="134">
        <f>IF(PD_hoved!J37=0," ",IF(PD_hoved!$G$6=0," ",PD_hoved!J37))</f>
        <v>1.0994009768049743E-2</v>
      </c>
      <c r="K39" s="137">
        <f>IF(PD_hoved!K37=0," ",IF(PD_hoved!$G$6=0," ",PD_hoved!K37))</f>
        <v>1.49</v>
      </c>
      <c r="L39" s="138">
        <f>IF(PD_hoved!L37=0," ",IF(PD_hoved!$G$6=0," ",PD_hoved!L37))</f>
        <v>5.7469047710880551E-3</v>
      </c>
      <c r="M39" s="133">
        <f>IF(PD_hoved!M37=0," ",IF(PD_hoved!$G$6=0," ",PD_hoved!M37))</f>
        <v>386.98</v>
      </c>
      <c r="N39" s="135">
        <f>IF(PD_hoved!N37=0," ",IF(PD_hoved!$G$6=0," ",PD_hoved!N37))</f>
        <v>9.1724331148111404E-3</v>
      </c>
    </row>
    <row r="40" spans="2:14" x14ac:dyDescent="0.2">
      <c r="B40" s="114" t="str">
        <f>IF(PD_hoved!B38=0," ",PD_hoved!B38)</f>
        <v>Inderøy</v>
      </c>
      <c r="C40" s="147">
        <f>IF(PD_hoved!C38=0," ",PD_hoved!C38)</f>
        <v>65.849999999999994</v>
      </c>
      <c r="D40" s="134">
        <f>IF(PD_hoved!D38=0," ",PD_hoved!D38)</f>
        <v>3.6832155002684802E-2</v>
      </c>
      <c r="E40" s="137">
        <f>IF(PD_hoved!E38=0," ",IF(PD_hoved!$G$6=0," ",PD_hoved!E38))</f>
        <v>242.19</v>
      </c>
      <c r="F40" s="138">
        <f>IF(PD_hoved!F38=0," ",IF(PD_hoved!$G$6=0," ",PD_hoved!F38))</f>
        <v>1.4593433768262129E-2</v>
      </c>
      <c r="G40" s="137">
        <f>IF(PD_hoved!G38=0," ",IF(PD_hoved!$G$6=0," ",PD_hoved!G38))</f>
        <v>7.1</v>
      </c>
      <c r="H40" s="138">
        <f>IF(PD_hoved!H38=0," ",IF(PD_hoved!$G$6=0," ",PD_hoved!H38))</f>
        <v>2.1381034119312192E-2</v>
      </c>
      <c r="I40" s="133">
        <f>IF(PD_hoved!I38=0," ",IF(PD_hoved!$G$6=0," ",PD_hoved!I38))</f>
        <v>44.61</v>
      </c>
      <c r="J40" s="134">
        <f>IF(PD_hoved!J38=0," ",IF(PD_hoved!$G$6=0," ",PD_hoved!J38))</f>
        <v>1.9216471113263026E-3</v>
      </c>
      <c r="K40" s="137">
        <f>IF(PD_hoved!K38=0," ",IF(PD_hoved!$G$6=0," ",PD_hoved!K38))</f>
        <v>5.91</v>
      </c>
      <c r="L40" s="138">
        <f>IF(PD_hoved!L38=0," ",IF(PD_hoved!$G$6=0," ",PD_hoved!L38))</f>
        <v>2.2794769930960006E-2</v>
      </c>
      <c r="M40" s="133">
        <f>IF(PD_hoved!M38=0," ",IF(PD_hoved!$G$6=0," ",PD_hoved!M38))</f>
        <v>365.66</v>
      </c>
      <c r="N40" s="135">
        <f>IF(PD_hoved!N38=0," ",IF(PD_hoved!$G$6=0," ",PD_hoved!N38))</f>
        <v>8.6670936295463376E-3</v>
      </c>
    </row>
    <row r="41" spans="2:14" x14ac:dyDescent="0.2">
      <c r="B41" s="114" t="str">
        <f>IF(PD_hoved!B39=0," ",PD_hoved!B39)</f>
        <v>Frøya</v>
      </c>
      <c r="C41" s="147">
        <f>IF(PD_hoved!C39=0," ",PD_hoved!C39)</f>
        <v>10.38</v>
      </c>
      <c r="D41" s="134">
        <f>IF(PD_hoved!D39=0," ",PD_hoved!D39)</f>
        <v>5.8058886701270818E-3</v>
      </c>
      <c r="E41" s="137">
        <f>IF(PD_hoved!E39=0," ",IF(PD_hoved!$G$6=0," ",PD_hoved!E39))</f>
        <v>4.5199999999999996</v>
      </c>
      <c r="F41" s="138">
        <f>IF(PD_hoved!F39=0," ",IF(PD_hoved!$G$6=0," ",PD_hoved!F39))</f>
        <v>2.7235773827385447E-4</v>
      </c>
      <c r="G41" s="137">
        <f>IF(PD_hoved!G39=0," ",IF(PD_hoved!$G$6=0," ",PD_hoved!G39))</f>
        <v>4.4000000000000004</v>
      </c>
      <c r="H41" s="138">
        <f>IF(PD_hoved!H39=0," ",IF(PD_hoved!$G$6=0," ",PD_hoved!H39))</f>
        <v>1.3250218327461078E-2</v>
      </c>
      <c r="I41" s="133">
        <f>IF(PD_hoved!I39=0," ",IF(PD_hoved!$G$6=0," ",PD_hoved!I39))</f>
        <v>218.09</v>
      </c>
      <c r="J41" s="134">
        <f>IF(PD_hoved!J39=0," ",IF(PD_hoved!$G$6=0," ",PD_hoved!J39))</f>
        <v>9.3945756222630211E-3</v>
      </c>
      <c r="K41" s="137">
        <f>IF(PD_hoved!K39=0," ",IF(PD_hoved!$G$6=0," ",PD_hoved!K39))</f>
        <v>2.67</v>
      </c>
      <c r="L41" s="138">
        <f>IF(PD_hoved!L39=0," ",IF(PD_hoved!$G$6=0," ",PD_hoved!L39))</f>
        <v>1.0298144791144367E-2</v>
      </c>
      <c r="M41" s="133">
        <f>IF(PD_hoved!M39=0," ",IF(PD_hoved!$G$6=0," ",PD_hoved!M39))</f>
        <v>240.06</v>
      </c>
      <c r="N41" s="135">
        <f>IF(PD_hoved!N39=0," ",IF(PD_hoved!$G$6=0," ",PD_hoved!N39))</f>
        <v>5.6900467557536886E-3</v>
      </c>
    </row>
    <row r="42" spans="2:14" x14ac:dyDescent="0.2">
      <c r="B42" s="114" t="str">
        <f>IF(PD_hoved!B40=0," ",PD_hoved!B40)</f>
        <v>Skaun</v>
      </c>
      <c r="C42" s="147">
        <f>IF(PD_hoved!C40=0," ",PD_hoved!C40)</f>
        <v>33.14</v>
      </c>
      <c r="D42" s="134">
        <f>IF(PD_hoved!D40=0," ",PD_hoved!D40)</f>
        <v>1.8536334347592626E-2</v>
      </c>
      <c r="E42" s="137">
        <f>IF(PD_hoved!E40=0," ",IF(PD_hoved!$G$6=0," ",PD_hoved!E40))</f>
        <v>156.22999999999999</v>
      </c>
      <c r="F42" s="138">
        <f>IF(PD_hoved!F40=0," ",IF(PD_hoved!$G$6=0," ",PD_hoved!F40))</f>
        <v>9.4138162501159924E-3</v>
      </c>
      <c r="G42" s="137">
        <f>IF(PD_hoved!G40=0," ",IF(PD_hoved!$G$6=0," ",PD_hoved!G40))</f>
        <v>5.21</v>
      </c>
      <c r="H42" s="138">
        <f>IF(PD_hoved!H40=0," ",IF(PD_hoved!$G$6=0," ",PD_hoved!H40))</f>
        <v>1.5689463065016413E-2</v>
      </c>
      <c r="I42" s="133">
        <f>IF(PD_hoved!I40=0," ",IF(PD_hoved!$G$6=0," ",PD_hoved!I40))</f>
        <v>26.24</v>
      </c>
      <c r="J42" s="134">
        <f>IF(PD_hoved!J40=0," ",IF(PD_hoved!$G$6=0," ",PD_hoved!J40))</f>
        <v>1.1303299753688003E-3</v>
      </c>
      <c r="K42" s="137">
        <f>IF(PD_hoved!K40=0," ",IF(PD_hoved!$G$6=0," ",PD_hoved!K40))</f>
        <v>3.37</v>
      </c>
      <c r="L42" s="138">
        <f>IF(PD_hoved!L40=0," ",IF(PD_hoved!$G$6=0," ",PD_hoved!L40))</f>
        <v>1.29980329386354E-2</v>
      </c>
      <c r="M42" s="133">
        <f>IF(PD_hoved!M40=0," ",IF(PD_hoved!$G$6=0," ",PD_hoved!M40))</f>
        <v>224.19</v>
      </c>
      <c r="N42" s="135">
        <f>IF(PD_hoved!N40=0," ",IF(PD_hoved!$G$6=0," ",PD_hoved!N40))</f>
        <v>5.3138864541048877E-3</v>
      </c>
    </row>
    <row r="43" spans="2:14" x14ac:dyDescent="0.2">
      <c r="B43" s="114" t="str">
        <f>IF(PD_hoved!B41=0," ",PD_hoved!B41)</f>
        <v>Malvik</v>
      </c>
      <c r="C43" s="147">
        <f>IF(PD_hoved!C41=0," ",PD_hoved!C41)</f>
        <v>14.8</v>
      </c>
      <c r="D43" s="134">
        <f>IF(PD_hoved!D41=0," ",PD_hoved!D41)</f>
        <v>8.2781456953642391E-3</v>
      </c>
      <c r="E43" s="137">
        <f>IF(PD_hoved!E41=0," ",IF(PD_hoved!$G$6=0," ",PD_hoved!E41))</f>
        <v>123.95</v>
      </c>
      <c r="F43" s="138">
        <f>IF(PD_hoved!F41=0," ",IF(PD_hoved!$G$6=0," ",PD_hoved!F41))</f>
        <v>7.4687481546558115E-3</v>
      </c>
      <c r="G43" s="137">
        <f>IF(PD_hoved!G41=0," ",IF(PD_hoved!$G$6=0," ",PD_hoved!G41))</f>
        <v>6.1</v>
      </c>
      <c r="H43" s="138">
        <f>IF(PD_hoved!H41=0," ",IF(PD_hoved!$G$6=0," ",PD_hoved!H41))</f>
        <v>1.8369620863071038E-2</v>
      </c>
      <c r="I43" s="133">
        <f>IF(PD_hoved!I41=0," ",IF(PD_hoved!$G$6=0," ",PD_hoved!I41))</f>
        <v>20.34</v>
      </c>
      <c r="J43" s="134">
        <f>IF(PD_hoved!J41=0," ",IF(PD_hoved!$G$6=0," ",PD_hoved!J41))</f>
        <v>8.7617803730950458E-4</v>
      </c>
      <c r="K43" s="137">
        <f>IF(PD_hoved!K41=0," ",IF(PD_hoved!$G$6=0," ",PD_hoved!K41))</f>
        <v>3.24</v>
      </c>
      <c r="L43" s="138">
        <f>IF(PD_hoved!L41=0," ",IF(PD_hoved!$G$6=0," ",PD_hoved!L41))</f>
        <v>1.2496625139815637E-2</v>
      </c>
      <c r="M43" s="133">
        <f>IF(PD_hoved!M41=0," ",IF(PD_hoved!$G$6=0," ",PD_hoved!M41))</f>
        <v>168.43</v>
      </c>
      <c r="N43" s="135">
        <f>IF(PD_hoved!N41=0," ",IF(PD_hoved!$G$6=0," ",PD_hoved!N41))</f>
        <v>3.9922293387969418E-3</v>
      </c>
    </row>
    <row r="44" spans="2:14" x14ac:dyDescent="0.2">
      <c r="B44" s="114" t="str">
        <f>IF(PD_hoved!B42=0," ",PD_hoved!B42)</f>
        <v>Leka</v>
      </c>
      <c r="C44" s="147">
        <f>IF(PD_hoved!C42=0," ",PD_hoved!C42)</f>
        <v>10.37</v>
      </c>
      <c r="D44" s="134">
        <f>IF(PD_hoved!D42=0," ",PD_hoved!D42)</f>
        <v>5.800295328441024E-3</v>
      </c>
      <c r="E44" s="137">
        <f>IF(PD_hoved!E42=0," ",IF(PD_hoved!$G$6=0," ",PD_hoved!E42))</f>
        <v>22.88</v>
      </c>
      <c r="F44" s="138">
        <f>IF(PD_hoved!F42=0," ",IF(PD_hoved!$G$6=0," ",PD_hoved!F42))</f>
        <v>1.3786604096694228E-3</v>
      </c>
      <c r="G44" s="137">
        <f>IF(PD_hoved!G42=0," ",IF(PD_hoved!$G$6=0," ",PD_hoved!G42))</f>
        <v>0.93</v>
      </c>
      <c r="H44" s="138">
        <f>IF(PD_hoved!H42=0," ",IF(PD_hoved!$G$6=0," ",PD_hoved!H42))</f>
        <v>2.8006143283042734E-3</v>
      </c>
      <c r="I44" s="133">
        <f>IF(PD_hoved!I42=0," ",IF(PD_hoved!$G$6=0," ",PD_hoved!I42))</f>
        <v>75.08</v>
      </c>
      <c r="J44" s="134">
        <f>IF(PD_hoved!J42=0," ",IF(PD_hoved!$G$6=0," ",PD_hoved!J42))</f>
        <v>3.2341911033037167E-3</v>
      </c>
      <c r="K44" s="137">
        <f>IF(PD_hoved!K42=0," ",IF(PD_hoved!$G$6=0," ",PD_hoved!K42))</f>
        <v>1.03</v>
      </c>
      <c r="L44" s="138">
        <f>IF(PD_hoved!L42=0," ",IF(PD_hoved!$G$6=0," ",PD_hoved!L42))</f>
        <v>3.9726925598796625E-3</v>
      </c>
      <c r="M44" s="133">
        <f>IF(PD_hoved!M42=0," ",IF(PD_hoved!$G$6=0," ",PD_hoved!M42))</f>
        <v>110.29</v>
      </c>
      <c r="N44" s="135">
        <f>IF(PD_hoved!N42=0," ",IF(PD_hoved!$G$6=0," ",PD_hoved!N42))</f>
        <v>2.614160029542924E-3</v>
      </c>
    </row>
    <row r="45" spans="2:14" x14ac:dyDescent="0.2">
      <c r="B45" s="114" t="str">
        <f>IF(PD_hoved!B43=0," ",PD_hoved!B43)</f>
        <v>Frosta</v>
      </c>
      <c r="C45" s="147">
        <f>IF(PD_hoved!C43=0," ",PD_hoved!C43)</f>
        <v>23.74</v>
      </c>
      <c r="D45" s="134">
        <f>IF(PD_hoved!D43=0," ",PD_hoved!D43)</f>
        <v>1.3278593162699123E-2</v>
      </c>
      <c r="E45" s="137">
        <f>IF(PD_hoved!E43=0," ",IF(PD_hoved!$G$6=0," ",PD_hoved!E43))</f>
        <v>41.23</v>
      </c>
      <c r="F45" s="138">
        <f>IF(PD_hoved!F43=0," ",IF(PD_hoved!$G$6=0," ",PD_hoved!F43))</f>
        <v>2.4843605196971283E-3</v>
      </c>
      <c r="G45" s="137">
        <f>IF(PD_hoved!G43=0," ",IF(PD_hoved!$G$6=0," ",PD_hoved!G43))</f>
        <v>3.62</v>
      </c>
      <c r="H45" s="138">
        <f>IF(PD_hoved!H43=0," ",IF(PD_hoved!$G$6=0," ",PD_hoved!H43))</f>
        <v>1.0901315987592978E-2</v>
      </c>
      <c r="I45" s="133">
        <f>IF(PD_hoved!I43=0," ",IF(PD_hoved!$G$6=0," ",PD_hoved!I43))</f>
        <v>5.91</v>
      </c>
      <c r="J45" s="134">
        <f>IF(PD_hoved!J43=0," ",IF(PD_hoved!$G$6=0," ",PD_hoved!J43))</f>
        <v>2.5458270405600647E-4</v>
      </c>
      <c r="K45" s="137">
        <f>IF(PD_hoved!K43=0," ",IF(PD_hoved!$G$6=0," ",PD_hoved!K43))</f>
        <v>1.98</v>
      </c>
      <c r="L45" s="138">
        <f>IF(PD_hoved!L43=0," ",IF(PD_hoved!$G$6=0," ",PD_hoved!L43))</f>
        <v>7.6368264743317781E-3</v>
      </c>
      <c r="M45" s="133">
        <f>IF(PD_hoved!M43=0," ",IF(PD_hoved!$G$6=0," ",PD_hoved!M43))</f>
        <v>76.48</v>
      </c>
      <c r="N45" s="135">
        <f>IF(PD_hoved!N43=0," ",IF(PD_hoved!$G$6=0," ",PD_hoved!N43))</f>
        <v>1.8127750390737403E-3</v>
      </c>
    </row>
    <row r="46" spans="2:14" x14ac:dyDescent="0.2">
      <c r="B46" s="114" t="str">
        <f>IF(PD_hoved!B44=0," ",PD_hoved!B44)</f>
        <v>Sum areal</v>
      </c>
      <c r="C46" s="147">
        <f>IF(PD_hoved!C44=0," ",PD_hoved!C44)</f>
        <v>1787.84</v>
      </c>
      <c r="D46" s="134">
        <f>IF(PD_hoved!D44=0," ",PD_hoved!D44)</f>
        <v>1</v>
      </c>
      <c r="E46" s="137">
        <f>IF(PD_hoved!E44=0," ",IF(PD_hoved!$G$6=0," ",PD_hoved!E44))</f>
        <v>16595.82</v>
      </c>
      <c r="F46" s="138">
        <f>IF(PD_hoved!F44=0," ",IF(PD_hoved!$G$6=0," ",PD_hoved!F44))</f>
        <v>1</v>
      </c>
      <c r="G46" s="137">
        <f>IF(PD_hoved!G44=0," ",IF(PD_hoved!$G$6=0," ",PD_hoved!G44))</f>
        <v>332.07</v>
      </c>
      <c r="H46" s="138">
        <f>IF(PD_hoved!H44=0," ",IF(PD_hoved!$G$6=0," ",PD_hoved!H44))</f>
        <v>1</v>
      </c>
      <c r="I46" s="133">
        <f>IF(PD_hoved!I44=0," ",IF(PD_hoved!$G$6=0," ",PD_hoved!I44))</f>
        <v>23214.46</v>
      </c>
      <c r="J46" s="134">
        <f>IF(PD_hoved!J44=0," ",IF(PD_hoved!$G$6=0," ",PD_hoved!J44))</f>
        <v>1</v>
      </c>
      <c r="K46" s="137">
        <f>IF(PD_hoved!K44=0," ",IF(PD_hoved!$G$6=0," ",PD_hoved!K44))</f>
        <v>259.27</v>
      </c>
      <c r="L46" s="138">
        <f>IF(PD_hoved!L44=0," ",IF(PD_hoved!$G$6=0," ",PD_hoved!L44))</f>
        <v>1</v>
      </c>
      <c r="M46" s="133">
        <f>IF(PD_hoved!M44=0," ",IF(PD_hoved!$G$6=0," ",PD_hoved!M44))</f>
        <v>42189.46</v>
      </c>
      <c r="N46" s="135">
        <f>IF(PD_hoved!N44=0," ",IF(PD_hoved!$G$6=0," ",PD_hoved!N44))</f>
        <v>1</v>
      </c>
    </row>
    <row r="47" spans="2:14" x14ac:dyDescent="0.2">
      <c r="B47" s="114" t="str">
        <f>IF(PD_hoved!B45=0," ",PD_hoved!B45)</f>
        <v xml:space="preserve"> </v>
      </c>
      <c r="C47" s="147" t="str">
        <f>IF(PD_hoved!C45=0," ",PD_hoved!C45)</f>
        <v xml:space="preserve"> </v>
      </c>
      <c r="D47" s="134" t="str">
        <f>IF(PD_hoved!D45=0," ",PD_hoved!D45)</f>
        <v xml:space="preserve"> </v>
      </c>
      <c r="E47" s="137" t="str">
        <f>IF(PD_hoved!E45=0," ",IF(PD_hoved!$G$6=0," ",PD_hoved!E45))</f>
        <v xml:space="preserve"> </v>
      </c>
      <c r="F47" s="138" t="str">
        <f>IF(PD_hoved!F45=0," ",IF(PD_hoved!$G$6=0," ",PD_hoved!F45))</f>
        <v xml:space="preserve"> </v>
      </c>
      <c r="G47" s="137" t="str">
        <f>IF(PD_hoved!G45=0," ",IF(PD_hoved!$G$6=0," ",PD_hoved!G45))</f>
        <v xml:space="preserve"> </v>
      </c>
      <c r="H47" s="138" t="str">
        <f>IF(PD_hoved!H45=0," ",IF(PD_hoved!$G$6=0," ",PD_hoved!H45))</f>
        <v xml:space="preserve"> </v>
      </c>
      <c r="I47" s="133" t="str">
        <f>IF(PD_hoved!I45=0," ",IF(PD_hoved!$G$6=0," ",PD_hoved!I45))</f>
        <v xml:space="preserve"> </v>
      </c>
      <c r="J47" s="134" t="str">
        <f>IF(PD_hoved!J45=0," ",IF(PD_hoved!$G$6=0," ",PD_hoved!J45))</f>
        <v xml:space="preserve"> </v>
      </c>
      <c r="K47" s="137" t="str">
        <f>IF(PD_hoved!K45=0," ",IF(PD_hoved!$G$6=0," ",PD_hoved!K45))</f>
        <v xml:space="preserve"> </v>
      </c>
      <c r="L47" s="138" t="str">
        <f>IF(PD_hoved!L45=0," ",IF(PD_hoved!$G$6=0," ",PD_hoved!L45))</f>
        <v xml:space="preserve"> </v>
      </c>
      <c r="M47" s="133" t="str">
        <f>IF(PD_hoved!M45=0," ",IF(PD_hoved!$G$6=0," ",PD_hoved!M45))</f>
        <v xml:space="preserve"> </v>
      </c>
      <c r="N47" s="135" t="str">
        <f>IF(PD_hoved!N45=0," ",IF(PD_hoved!$G$6=0," ",PD_hoved!N45))</f>
        <v xml:space="preserve"> </v>
      </c>
    </row>
    <row r="48" spans="2:14" x14ac:dyDescent="0.2">
      <c r="B48" s="114" t="str">
        <f>IF(PD_hoved!B46=0," ",PD_hoved!B46)</f>
        <v xml:space="preserve"> </v>
      </c>
      <c r="C48" s="147" t="str">
        <f>IF(PD_hoved!C46=0," ",PD_hoved!C46)</f>
        <v xml:space="preserve"> </v>
      </c>
      <c r="D48" s="134" t="str">
        <f>IF(PD_hoved!D46=0," ",PD_hoved!D46)</f>
        <v xml:space="preserve"> </v>
      </c>
      <c r="E48" s="137" t="str">
        <f>IF(PD_hoved!E46=0," ",IF(PD_hoved!$G$6=0," ",PD_hoved!E46))</f>
        <v xml:space="preserve"> </v>
      </c>
      <c r="F48" s="138" t="str">
        <f>IF(PD_hoved!F46=0," ",IF(PD_hoved!$G$6=0," ",PD_hoved!F46))</f>
        <v xml:space="preserve"> </v>
      </c>
      <c r="G48" s="137" t="str">
        <f>IF(PD_hoved!G46=0," ",IF(PD_hoved!$G$6=0," ",PD_hoved!G46))</f>
        <v xml:space="preserve"> </v>
      </c>
      <c r="H48" s="138" t="str">
        <f>IF(PD_hoved!H46=0," ",IF(PD_hoved!$G$6=0," ",PD_hoved!H46))</f>
        <v xml:space="preserve"> </v>
      </c>
      <c r="I48" s="133" t="str">
        <f>IF(PD_hoved!I46=0," ",IF(PD_hoved!$G$6=0," ",PD_hoved!I46))</f>
        <v xml:space="preserve"> </v>
      </c>
      <c r="J48" s="134" t="str">
        <f>IF(PD_hoved!J46=0," ",IF(PD_hoved!$G$6=0," ",PD_hoved!J46))</f>
        <v xml:space="preserve"> </v>
      </c>
      <c r="K48" s="137" t="str">
        <f>IF(PD_hoved!K46=0," ",IF(PD_hoved!$G$6=0," ",PD_hoved!K46))</f>
        <v xml:space="preserve"> </v>
      </c>
      <c r="L48" s="138" t="str">
        <f>IF(PD_hoved!L46=0," ",IF(PD_hoved!$G$6=0," ",PD_hoved!L46))</f>
        <v xml:space="preserve"> </v>
      </c>
      <c r="M48" s="133" t="str">
        <f>IF(PD_hoved!M46=0," ",IF(PD_hoved!$G$6=0," ",PD_hoved!M46))</f>
        <v xml:space="preserve"> </v>
      </c>
      <c r="N48" s="135" t="str">
        <f>IF(PD_hoved!N46=0," ",IF(PD_hoved!$G$6=0," ",PD_hoved!N46))</f>
        <v xml:space="preserve"> </v>
      </c>
    </row>
    <row r="49" spans="2:14" x14ac:dyDescent="0.2">
      <c r="B49" s="114" t="str">
        <f>IF(PD_hoved!B47=0," ",PD_hoved!B47)</f>
        <v xml:space="preserve"> </v>
      </c>
      <c r="C49" s="147" t="str">
        <f>IF(PD_hoved!C47=0," ",PD_hoved!C47)</f>
        <v xml:space="preserve"> </v>
      </c>
      <c r="D49" s="134" t="str">
        <f>IF(PD_hoved!D47=0," ",PD_hoved!D47)</f>
        <v xml:space="preserve"> </v>
      </c>
      <c r="E49" s="137" t="str">
        <f>IF(PD_hoved!E47=0," ",IF(PD_hoved!$G$6=0," ",PD_hoved!E47))</f>
        <v xml:space="preserve"> </v>
      </c>
      <c r="F49" s="138" t="str">
        <f>IF(PD_hoved!F47=0," ",IF(PD_hoved!$G$6=0," ",PD_hoved!F47))</f>
        <v xml:space="preserve"> </v>
      </c>
      <c r="G49" s="137" t="str">
        <f>IF(PD_hoved!G47=0," ",IF(PD_hoved!$G$6=0," ",PD_hoved!G47))</f>
        <v xml:space="preserve"> </v>
      </c>
      <c r="H49" s="138" t="str">
        <f>IF(PD_hoved!H47=0," ",IF(PD_hoved!$G$6=0," ",PD_hoved!H47))</f>
        <v xml:space="preserve"> </v>
      </c>
      <c r="I49" s="133" t="str">
        <f>IF(PD_hoved!I47=0," ",IF(PD_hoved!$G$6=0," ",PD_hoved!I47))</f>
        <v xml:space="preserve"> </v>
      </c>
      <c r="J49" s="134" t="str">
        <f>IF(PD_hoved!J47=0," ",IF(PD_hoved!$G$6=0," ",PD_hoved!J47))</f>
        <v xml:space="preserve"> </v>
      </c>
      <c r="K49" s="137" t="str">
        <f>IF(PD_hoved!K47=0," ",IF(PD_hoved!$G$6=0," ",PD_hoved!K47))</f>
        <v xml:space="preserve"> </v>
      </c>
      <c r="L49" s="138" t="str">
        <f>IF(PD_hoved!L47=0," ",IF(PD_hoved!$G$6=0," ",PD_hoved!L47))</f>
        <v xml:space="preserve"> </v>
      </c>
      <c r="M49" s="133" t="str">
        <f>IF(PD_hoved!M47=0," ",IF(PD_hoved!$G$6=0," ",PD_hoved!M47))</f>
        <v xml:space="preserve"> </v>
      </c>
      <c r="N49" s="135" t="str">
        <f>IF(PD_hoved!N47=0," ",IF(PD_hoved!$G$6=0," ",PD_hoved!N47))</f>
        <v xml:space="preserve"> </v>
      </c>
    </row>
    <row r="50" spans="2:14" x14ac:dyDescent="0.2">
      <c r="B50" s="114" t="str">
        <f>IF(PD_hoved!B48=0," ",PD_hoved!B48)</f>
        <v xml:space="preserve"> </v>
      </c>
      <c r="C50" s="147" t="str">
        <f>IF(PD_hoved!C48=0," ",PD_hoved!C48)</f>
        <v xml:space="preserve"> </v>
      </c>
      <c r="D50" s="134" t="str">
        <f>IF(PD_hoved!D48=0," ",PD_hoved!D48)</f>
        <v xml:space="preserve"> </v>
      </c>
      <c r="E50" s="137" t="str">
        <f>IF(PD_hoved!E48=0," ",IF(PD_hoved!$G$6=0," ",PD_hoved!E48))</f>
        <v xml:space="preserve"> </v>
      </c>
      <c r="F50" s="138" t="str">
        <f>IF(PD_hoved!F48=0," ",IF(PD_hoved!$G$6=0," ",PD_hoved!F48))</f>
        <v xml:space="preserve"> </v>
      </c>
      <c r="G50" s="137" t="str">
        <f>IF(PD_hoved!G48=0," ",IF(PD_hoved!$G$6=0," ",PD_hoved!G48))</f>
        <v xml:space="preserve"> </v>
      </c>
      <c r="H50" s="138" t="str">
        <f>IF(PD_hoved!H48=0," ",IF(PD_hoved!$G$6=0," ",PD_hoved!H48))</f>
        <v xml:space="preserve"> </v>
      </c>
      <c r="I50" s="133" t="str">
        <f>IF(PD_hoved!I48=0," ",IF(PD_hoved!$G$6=0," ",PD_hoved!I48))</f>
        <v xml:space="preserve"> </v>
      </c>
      <c r="J50" s="134" t="str">
        <f>IF(PD_hoved!J48=0," ",IF(PD_hoved!$G$6=0," ",PD_hoved!J48))</f>
        <v xml:space="preserve"> </v>
      </c>
      <c r="K50" s="137" t="str">
        <f>IF(PD_hoved!K48=0," ",IF(PD_hoved!$G$6=0," ",PD_hoved!K48))</f>
        <v xml:space="preserve"> </v>
      </c>
      <c r="L50" s="138" t="str">
        <f>IF(PD_hoved!L48=0," ",IF(PD_hoved!$G$6=0," ",PD_hoved!L48))</f>
        <v xml:space="preserve"> </v>
      </c>
      <c r="M50" s="133" t="str">
        <f>IF(PD_hoved!M48=0," ",IF(PD_hoved!$G$6=0," ",PD_hoved!M48))</f>
        <v xml:space="preserve"> </v>
      </c>
      <c r="N50" s="135" t="str">
        <f>IF(PD_hoved!N48=0," ",IF(PD_hoved!$G$6=0," ",PD_hoved!N48))</f>
        <v xml:space="preserve"> </v>
      </c>
    </row>
    <row r="51" spans="2:14" x14ac:dyDescent="0.2">
      <c r="B51" s="114" t="str">
        <f>IF(PD_hoved!B49=0," ",PD_hoved!B49)</f>
        <v xml:space="preserve"> </v>
      </c>
      <c r="C51" s="147" t="str">
        <f>IF(PD_hoved!C49=0," ",PD_hoved!C49)</f>
        <v xml:space="preserve"> </v>
      </c>
      <c r="D51" s="134" t="str">
        <f>IF(PD_hoved!D49=0," ",PD_hoved!D49)</f>
        <v xml:space="preserve"> </v>
      </c>
      <c r="E51" s="137" t="str">
        <f>IF(PD_hoved!E49=0," ",IF(PD_hoved!$G$6=0," ",PD_hoved!E49))</f>
        <v xml:space="preserve"> </v>
      </c>
      <c r="F51" s="138" t="str">
        <f>IF(PD_hoved!F49=0," ",IF(PD_hoved!$G$6=0," ",PD_hoved!F49))</f>
        <v xml:space="preserve"> </v>
      </c>
      <c r="G51" s="137" t="str">
        <f>IF(PD_hoved!G49=0," ",IF(PD_hoved!$G$6=0," ",PD_hoved!G49))</f>
        <v xml:space="preserve"> </v>
      </c>
      <c r="H51" s="138" t="str">
        <f>IF(PD_hoved!H49=0," ",IF(PD_hoved!$G$6=0," ",PD_hoved!H49))</f>
        <v xml:space="preserve"> </v>
      </c>
      <c r="I51" s="133" t="str">
        <f>IF(PD_hoved!I49=0," ",IF(PD_hoved!$G$6=0," ",PD_hoved!I49))</f>
        <v xml:space="preserve"> </v>
      </c>
      <c r="J51" s="134" t="str">
        <f>IF(PD_hoved!J49=0," ",IF(PD_hoved!$G$6=0," ",PD_hoved!J49))</f>
        <v xml:space="preserve"> </v>
      </c>
      <c r="K51" s="137" t="str">
        <f>IF(PD_hoved!K49=0," ",IF(PD_hoved!$G$6=0," ",PD_hoved!K49))</f>
        <v xml:space="preserve"> </v>
      </c>
      <c r="L51" s="138" t="str">
        <f>IF(PD_hoved!L49=0," ",IF(PD_hoved!$G$6=0," ",PD_hoved!L49))</f>
        <v xml:space="preserve"> </v>
      </c>
      <c r="M51" s="133" t="str">
        <f>IF(PD_hoved!M49=0," ",IF(PD_hoved!$G$6=0," ",PD_hoved!M49))</f>
        <v xml:space="preserve"> </v>
      </c>
      <c r="N51" s="135" t="str">
        <f>IF(PD_hoved!N49=0," ",IF(PD_hoved!$G$6=0," ",PD_hoved!N49))</f>
        <v xml:space="preserve"> </v>
      </c>
    </row>
    <row r="52" spans="2:14" x14ac:dyDescent="0.2">
      <c r="B52" s="114" t="str">
        <f>IF(PD_hoved!B50=0," ",PD_hoved!B50)</f>
        <v xml:space="preserve"> </v>
      </c>
      <c r="C52" s="147" t="str">
        <f>IF(PD_hoved!C50=0," ",PD_hoved!C50)</f>
        <v xml:space="preserve"> </v>
      </c>
      <c r="D52" s="134" t="str">
        <f>IF(PD_hoved!D50=0," ",PD_hoved!D50)</f>
        <v xml:space="preserve"> </v>
      </c>
      <c r="E52" s="137" t="str">
        <f>IF(PD_hoved!E50=0," ",IF(PD_hoved!$G$6=0," ",PD_hoved!E50))</f>
        <v xml:space="preserve"> </v>
      </c>
      <c r="F52" s="138" t="str">
        <f>IF(PD_hoved!F50=0," ",IF(PD_hoved!$G$6=0," ",PD_hoved!F50))</f>
        <v xml:space="preserve"> </v>
      </c>
      <c r="G52" s="137" t="str">
        <f>IF(PD_hoved!G50=0," ",IF(PD_hoved!$G$6=0," ",PD_hoved!G50))</f>
        <v xml:space="preserve"> </v>
      </c>
      <c r="H52" s="138" t="str">
        <f>IF(PD_hoved!H50=0," ",IF(PD_hoved!$G$6=0," ",PD_hoved!H50))</f>
        <v xml:space="preserve"> </v>
      </c>
      <c r="I52" s="133" t="str">
        <f>IF(PD_hoved!I50=0," ",IF(PD_hoved!$G$6=0," ",PD_hoved!I50))</f>
        <v xml:space="preserve"> </v>
      </c>
      <c r="J52" s="134" t="str">
        <f>IF(PD_hoved!J50=0," ",IF(PD_hoved!$G$6=0," ",PD_hoved!J50))</f>
        <v xml:space="preserve"> </v>
      </c>
      <c r="K52" s="137" t="str">
        <f>IF(PD_hoved!K50=0," ",IF(PD_hoved!$G$6=0," ",PD_hoved!K50))</f>
        <v xml:space="preserve"> </v>
      </c>
      <c r="L52" s="138" t="str">
        <f>IF(PD_hoved!L50=0," ",IF(PD_hoved!$G$6=0," ",PD_hoved!L50))</f>
        <v xml:space="preserve"> </v>
      </c>
      <c r="M52" s="133" t="str">
        <f>IF(PD_hoved!M50=0," ",IF(PD_hoved!$G$6=0," ",PD_hoved!M50))</f>
        <v xml:space="preserve"> </v>
      </c>
      <c r="N52" s="135" t="str">
        <f>IF(PD_hoved!N50=0," ",IF(PD_hoved!$G$6=0," ",PD_hoved!N50))</f>
        <v xml:space="preserve"> </v>
      </c>
    </row>
    <row r="53" spans="2:14" x14ac:dyDescent="0.2">
      <c r="B53" s="114" t="str">
        <f>IF(PD_hoved!B51=0," ",PD_hoved!B51)</f>
        <v xml:space="preserve"> </v>
      </c>
      <c r="C53" s="147" t="str">
        <f>IF(PD_hoved!C51=0," ",PD_hoved!C51)</f>
        <v xml:space="preserve"> </v>
      </c>
      <c r="D53" s="134" t="str">
        <f>IF(PD_hoved!D51=0," ",PD_hoved!D51)</f>
        <v xml:space="preserve"> </v>
      </c>
      <c r="E53" s="137" t="str">
        <f>IF(PD_hoved!E51=0," ",IF(PD_hoved!$G$6=0," ",PD_hoved!E51))</f>
        <v xml:space="preserve"> </v>
      </c>
      <c r="F53" s="138" t="str">
        <f>IF(PD_hoved!F51=0," ",IF(PD_hoved!$G$6=0," ",PD_hoved!F51))</f>
        <v xml:space="preserve"> </v>
      </c>
      <c r="G53" s="137" t="str">
        <f>IF(PD_hoved!G51=0," ",IF(PD_hoved!$G$6=0," ",PD_hoved!G51))</f>
        <v xml:space="preserve"> </v>
      </c>
      <c r="H53" s="138" t="str">
        <f>IF(PD_hoved!H51=0," ",IF(PD_hoved!$G$6=0," ",PD_hoved!H51))</f>
        <v xml:space="preserve"> </v>
      </c>
      <c r="I53" s="133" t="str">
        <f>IF(PD_hoved!I51=0," ",IF(PD_hoved!$G$6=0," ",PD_hoved!I51))</f>
        <v xml:space="preserve"> </v>
      </c>
      <c r="J53" s="134" t="str">
        <f>IF(PD_hoved!J51=0," ",IF(PD_hoved!$G$6=0," ",PD_hoved!J51))</f>
        <v xml:space="preserve"> </v>
      </c>
      <c r="K53" s="137" t="str">
        <f>IF(PD_hoved!K51=0," ",IF(PD_hoved!$G$6=0," ",PD_hoved!K51))</f>
        <v xml:space="preserve"> </v>
      </c>
      <c r="L53" s="138" t="str">
        <f>IF(PD_hoved!L51=0," ",IF(PD_hoved!$G$6=0," ",PD_hoved!L51))</f>
        <v xml:space="preserve"> </v>
      </c>
      <c r="M53" s="133" t="str">
        <f>IF(PD_hoved!M51=0," ",IF(PD_hoved!$G$6=0," ",PD_hoved!M51))</f>
        <v xml:space="preserve"> </v>
      </c>
      <c r="N53" s="135" t="str">
        <f>IF(PD_hoved!N51=0," ",IF(PD_hoved!$G$6=0," ",PD_hoved!N51))</f>
        <v xml:space="preserve"> </v>
      </c>
    </row>
    <row r="54" spans="2:14" x14ac:dyDescent="0.2">
      <c r="B54" s="114" t="str">
        <f>IF(PD_hoved!B52=0," ",PD_hoved!B52)</f>
        <v xml:space="preserve"> </v>
      </c>
      <c r="C54" s="147" t="str">
        <f>IF(PD_hoved!C52=0," ",PD_hoved!C52)</f>
        <v xml:space="preserve"> </v>
      </c>
      <c r="D54" s="134" t="str">
        <f>IF(PD_hoved!D52=0," ",PD_hoved!D52)</f>
        <v xml:space="preserve"> </v>
      </c>
      <c r="E54" s="137" t="str">
        <f>IF(PD_hoved!E52=0," ",IF(PD_hoved!$G$6=0," ",PD_hoved!E52))</f>
        <v xml:space="preserve"> </v>
      </c>
      <c r="F54" s="138" t="str">
        <f>IF(PD_hoved!F52=0," ",IF(PD_hoved!$G$6=0," ",PD_hoved!F52))</f>
        <v xml:space="preserve"> </v>
      </c>
      <c r="G54" s="137" t="str">
        <f>IF(PD_hoved!G52=0," ",IF(PD_hoved!$G$6=0," ",PD_hoved!G52))</f>
        <v xml:space="preserve"> </v>
      </c>
      <c r="H54" s="138" t="str">
        <f>IF(PD_hoved!H52=0," ",IF(PD_hoved!$G$6=0," ",PD_hoved!H52))</f>
        <v xml:space="preserve"> </v>
      </c>
      <c r="I54" s="133" t="str">
        <f>IF(PD_hoved!I52=0," ",IF(PD_hoved!$G$6=0," ",PD_hoved!I52))</f>
        <v xml:space="preserve"> </v>
      </c>
      <c r="J54" s="134" t="str">
        <f>IF(PD_hoved!J52=0," ",IF(PD_hoved!$G$6=0," ",PD_hoved!J52))</f>
        <v xml:space="preserve"> </v>
      </c>
      <c r="K54" s="137" t="str">
        <f>IF(PD_hoved!K52=0," ",IF(PD_hoved!$G$6=0," ",PD_hoved!K52))</f>
        <v xml:space="preserve"> </v>
      </c>
      <c r="L54" s="138" t="str">
        <f>IF(PD_hoved!L52=0," ",IF(PD_hoved!$G$6=0," ",PD_hoved!L52))</f>
        <v xml:space="preserve"> </v>
      </c>
      <c r="M54" s="133" t="str">
        <f>IF(PD_hoved!M52=0," ",IF(PD_hoved!$G$6=0," ",PD_hoved!M52))</f>
        <v xml:space="preserve"> </v>
      </c>
      <c r="N54" s="135" t="str">
        <f>IF(PD_hoved!N52=0," ",IF(PD_hoved!$G$6=0," ",PD_hoved!N52))</f>
        <v xml:space="preserve"> </v>
      </c>
    </row>
    <row r="55" spans="2:14" x14ac:dyDescent="0.2">
      <c r="B55" s="114" t="str">
        <f>IF(PD_hoved!B53=0," ",PD_hoved!B53)</f>
        <v xml:space="preserve"> </v>
      </c>
      <c r="C55" s="147" t="str">
        <f>IF(PD_hoved!C53=0," ",PD_hoved!C53)</f>
        <v xml:space="preserve"> </v>
      </c>
      <c r="D55" s="134" t="str">
        <f>IF(PD_hoved!D53=0," ",PD_hoved!D53)</f>
        <v xml:space="preserve"> </v>
      </c>
      <c r="E55" s="137" t="str">
        <f>IF(PD_hoved!E53=0," ",IF(PD_hoved!$G$6=0," ",PD_hoved!E53))</f>
        <v xml:space="preserve"> </v>
      </c>
      <c r="F55" s="138" t="str">
        <f>IF(PD_hoved!F53=0," ",IF(PD_hoved!$G$6=0," ",PD_hoved!F53))</f>
        <v xml:space="preserve"> </v>
      </c>
      <c r="G55" s="137" t="str">
        <f>IF(PD_hoved!G53=0," ",IF(PD_hoved!$G$6=0," ",PD_hoved!G53))</f>
        <v xml:space="preserve"> </v>
      </c>
      <c r="H55" s="138" t="str">
        <f>IF(PD_hoved!H53=0," ",IF(PD_hoved!$G$6=0," ",PD_hoved!H53))</f>
        <v xml:space="preserve"> </v>
      </c>
      <c r="I55" s="133" t="str">
        <f>IF(PD_hoved!I53=0," ",IF(PD_hoved!$G$6=0," ",PD_hoved!I53))</f>
        <v xml:space="preserve"> </v>
      </c>
      <c r="J55" s="134" t="str">
        <f>IF(PD_hoved!J53=0," ",IF(PD_hoved!$G$6=0," ",PD_hoved!J53))</f>
        <v xml:space="preserve"> </v>
      </c>
      <c r="K55" s="137" t="str">
        <f>IF(PD_hoved!K53=0," ",IF(PD_hoved!$G$6=0," ",PD_hoved!K53))</f>
        <v xml:space="preserve"> </v>
      </c>
      <c r="L55" s="138" t="str">
        <f>IF(PD_hoved!L53=0," ",IF(PD_hoved!$G$6=0," ",PD_hoved!L53))</f>
        <v xml:space="preserve"> </v>
      </c>
      <c r="M55" s="133" t="str">
        <f>IF(PD_hoved!M53=0," ",IF(PD_hoved!$G$6=0," ",PD_hoved!M53))</f>
        <v xml:space="preserve"> </v>
      </c>
      <c r="N55" s="135" t="str">
        <f>IF(PD_hoved!N53=0," ",IF(PD_hoved!$G$6=0," ",PD_hoved!N53))</f>
        <v xml:space="preserve"> </v>
      </c>
    </row>
    <row r="56" spans="2:14" x14ac:dyDescent="0.2">
      <c r="B56" s="114" t="str">
        <f>IF(PD_hoved!B54=0," ",PD_hoved!B54)</f>
        <v xml:space="preserve"> </v>
      </c>
      <c r="C56" s="147" t="str">
        <f>IF(PD_hoved!C54=0," ",PD_hoved!C54)</f>
        <v xml:space="preserve"> </v>
      </c>
      <c r="D56" s="134" t="str">
        <f>IF(PD_hoved!D54=0," ",PD_hoved!D54)</f>
        <v xml:space="preserve"> </v>
      </c>
      <c r="E56" s="137" t="str">
        <f>IF(PD_hoved!E54=0," ",IF(PD_hoved!$G$6=0," ",PD_hoved!E54))</f>
        <v xml:space="preserve"> </v>
      </c>
      <c r="F56" s="138" t="str">
        <f>IF(PD_hoved!F54=0," ",IF(PD_hoved!$G$6=0," ",PD_hoved!F54))</f>
        <v xml:space="preserve"> </v>
      </c>
      <c r="G56" s="137" t="str">
        <f>IF(PD_hoved!G54=0," ",IF(PD_hoved!$G$6=0," ",PD_hoved!G54))</f>
        <v xml:space="preserve"> </v>
      </c>
      <c r="H56" s="138" t="str">
        <f>IF(PD_hoved!H54=0," ",IF(PD_hoved!$G$6=0," ",PD_hoved!H54))</f>
        <v xml:space="preserve"> </v>
      </c>
      <c r="I56" s="133" t="str">
        <f>IF(PD_hoved!I54=0," ",IF(PD_hoved!$G$6=0," ",PD_hoved!I54))</f>
        <v xml:space="preserve"> </v>
      </c>
      <c r="J56" s="134" t="str">
        <f>IF(PD_hoved!J54=0," ",IF(PD_hoved!$G$6=0," ",PD_hoved!J54))</f>
        <v xml:space="preserve"> </v>
      </c>
      <c r="K56" s="137" t="str">
        <f>IF(PD_hoved!K54=0," ",IF(PD_hoved!$G$6=0," ",PD_hoved!K54))</f>
        <v xml:space="preserve"> </v>
      </c>
      <c r="L56" s="138" t="str">
        <f>IF(PD_hoved!L54=0," ",IF(PD_hoved!$G$6=0," ",PD_hoved!L54))</f>
        <v xml:space="preserve"> </v>
      </c>
      <c r="M56" s="133" t="str">
        <f>IF(PD_hoved!M54=0," ",IF(PD_hoved!$G$6=0," ",PD_hoved!M54))</f>
        <v xml:space="preserve"> </v>
      </c>
      <c r="N56" s="135" t="str">
        <f>IF(PD_hoved!N54=0," ",IF(PD_hoved!$G$6=0," ",PD_hoved!N54))</f>
        <v xml:space="preserve"> </v>
      </c>
    </row>
    <row r="57" spans="2:14" x14ac:dyDescent="0.2">
      <c r="B57" s="114" t="str">
        <f>IF(PD_hoved!B55=0," ",PD_hoved!B55)</f>
        <v xml:space="preserve"> </v>
      </c>
      <c r="C57" s="147" t="str">
        <f>IF(PD_hoved!C55=0," ",PD_hoved!C55)</f>
        <v xml:space="preserve"> </v>
      </c>
      <c r="D57" s="134" t="str">
        <f>IF(PD_hoved!D55=0," ",PD_hoved!D55)</f>
        <v xml:space="preserve"> </v>
      </c>
      <c r="E57" s="137" t="str">
        <f>IF(PD_hoved!E55=0," ",IF(PD_hoved!$G$6=0," ",PD_hoved!E55))</f>
        <v xml:space="preserve"> </v>
      </c>
      <c r="F57" s="138" t="str">
        <f>IF(PD_hoved!F55=0," ",IF(PD_hoved!$G$6=0," ",PD_hoved!F55))</f>
        <v xml:space="preserve"> </v>
      </c>
      <c r="G57" s="137" t="str">
        <f>IF(PD_hoved!G55=0," ",IF(PD_hoved!$G$6=0," ",PD_hoved!G55))</f>
        <v xml:space="preserve"> </v>
      </c>
      <c r="H57" s="138" t="str">
        <f>IF(PD_hoved!H55=0," ",IF(PD_hoved!$G$6=0," ",PD_hoved!H55))</f>
        <v xml:space="preserve"> </v>
      </c>
      <c r="I57" s="133" t="str">
        <f>IF(PD_hoved!I55=0," ",IF(PD_hoved!$G$6=0," ",PD_hoved!I55))</f>
        <v xml:space="preserve"> </v>
      </c>
      <c r="J57" s="134" t="str">
        <f>IF(PD_hoved!J55=0," ",IF(PD_hoved!$G$6=0," ",PD_hoved!J55))</f>
        <v xml:space="preserve"> </v>
      </c>
      <c r="K57" s="137" t="str">
        <f>IF(PD_hoved!K55=0," ",IF(PD_hoved!$G$6=0," ",PD_hoved!K55))</f>
        <v xml:space="preserve"> </v>
      </c>
      <c r="L57" s="138" t="str">
        <f>IF(PD_hoved!L55=0," ",IF(PD_hoved!$G$6=0," ",PD_hoved!L55))</f>
        <v xml:space="preserve"> </v>
      </c>
      <c r="M57" s="133" t="str">
        <f>IF(PD_hoved!M55=0," ",IF(PD_hoved!$G$6=0," ",PD_hoved!M55))</f>
        <v xml:space="preserve"> </v>
      </c>
      <c r="N57" s="135" t="str">
        <f>IF(PD_hoved!N55=0," ",IF(PD_hoved!$G$6=0," ",PD_hoved!N55))</f>
        <v xml:space="preserve"> </v>
      </c>
    </row>
    <row r="58" spans="2:14" x14ac:dyDescent="0.2">
      <c r="B58" s="114" t="str">
        <f>IF(PD_hoved!B56=0," ",PD_hoved!B56)</f>
        <v xml:space="preserve"> </v>
      </c>
      <c r="C58" s="147" t="str">
        <f>IF(PD_hoved!C56=0," ",PD_hoved!C56)</f>
        <v xml:space="preserve"> </v>
      </c>
      <c r="D58" s="134" t="str">
        <f>IF(PD_hoved!D56=0," ",PD_hoved!D56)</f>
        <v xml:space="preserve"> </v>
      </c>
      <c r="E58" s="137" t="str">
        <f>IF(PD_hoved!E56=0," ",IF(PD_hoved!$G$6=0," ",PD_hoved!E56))</f>
        <v xml:space="preserve"> </v>
      </c>
      <c r="F58" s="138" t="str">
        <f>IF(PD_hoved!F56=0," ",IF(PD_hoved!$G$6=0," ",PD_hoved!F56))</f>
        <v xml:space="preserve"> </v>
      </c>
      <c r="G58" s="137" t="str">
        <f>IF(PD_hoved!G56=0," ",IF(PD_hoved!$G$6=0," ",PD_hoved!G56))</f>
        <v xml:space="preserve"> </v>
      </c>
      <c r="H58" s="138" t="str">
        <f>IF(PD_hoved!H56=0," ",IF(PD_hoved!$G$6=0," ",PD_hoved!H56))</f>
        <v xml:space="preserve"> </v>
      </c>
      <c r="I58" s="133" t="str">
        <f>IF(PD_hoved!I56=0," ",IF(PD_hoved!$G$6=0," ",PD_hoved!I56))</f>
        <v xml:space="preserve"> </v>
      </c>
      <c r="J58" s="134" t="str">
        <f>IF(PD_hoved!J56=0," ",IF(PD_hoved!$G$6=0," ",PD_hoved!J56))</f>
        <v xml:space="preserve"> </v>
      </c>
      <c r="K58" s="137" t="str">
        <f>IF(PD_hoved!K56=0," ",IF(PD_hoved!$G$6=0," ",PD_hoved!K56))</f>
        <v xml:space="preserve"> </v>
      </c>
      <c r="L58" s="138" t="str">
        <f>IF(PD_hoved!L56=0," ",IF(PD_hoved!$G$6=0," ",PD_hoved!L56))</f>
        <v xml:space="preserve"> </v>
      </c>
      <c r="M58" s="133" t="str">
        <f>IF(PD_hoved!M56=0," ",IF(PD_hoved!$G$6=0," ",PD_hoved!M56))</f>
        <v xml:space="preserve"> </v>
      </c>
      <c r="N58" s="135" t="str">
        <f>IF(PD_hoved!N56=0," ",IF(PD_hoved!$G$6=0," ",PD_hoved!N56))</f>
        <v xml:space="preserve"> </v>
      </c>
    </row>
    <row r="59" spans="2:14" x14ac:dyDescent="0.2">
      <c r="B59" s="114" t="str">
        <f>IF(PD_hoved!B57=0," ",PD_hoved!B57)</f>
        <v xml:space="preserve"> </v>
      </c>
      <c r="C59" s="147" t="str">
        <f>IF(PD_hoved!C57=0," ",PD_hoved!C57)</f>
        <v xml:space="preserve"> </v>
      </c>
      <c r="D59" s="134" t="str">
        <f>IF(PD_hoved!D57=0," ",PD_hoved!D57)</f>
        <v xml:space="preserve"> </v>
      </c>
      <c r="E59" s="137" t="str">
        <f>IF(PD_hoved!E57=0," ",IF(PD_hoved!$G$6=0," ",PD_hoved!E57))</f>
        <v xml:space="preserve"> </v>
      </c>
      <c r="F59" s="138" t="str">
        <f>IF(PD_hoved!F57=0," ",IF(PD_hoved!$G$6=0," ",PD_hoved!F57))</f>
        <v xml:space="preserve"> </v>
      </c>
      <c r="G59" s="137" t="str">
        <f>IF(PD_hoved!G57=0," ",IF(PD_hoved!$G$6=0," ",PD_hoved!G57))</f>
        <v xml:space="preserve"> </v>
      </c>
      <c r="H59" s="138" t="str">
        <f>IF(PD_hoved!H57=0," ",IF(PD_hoved!$G$6=0," ",PD_hoved!H57))</f>
        <v xml:space="preserve"> </v>
      </c>
      <c r="I59" s="133" t="str">
        <f>IF(PD_hoved!I57=0," ",IF(PD_hoved!$G$6=0," ",PD_hoved!I57))</f>
        <v xml:space="preserve"> </v>
      </c>
      <c r="J59" s="134" t="str">
        <f>IF(PD_hoved!J57=0," ",IF(PD_hoved!$G$6=0," ",PD_hoved!J57))</f>
        <v xml:space="preserve"> </v>
      </c>
      <c r="K59" s="137" t="str">
        <f>IF(PD_hoved!K57=0," ",IF(PD_hoved!$G$6=0," ",PD_hoved!K57))</f>
        <v xml:space="preserve"> </v>
      </c>
      <c r="L59" s="138" t="str">
        <f>IF(PD_hoved!L57=0," ",IF(PD_hoved!$G$6=0," ",PD_hoved!L57))</f>
        <v xml:space="preserve"> </v>
      </c>
      <c r="M59" s="133" t="str">
        <f>IF(PD_hoved!M57=0," ",IF(PD_hoved!$G$6=0," ",PD_hoved!M57))</f>
        <v xml:space="preserve"> </v>
      </c>
      <c r="N59" s="135" t="str">
        <f>IF(PD_hoved!N57=0," ",IF(PD_hoved!$G$6=0," ",PD_hoved!N57))</f>
        <v xml:space="preserve"> </v>
      </c>
    </row>
    <row r="60" spans="2:14" x14ac:dyDescent="0.2">
      <c r="B60" s="114" t="str">
        <f>IF(PD_hoved!B58=0," ",PD_hoved!B58)</f>
        <v xml:space="preserve"> </v>
      </c>
      <c r="C60" s="147" t="str">
        <f>IF(PD_hoved!C58=0," ",PD_hoved!C58)</f>
        <v xml:space="preserve"> </v>
      </c>
      <c r="D60" s="134" t="str">
        <f>IF(PD_hoved!D58=0," ",PD_hoved!D58)</f>
        <v xml:space="preserve"> </v>
      </c>
      <c r="E60" s="137" t="str">
        <f>IF(PD_hoved!E58=0," ",IF(PD_hoved!$G$6=0," ",PD_hoved!E58))</f>
        <v xml:space="preserve"> </v>
      </c>
      <c r="F60" s="138" t="str">
        <f>IF(PD_hoved!F58=0," ",IF(PD_hoved!$G$6=0," ",PD_hoved!F58))</f>
        <v xml:space="preserve"> </v>
      </c>
      <c r="G60" s="137" t="str">
        <f>IF(PD_hoved!G58=0," ",IF(PD_hoved!$G$6=0," ",PD_hoved!G58))</f>
        <v xml:space="preserve"> </v>
      </c>
      <c r="H60" s="138" t="str">
        <f>IF(PD_hoved!H58=0," ",IF(PD_hoved!$G$6=0," ",PD_hoved!H58))</f>
        <v xml:space="preserve"> </v>
      </c>
      <c r="I60" s="133" t="str">
        <f>IF(PD_hoved!I58=0," ",IF(PD_hoved!$G$6=0," ",PD_hoved!I58))</f>
        <v xml:space="preserve"> </v>
      </c>
      <c r="J60" s="134" t="str">
        <f>IF(PD_hoved!J58=0," ",IF(PD_hoved!$G$6=0," ",PD_hoved!J58))</f>
        <v xml:space="preserve"> </v>
      </c>
      <c r="K60" s="137" t="str">
        <f>IF(PD_hoved!K58=0," ",IF(PD_hoved!$G$6=0," ",PD_hoved!K58))</f>
        <v xml:space="preserve"> </v>
      </c>
      <c r="L60" s="138" t="str">
        <f>IF(PD_hoved!L58=0," ",IF(PD_hoved!$G$6=0," ",PD_hoved!L58))</f>
        <v xml:space="preserve"> </v>
      </c>
      <c r="M60" s="133" t="str">
        <f>IF(PD_hoved!M58=0," ",IF(PD_hoved!$G$6=0," ",PD_hoved!M58))</f>
        <v xml:space="preserve"> </v>
      </c>
      <c r="N60" s="135" t="str">
        <f>IF(PD_hoved!N58=0," ",IF(PD_hoved!$G$6=0," ",PD_hoved!N58))</f>
        <v xml:space="preserve"> </v>
      </c>
    </row>
    <row r="61" spans="2:14" x14ac:dyDescent="0.2">
      <c r="B61" s="114" t="str">
        <f>IF(PD_hoved!B59=0," ",PD_hoved!B59)</f>
        <v xml:space="preserve"> </v>
      </c>
      <c r="C61" s="147" t="str">
        <f>IF(PD_hoved!C59=0," ",PD_hoved!C59)</f>
        <v xml:space="preserve"> </v>
      </c>
      <c r="D61" s="134" t="str">
        <f>IF(PD_hoved!D59=0," ",PD_hoved!D59)</f>
        <v xml:space="preserve"> </v>
      </c>
      <c r="E61" s="137" t="str">
        <f>IF(PD_hoved!E59=0," ",IF(PD_hoved!$G$6=0," ",PD_hoved!E59))</f>
        <v xml:space="preserve"> </v>
      </c>
      <c r="F61" s="138" t="str">
        <f>IF(PD_hoved!F59=0," ",IF(PD_hoved!$G$6=0," ",PD_hoved!F59))</f>
        <v xml:space="preserve"> </v>
      </c>
      <c r="G61" s="137" t="str">
        <f>IF(PD_hoved!G59=0," ",IF(PD_hoved!$G$6=0," ",PD_hoved!G59))</f>
        <v xml:space="preserve"> </v>
      </c>
      <c r="H61" s="138" t="str">
        <f>IF(PD_hoved!H59=0," ",IF(PD_hoved!$G$6=0," ",PD_hoved!H59))</f>
        <v xml:space="preserve"> </v>
      </c>
      <c r="I61" s="133" t="str">
        <f>IF(PD_hoved!I59=0," ",IF(PD_hoved!$G$6=0," ",PD_hoved!I59))</f>
        <v xml:space="preserve"> </v>
      </c>
      <c r="J61" s="134" t="str">
        <f>IF(PD_hoved!J59=0," ",IF(PD_hoved!$G$6=0," ",PD_hoved!J59))</f>
        <v xml:space="preserve"> </v>
      </c>
      <c r="K61" s="137" t="str">
        <f>IF(PD_hoved!K59=0," ",IF(PD_hoved!$G$6=0," ",PD_hoved!K59))</f>
        <v xml:space="preserve"> </v>
      </c>
      <c r="L61" s="138" t="str">
        <f>IF(PD_hoved!L59=0," ",IF(PD_hoved!$G$6=0," ",PD_hoved!L59))</f>
        <v xml:space="preserve"> </v>
      </c>
      <c r="M61" s="133" t="str">
        <f>IF(PD_hoved!M59=0," ",IF(PD_hoved!$G$6=0," ",PD_hoved!M59))</f>
        <v xml:space="preserve"> </v>
      </c>
      <c r="N61" s="135" t="str">
        <f>IF(PD_hoved!N59=0," ",IF(PD_hoved!$G$6=0," ",PD_hoved!N59))</f>
        <v xml:space="preserve"> </v>
      </c>
    </row>
    <row r="62" spans="2:14" x14ac:dyDescent="0.2">
      <c r="B62" s="114" t="str">
        <f>IF(PD_hoved!B60=0," ",PD_hoved!B60)</f>
        <v xml:space="preserve"> </v>
      </c>
      <c r="C62" s="147" t="str">
        <f>IF(PD_hoved!C60=0," ",PD_hoved!C60)</f>
        <v xml:space="preserve"> </v>
      </c>
      <c r="D62" s="134" t="str">
        <f>IF(PD_hoved!D60=0," ",PD_hoved!D60)</f>
        <v xml:space="preserve"> </v>
      </c>
      <c r="E62" s="137" t="str">
        <f>IF(PD_hoved!E60=0," ",IF(PD_hoved!$G$6=0," ",PD_hoved!E60))</f>
        <v xml:space="preserve"> </v>
      </c>
      <c r="F62" s="138" t="str">
        <f>IF(PD_hoved!F60=0," ",IF(PD_hoved!$G$6=0," ",PD_hoved!F60))</f>
        <v xml:space="preserve"> </v>
      </c>
      <c r="G62" s="137" t="str">
        <f>IF(PD_hoved!G60=0," ",IF(PD_hoved!$G$6=0," ",PD_hoved!G60))</f>
        <v xml:space="preserve"> </v>
      </c>
      <c r="H62" s="138" t="str">
        <f>IF(PD_hoved!H60=0," ",IF(PD_hoved!$G$6=0," ",PD_hoved!H60))</f>
        <v xml:space="preserve"> </v>
      </c>
      <c r="I62" s="133" t="str">
        <f>IF(PD_hoved!I60=0," ",IF(PD_hoved!$G$6=0," ",PD_hoved!I60))</f>
        <v xml:space="preserve"> </v>
      </c>
      <c r="J62" s="134" t="str">
        <f>IF(PD_hoved!J60=0," ",IF(PD_hoved!$G$6=0," ",PD_hoved!J60))</f>
        <v xml:space="preserve"> </v>
      </c>
      <c r="K62" s="137" t="str">
        <f>IF(PD_hoved!K60=0," ",IF(PD_hoved!$G$6=0," ",PD_hoved!K60))</f>
        <v xml:space="preserve"> </v>
      </c>
      <c r="L62" s="138" t="str">
        <f>IF(PD_hoved!L60=0," ",IF(PD_hoved!$G$6=0," ",PD_hoved!L60))</f>
        <v xml:space="preserve"> </v>
      </c>
      <c r="M62" s="133" t="str">
        <f>IF(PD_hoved!M60=0," ",IF(PD_hoved!$G$6=0," ",PD_hoved!M60))</f>
        <v xml:space="preserve"> </v>
      </c>
      <c r="N62" s="135" t="str">
        <f>IF(PD_hoved!N60=0," ",IF(PD_hoved!$G$6=0," ",PD_hoved!N60))</f>
        <v xml:space="preserve"> </v>
      </c>
    </row>
    <row r="63" spans="2:14" x14ac:dyDescent="0.2">
      <c r="B63" s="114" t="str">
        <f>IF(PD_hoved!B61=0," ",PD_hoved!B61)</f>
        <v xml:space="preserve"> </v>
      </c>
      <c r="C63" s="147" t="str">
        <f>IF(PD_hoved!C61=0," ",PD_hoved!C61)</f>
        <v xml:space="preserve"> </v>
      </c>
      <c r="D63" s="134" t="str">
        <f>IF(PD_hoved!D61=0," ",PD_hoved!D61)</f>
        <v xml:space="preserve"> </v>
      </c>
      <c r="E63" s="137" t="str">
        <f>IF(PD_hoved!E61=0," ",IF(PD_hoved!$G$6=0," ",PD_hoved!E61))</f>
        <v xml:space="preserve"> </v>
      </c>
      <c r="F63" s="138" t="str">
        <f>IF(PD_hoved!F61=0," ",IF(PD_hoved!$G$6=0," ",PD_hoved!F61))</f>
        <v xml:space="preserve"> </v>
      </c>
      <c r="G63" s="137" t="str">
        <f>IF(PD_hoved!G61=0," ",IF(PD_hoved!$G$6=0," ",PD_hoved!G61))</f>
        <v xml:space="preserve"> </v>
      </c>
      <c r="H63" s="138" t="str">
        <f>IF(PD_hoved!H61=0," ",IF(PD_hoved!$G$6=0," ",PD_hoved!H61))</f>
        <v xml:space="preserve"> </v>
      </c>
      <c r="I63" s="133" t="str">
        <f>IF(PD_hoved!I61=0," ",IF(PD_hoved!$G$6=0," ",PD_hoved!I61))</f>
        <v xml:space="preserve"> </v>
      </c>
      <c r="J63" s="134" t="str">
        <f>IF(PD_hoved!J61=0," ",IF(PD_hoved!$G$6=0," ",PD_hoved!J61))</f>
        <v xml:space="preserve"> </v>
      </c>
      <c r="K63" s="137" t="str">
        <f>IF(PD_hoved!K61=0," ",IF(PD_hoved!$G$6=0," ",PD_hoved!K61))</f>
        <v xml:space="preserve"> </v>
      </c>
      <c r="L63" s="138" t="str">
        <f>IF(PD_hoved!L61=0," ",IF(PD_hoved!$G$6=0," ",PD_hoved!L61))</f>
        <v xml:space="preserve"> </v>
      </c>
      <c r="M63" s="133" t="str">
        <f>IF(PD_hoved!M61=0," ",IF(PD_hoved!$G$6=0," ",PD_hoved!M61))</f>
        <v xml:space="preserve"> </v>
      </c>
      <c r="N63" s="135" t="str">
        <f>IF(PD_hoved!N61=0," ",IF(PD_hoved!$G$6=0," ",PD_hoved!N61))</f>
        <v xml:space="preserve"> </v>
      </c>
    </row>
    <row r="64" spans="2:14" x14ac:dyDescent="0.2">
      <c r="B64" s="114" t="str">
        <f>IF(PD_hoved!B62=0," ",PD_hoved!B62)</f>
        <v xml:space="preserve"> </v>
      </c>
      <c r="C64" s="147" t="str">
        <f>IF(PD_hoved!C62=0," ",PD_hoved!C62)</f>
        <v xml:space="preserve"> </v>
      </c>
      <c r="D64" s="134" t="str">
        <f>IF(PD_hoved!D62=0," ",PD_hoved!D62)</f>
        <v xml:space="preserve"> </v>
      </c>
      <c r="E64" s="137" t="str">
        <f>IF(PD_hoved!E62=0," ",IF(PD_hoved!$G$6=0," ",PD_hoved!E62))</f>
        <v xml:space="preserve"> </v>
      </c>
      <c r="F64" s="138" t="str">
        <f>IF(PD_hoved!F62=0," ",IF(PD_hoved!$G$6=0," ",PD_hoved!F62))</f>
        <v xml:space="preserve"> </v>
      </c>
      <c r="G64" s="137" t="str">
        <f>IF(PD_hoved!G62=0," ",IF(PD_hoved!$G$6=0," ",PD_hoved!G62))</f>
        <v xml:space="preserve"> </v>
      </c>
      <c r="H64" s="138" t="str">
        <f>IF(PD_hoved!H62=0," ",IF(PD_hoved!$G$6=0," ",PD_hoved!H62))</f>
        <v xml:space="preserve"> </v>
      </c>
      <c r="I64" s="133" t="str">
        <f>IF(PD_hoved!I62=0," ",IF(PD_hoved!$G$6=0," ",PD_hoved!I62))</f>
        <v xml:space="preserve"> </v>
      </c>
      <c r="J64" s="134" t="str">
        <f>IF(PD_hoved!J62=0," ",IF(PD_hoved!$G$6=0," ",PD_hoved!J62))</f>
        <v xml:space="preserve"> </v>
      </c>
      <c r="K64" s="137" t="str">
        <f>IF(PD_hoved!K62=0," ",IF(PD_hoved!$G$6=0," ",PD_hoved!K62))</f>
        <v xml:space="preserve"> </v>
      </c>
      <c r="L64" s="138" t="str">
        <f>IF(PD_hoved!L62=0," ",IF(PD_hoved!$G$6=0," ",PD_hoved!L62))</f>
        <v xml:space="preserve"> </v>
      </c>
      <c r="M64" s="133" t="str">
        <f>IF(PD_hoved!M62=0," ",IF(PD_hoved!$G$6=0," ",PD_hoved!M62))</f>
        <v xml:space="preserve"> </v>
      </c>
      <c r="N64" s="135" t="str">
        <f>IF(PD_hoved!N62=0," ",IF(PD_hoved!$G$6=0," ",PD_hoved!N62))</f>
        <v xml:space="preserve"> </v>
      </c>
    </row>
    <row r="65" spans="2:25" x14ac:dyDescent="0.2">
      <c r="B65" s="114" t="str">
        <f>IF(PD_hoved!B63=0," ",PD_hoved!B63)</f>
        <v xml:space="preserve"> </v>
      </c>
      <c r="C65" s="147" t="str">
        <f>IF(PD_hoved!C63=0," ",PD_hoved!C63)</f>
        <v xml:space="preserve"> </v>
      </c>
      <c r="D65" s="134" t="str">
        <f>IF(PD_hoved!D63=0," ",PD_hoved!D63)</f>
        <v xml:space="preserve"> </v>
      </c>
      <c r="E65" s="137" t="str">
        <f>IF(PD_hoved!E63=0," ",IF(PD_hoved!$G$6=0," ",PD_hoved!E63))</f>
        <v xml:space="preserve"> </v>
      </c>
      <c r="F65" s="138" t="str">
        <f>IF(PD_hoved!F63=0," ",IF(PD_hoved!$G$6=0," ",PD_hoved!F63))</f>
        <v xml:space="preserve"> </v>
      </c>
      <c r="G65" s="137" t="str">
        <f>IF(PD_hoved!G63=0," ",IF(PD_hoved!$G$6=0," ",PD_hoved!G63))</f>
        <v xml:space="preserve"> </v>
      </c>
      <c r="H65" s="138" t="str">
        <f>IF(PD_hoved!H63=0," ",IF(PD_hoved!$G$6=0," ",PD_hoved!H63))</f>
        <v xml:space="preserve"> </v>
      </c>
      <c r="I65" s="133" t="str">
        <f>IF(PD_hoved!I63=0," ",IF(PD_hoved!$G$6=0," ",PD_hoved!I63))</f>
        <v xml:space="preserve"> </v>
      </c>
      <c r="J65" s="134" t="str">
        <f>IF(PD_hoved!J63=0," ",IF(PD_hoved!$G$6=0," ",PD_hoved!J63))</f>
        <v xml:space="preserve"> </v>
      </c>
      <c r="K65" s="137" t="str">
        <f>IF(PD_hoved!K63=0," ",IF(PD_hoved!$G$6=0," ",PD_hoved!K63))</f>
        <v xml:space="preserve"> </v>
      </c>
      <c r="L65" s="138" t="str">
        <f>IF(PD_hoved!L63=0," ",IF(PD_hoved!$G$6=0," ",PD_hoved!L63))</f>
        <v xml:space="preserve"> </v>
      </c>
      <c r="M65" s="133" t="str">
        <f>IF(PD_hoved!M63=0," ",IF(PD_hoved!$G$6=0," ",PD_hoved!M63))</f>
        <v xml:space="preserve"> </v>
      </c>
      <c r="N65" s="135" t="str">
        <f>IF(PD_hoved!N63=0," ",IF(PD_hoved!$G$6=0," ",PD_hoved!N63))</f>
        <v xml:space="preserve"> </v>
      </c>
    </row>
    <row r="66" spans="2:25" x14ac:dyDescent="0.2">
      <c r="B66" s="114" t="str">
        <f>IF(PD_hoved!B64=0," ",PD_hoved!B64)</f>
        <v xml:space="preserve"> </v>
      </c>
      <c r="C66" s="147" t="str">
        <f>IF(PD_hoved!C64=0," ",PD_hoved!C64)</f>
        <v xml:space="preserve"> </v>
      </c>
      <c r="D66" s="134" t="str">
        <f>IF(PD_hoved!D64=0," ",PD_hoved!D64)</f>
        <v xml:space="preserve"> </v>
      </c>
      <c r="E66" s="137" t="str">
        <f>IF(PD_hoved!E64=0," ",IF(PD_hoved!$G$6=0," ",PD_hoved!E64))</f>
        <v xml:space="preserve"> </v>
      </c>
      <c r="F66" s="138" t="str">
        <f>IF(PD_hoved!F64=0," ",IF(PD_hoved!$G$6=0," ",PD_hoved!F64))</f>
        <v xml:space="preserve"> </v>
      </c>
      <c r="G66" s="137" t="str">
        <f>IF(PD_hoved!G64=0," ",IF(PD_hoved!$G$6=0," ",PD_hoved!G64))</f>
        <v xml:space="preserve"> </v>
      </c>
      <c r="H66" s="138" t="str">
        <f>IF(PD_hoved!H64=0," ",IF(PD_hoved!$G$6=0," ",PD_hoved!H64))</f>
        <v xml:space="preserve"> </v>
      </c>
      <c r="I66" s="133" t="str">
        <f>IF(PD_hoved!I64=0," ",IF(PD_hoved!$G$6=0," ",PD_hoved!I64))</f>
        <v xml:space="preserve"> </v>
      </c>
      <c r="J66" s="134" t="str">
        <f>IF(PD_hoved!J64=0," ",IF(PD_hoved!$G$6=0," ",PD_hoved!J64))</f>
        <v xml:space="preserve"> </v>
      </c>
      <c r="K66" s="137" t="str">
        <f>IF(PD_hoved!K64=0," ",IF(PD_hoved!$G$6=0," ",PD_hoved!K64))</f>
        <v xml:space="preserve"> </v>
      </c>
      <c r="L66" s="138" t="str">
        <f>IF(PD_hoved!L64=0," ",IF(PD_hoved!$G$6=0," ",PD_hoved!L64))</f>
        <v xml:space="preserve"> </v>
      </c>
      <c r="M66" s="133" t="str">
        <f>IF(PD_hoved!M64=0," ",IF(PD_hoved!$G$6=0," ",PD_hoved!M64))</f>
        <v xml:space="preserve"> </v>
      </c>
      <c r="N66" s="135" t="str">
        <f>IF(PD_hoved!N64=0," ",IF(PD_hoved!$G$6=0," ",PD_hoved!N64))</f>
        <v xml:space="preserve"> </v>
      </c>
    </row>
    <row r="67" spans="2:25" x14ac:dyDescent="0.2">
      <c r="B67" s="114" t="str">
        <f>IF(PD_hoved!B65=0," ",PD_hoved!B65)</f>
        <v xml:space="preserve"> </v>
      </c>
      <c r="C67" s="147" t="str">
        <f>IF(PD_hoved!C65=0," ",PD_hoved!C65)</f>
        <v xml:space="preserve"> </v>
      </c>
      <c r="D67" s="134" t="str">
        <f>IF(PD_hoved!D65=0," ",PD_hoved!D65)</f>
        <v xml:space="preserve"> </v>
      </c>
      <c r="E67" s="137" t="str">
        <f>IF(PD_hoved!E65=0," ",IF(PD_hoved!$G$6=0," ",PD_hoved!E65))</f>
        <v xml:space="preserve"> </v>
      </c>
      <c r="F67" s="138" t="str">
        <f>IF(PD_hoved!F65=0," ",IF(PD_hoved!$G$6=0," ",PD_hoved!F65))</f>
        <v xml:space="preserve"> </v>
      </c>
      <c r="G67" s="137" t="str">
        <f>IF(PD_hoved!G65=0," ",IF(PD_hoved!$G$6=0," ",PD_hoved!G65))</f>
        <v xml:space="preserve"> </v>
      </c>
      <c r="H67" s="138" t="str">
        <f>IF(PD_hoved!H65=0," ",IF(PD_hoved!$G$6=0," ",PD_hoved!H65))</f>
        <v xml:space="preserve"> </v>
      </c>
      <c r="I67" s="133" t="str">
        <f>IF(PD_hoved!I65=0," ",IF(PD_hoved!$G$6=0," ",PD_hoved!I65))</f>
        <v xml:space="preserve"> </v>
      </c>
      <c r="J67" s="134" t="str">
        <f>IF(PD_hoved!J65=0," ",IF(PD_hoved!$G$6=0," ",PD_hoved!J65))</f>
        <v xml:space="preserve"> </v>
      </c>
      <c r="K67" s="137" t="str">
        <f>IF(PD_hoved!K65=0," ",IF(PD_hoved!$G$6=0," ",PD_hoved!K65))</f>
        <v xml:space="preserve"> </v>
      </c>
      <c r="L67" s="138" t="str">
        <f>IF(PD_hoved!L65=0," ",IF(PD_hoved!$G$6=0," ",PD_hoved!L65))</f>
        <v xml:space="preserve"> </v>
      </c>
      <c r="M67" s="133" t="str">
        <f>IF(PD_hoved!M65=0," ",IF(PD_hoved!$G$6=0," ",PD_hoved!M65))</f>
        <v xml:space="preserve"> </v>
      </c>
      <c r="N67" s="135" t="str">
        <f>IF(PD_hoved!N65=0," ",IF(PD_hoved!$G$6=0," ",PD_hoved!N65))</f>
        <v xml:space="preserve"> </v>
      </c>
    </row>
    <row r="68" spans="2:25" x14ac:dyDescent="0.2">
      <c r="B68" s="114" t="str">
        <f>IF(PD_hoved!B66=0," ",PD_hoved!B66)</f>
        <v xml:space="preserve"> </v>
      </c>
      <c r="C68" s="147" t="str">
        <f>IF(PD_hoved!C66=0," ",PD_hoved!C66)</f>
        <v xml:space="preserve"> </v>
      </c>
      <c r="D68" s="134" t="str">
        <f>IF(PD_hoved!D66=0," ",PD_hoved!D66)</f>
        <v xml:space="preserve"> </v>
      </c>
      <c r="E68" s="137" t="str">
        <f>IF(PD_hoved!E66=0," ",IF(PD_hoved!$G$6=0," ",PD_hoved!E66))</f>
        <v xml:space="preserve"> </v>
      </c>
      <c r="F68" s="138" t="str">
        <f>IF(PD_hoved!F66=0," ",IF(PD_hoved!$G$6=0," ",PD_hoved!F66))</f>
        <v xml:space="preserve"> </v>
      </c>
      <c r="G68" s="137" t="str">
        <f>IF(PD_hoved!G66=0," ",IF(PD_hoved!$G$6=0," ",PD_hoved!G66))</f>
        <v xml:space="preserve"> </v>
      </c>
      <c r="H68" s="138" t="str">
        <f>IF(PD_hoved!H66=0," ",IF(PD_hoved!$G$6=0," ",PD_hoved!H66))</f>
        <v xml:space="preserve"> </v>
      </c>
      <c r="I68" s="133" t="str">
        <f>IF(PD_hoved!I66=0," ",IF(PD_hoved!$G$6=0," ",PD_hoved!I66))</f>
        <v xml:space="preserve"> </v>
      </c>
      <c r="J68" s="134" t="str">
        <f>IF(PD_hoved!J66=0," ",IF(PD_hoved!$G$6=0," ",PD_hoved!J66))</f>
        <v xml:space="preserve"> </v>
      </c>
      <c r="K68" s="137" t="str">
        <f>IF(PD_hoved!K66=0," ",IF(PD_hoved!$G$6=0," ",PD_hoved!K66))</f>
        <v xml:space="preserve"> </v>
      </c>
      <c r="L68" s="138" t="str">
        <f>IF(PD_hoved!L66=0," ",IF(PD_hoved!$G$6=0," ",PD_hoved!L66))</f>
        <v xml:space="preserve"> </v>
      </c>
      <c r="M68" s="133" t="str">
        <f>IF(PD_hoved!M66=0," ",IF(PD_hoved!$G$6=0," ",PD_hoved!M66))</f>
        <v xml:space="preserve"> </v>
      </c>
      <c r="N68" s="135" t="str">
        <f>IF(PD_hoved!N66=0," ",IF(PD_hoved!$G$6=0," ",PD_hoved!N66))</f>
        <v xml:space="preserve"> </v>
      </c>
    </row>
    <row r="69" spans="2:25" x14ac:dyDescent="0.2">
      <c r="B69" s="114" t="str">
        <f>IF(PD_hoved!B67=0," ",PD_hoved!B67)</f>
        <v xml:space="preserve"> </v>
      </c>
      <c r="C69" s="147" t="str">
        <f>IF(PD_hoved!C67=0," ",PD_hoved!C67)</f>
        <v xml:space="preserve"> </v>
      </c>
      <c r="D69" s="134" t="str">
        <f>IF(PD_hoved!D67=0," ",PD_hoved!D67)</f>
        <v xml:space="preserve"> </v>
      </c>
      <c r="E69" s="137" t="str">
        <f>IF(PD_hoved!E67=0," ",IF(PD_hoved!$G$6=0," ",PD_hoved!E67))</f>
        <v xml:space="preserve"> </v>
      </c>
      <c r="F69" s="138" t="str">
        <f>IF(PD_hoved!F67=0," ",IF(PD_hoved!$G$6=0," ",PD_hoved!F67))</f>
        <v xml:space="preserve"> </v>
      </c>
      <c r="G69" s="137" t="str">
        <f>IF(PD_hoved!G67=0," ",IF(PD_hoved!$G$6=0," ",PD_hoved!G67))</f>
        <v xml:space="preserve"> </v>
      </c>
      <c r="H69" s="138" t="str">
        <f>IF(PD_hoved!H67=0," ",IF(PD_hoved!$G$6=0," ",PD_hoved!H67))</f>
        <v xml:space="preserve"> </v>
      </c>
      <c r="I69" s="133" t="str">
        <f>IF(PD_hoved!I67=0," ",IF(PD_hoved!$G$6=0," ",PD_hoved!I67))</f>
        <v xml:space="preserve"> </v>
      </c>
      <c r="J69" s="134" t="str">
        <f>IF(PD_hoved!J67=0," ",IF(PD_hoved!$G$6=0," ",PD_hoved!J67))</f>
        <v xml:space="preserve"> </v>
      </c>
      <c r="K69" s="137" t="str">
        <f>IF(PD_hoved!K67=0," ",IF(PD_hoved!$G$6=0," ",PD_hoved!K67))</f>
        <v xml:space="preserve"> </v>
      </c>
      <c r="L69" s="138" t="str">
        <f>IF(PD_hoved!L67=0," ",IF(PD_hoved!$G$6=0," ",PD_hoved!L67))</f>
        <v xml:space="preserve"> </v>
      </c>
      <c r="M69" s="133" t="str">
        <f>IF(PD_hoved!M67=0," ",IF(PD_hoved!$G$6=0," ",PD_hoved!M67))</f>
        <v xml:space="preserve"> </v>
      </c>
      <c r="N69" s="135" t="str">
        <f>IF(PD_hoved!N67=0," ",IF(PD_hoved!$G$6=0," ",PD_hoved!N67))</f>
        <v xml:space="preserve"> </v>
      </c>
    </row>
    <row r="70" spans="2:25" x14ac:dyDescent="0.2">
      <c r="B70" s="114" t="str">
        <f>IF(PD_hoved!B68=0," ",PD_hoved!B68)</f>
        <v xml:space="preserve"> </v>
      </c>
      <c r="C70" s="147" t="str">
        <f>IF(PD_hoved!C68=0," ",PD_hoved!C68)</f>
        <v xml:space="preserve"> </v>
      </c>
      <c r="D70" s="134" t="str">
        <f>IF(PD_hoved!D68=0," ",PD_hoved!D68)</f>
        <v xml:space="preserve"> </v>
      </c>
      <c r="E70" s="137" t="str">
        <f>IF(PD_hoved!E68=0," ",IF(PD_hoved!$G$6=0," ",PD_hoved!E68))</f>
        <v xml:space="preserve"> </v>
      </c>
      <c r="F70" s="138" t="str">
        <f>IF(PD_hoved!F68=0," ",IF(PD_hoved!$G$6=0," ",PD_hoved!F68))</f>
        <v xml:space="preserve"> </v>
      </c>
      <c r="G70" s="137" t="str">
        <f>IF(PD_hoved!G68=0," ",IF(PD_hoved!$G$6=0," ",PD_hoved!G68))</f>
        <v xml:space="preserve"> </v>
      </c>
      <c r="H70" s="138" t="str">
        <f>IF(PD_hoved!H68=0," ",IF(PD_hoved!$G$6=0," ",PD_hoved!H68))</f>
        <v xml:space="preserve"> </v>
      </c>
      <c r="I70" s="133" t="str">
        <f>IF(PD_hoved!I68=0," ",IF(PD_hoved!$G$6=0," ",PD_hoved!I68))</f>
        <v xml:space="preserve"> </v>
      </c>
      <c r="J70" s="134" t="str">
        <f>IF(PD_hoved!J68=0," ",IF(PD_hoved!$G$6=0," ",PD_hoved!J68))</f>
        <v xml:space="preserve"> </v>
      </c>
      <c r="K70" s="137" t="str">
        <f>IF(PD_hoved!K68=0," ",IF(PD_hoved!$G$6=0," ",PD_hoved!K68))</f>
        <v xml:space="preserve"> </v>
      </c>
      <c r="L70" s="138" t="str">
        <f>IF(PD_hoved!L68=0," ",IF(PD_hoved!$G$6=0," ",PD_hoved!L68))</f>
        <v xml:space="preserve"> </v>
      </c>
      <c r="M70" s="133" t="str">
        <f>IF(PD_hoved!M68=0," ",IF(PD_hoved!$G$6=0," ",PD_hoved!M68))</f>
        <v xml:space="preserve"> </v>
      </c>
      <c r="N70" s="135" t="str">
        <f>IF(PD_hoved!N68=0," ",IF(PD_hoved!$G$6=0," ",PD_hoved!N68))</f>
        <v xml:space="preserve"> </v>
      </c>
    </row>
    <row r="71" spans="2:25" x14ac:dyDescent="0.2">
      <c r="B71" s="114" t="str">
        <f>IF(PD_hoved!B69=0," ",PD_hoved!B69)</f>
        <v xml:space="preserve"> </v>
      </c>
      <c r="C71" s="147" t="str">
        <f>IF(PD_hoved!C69=0," ",PD_hoved!C69)</f>
        <v xml:space="preserve"> </v>
      </c>
      <c r="D71" s="134" t="str">
        <f>IF(PD_hoved!D69=0," ",PD_hoved!D69)</f>
        <v xml:space="preserve"> </v>
      </c>
      <c r="E71" s="137" t="str">
        <f>IF(PD_hoved!E69=0," ",IF(PD_hoved!$G$6=0," ",PD_hoved!E69))</f>
        <v xml:space="preserve"> </v>
      </c>
      <c r="F71" s="138" t="str">
        <f>IF(PD_hoved!F69=0," ",IF(PD_hoved!$G$6=0," ",PD_hoved!F69))</f>
        <v xml:space="preserve"> </v>
      </c>
      <c r="G71" s="137" t="str">
        <f>IF(PD_hoved!G69=0," ",IF(PD_hoved!$G$6=0," ",PD_hoved!G69))</f>
        <v xml:space="preserve"> </v>
      </c>
      <c r="H71" s="138" t="str">
        <f>IF(PD_hoved!H69=0," ",IF(PD_hoved!$G$6=0," ",PD_hoved!H69))</f>
        <v xml:space="preserve"> </v>
      </c>
      <c r="I71" s="133" t="str">
        <f>IF(PD_hoved!I69=0," ",IF(PD_hoved!$G$6=0," ",PD_hoved!I69))</f>
        <v xml:space="preserve"> </v>
      </c>
      <c r="J71" s="134" t="str">
        <f>IF(PD_hoved!J69=0," ",IF(PD_hoved!$G$6=0," ",PD_hoved!J69))</f>
        <v xml:space="preserve"> </v>
      </c>
      <c r="K71" s="137" t="str">
        <f>IF(PD_hoved!K69=0," ",IF(PD_hoved!$G$6=0," ",PD_hoved!K69))</f>
        <v xml:space="preserve"> </v>
      </c>
      <c r="L71" s="138" t="str">
        <f>IF(PD_hoved!L69=0," ",IF(PD_hoved!$G$6=0," ",PD_hoved!L69))</f>
        <v xml:space="preserve"> </v>
      </c>
      <c r="M71" s="133" t="str">
        <f>IF(PD_hoved!M69=0," ",IF(PD_hoved!$G$6=0," ",PD_hoved!M69))</f>
        <v xml:space="preserve"> </v>
      </c>
      <c r="N71" s="135" t="str">
        <f>IF(PD_hoved!N69=0," ",IF(PD_hoved!$G$6=0," ",PD_hoved!N69))</f>
        <v xml:space="preserve"> </v>
      </c>
    </row>
    <row r="72" spans="2:25" x14ac:dyDescent="0.2">
      <c r="B72" s="114" t="str">
        <f>IF(PD_hoved!B70=0," ",PD_hoved!B70)</f>
        <v xml:space="preserve"> </v>
      </c>
      <c r="C72" s="147" t="str">
        <f>IF(PD_hoved!C70=0," ",PD_hoved!C70)</f>
        <v xml:space="preserve"> </v>
      </c>
      <c r="D72" s="134" t="str">
        <f>IF(PD_hoved!D70=0," ",PD_hoved!D70)</f>
        <v xml:space="preserve"> </v>
      </c>
      <c r="E72" s="137" t="str">
        <f>IF(PD_hoved!E70=0," ",IF(PD_hoved!$G$6=0," ",PD_hoved!E70))</f>
        <v xml:space="preserve"> </v>
      </c>
      <c r="F72" s="138" t="str">
        <f>IF(PD_hoved!F70=0," ",IF(PD_hoved!$G$6=0," ",PD_hoved!F70))</f>
        <v xml:space="preserve"> </v>
      </c>
      <c r="G72" s="137" t="str">
        <f>IF(PD_hoved!G70=0," ",IF(PD_hoved!$G$6=0," ",PD_hoved!G70))</f>
        <v xml:space="preserve"> </v>
      </c>
      <c r="H72" s="138" t="str">
        <f>IF(PD_hoved!H70=0," ",IF(PD_hoved!$G$6=0," ",PD_hoved!H70))</f>
        <v xml:space="preserve"> </v>
      </c>
      <c r="I72" s="133" t="str">
        <f>IF(PD_hoved!I70=0," ",IF(PD_hoved!$G$6=0," ",PD_hoved!I70))</f>
        <v xml:space="preserve"> </v>
      </c>
      <c r="J72" s="134" t="str">
        <f>IF(PD_hoved!J70=0," ",IF(PD_hoved!$G$6=0," ",PD_hoved!J70))</f>
        <v xml:space="preserve"> </v>
      </c>
      <c r="K72" s="137" t="str">
        <f>IF(PD_hoved!K70=0," ",IF(PD_hoved!$G$6=0," ",PD_hoved!K70))</f>
        <v xml:space="preserve"> </v>
      </c>
      <c r="L72" s="138" t="str">
        <f>IF(PD_hoved!L70=0," ",IF(PD_hoved!$G$6=0," ",PD_hoved!L70))</f>
        <v xml:space="preserve"> </v>
      </c>
      <c r="M72" s="133" t="str">
        <f>IF(PD_hoved!M70=0," ",IF(PD_hoved!$G$6=0," ",PD_hoved!M70))</f>
        <v xml:space="preserve"> </v>
      </c>
      <c r="N72" s="135" t="str">
        <f>IF(PD_hoved!N70=0," ",IF(PD_hoved!$G$6=0," ",PD_hoved!N70))</f>
        <v xml:space="preserve"> </v>
      </c>
    </row>
    <row r="73" spans="2:25" x14ac:dyDescent="0.2">
      <c r="B73" s="114" t="str">
        <f>IF(PD_hoved!B71=0," ",PD_hoved!B71)</f>
        <v xml:space="preserve"> </v>
      </c>
      <c r="C73" s="147" t="str">
        <f>IF(PD_hoved!C71=0," ",PD_hoved!C71)</f>
        <v xml:space="preserve"> </v>
      </c>
      <c r="D73" s="134" t="str">
        <f>IF(PD_hoved!D71=0," ",PD_hoved!D71)</f>
        <v xml:space="preserve"> </v>
      </c>
      <c r="E73" s="137" t="str">
        <f>IF(PD_hoved!E71=0," ",IF(PD_hoved!$G$6=0," ",PD_hoved!E71))</f>
        <v xml:space="preserve"> </v>
      </c>
      <c r="F73" s="138" t="str">
        <f>IF(PD_hoved!F71=0," ",IF(PD_hoved!$G$6=0," ",PD_hoved!F71))</f>
        <v xml:space="preserve"> </v>
      </c>
      <c r="G73" s="137" t="str">
        <f>IF(PD_hoved!G71=0," ",IF(PD_hoved!$G$6=0," ",PD_hoved!G71))</f>
        <v xml:space="preserve"> </v>
      </c>
      <c r="H73" s="138" t="str">
        <f>IF(PD_hoved!H71=0," ",IF(PD_hoved!$G$6=0," ",PD_hoved!H71))</f>
        <v xml:space="preserve"> </v>
      </c>
      <c r="I73" s="133" t="str">
        <f>IF(PD_hoved!I71=0," ",IF(PD_hoved!$G$6=0," ",PD_hoved!I71))</f>
        <v xml:space="preserve"> </v>
      </c>
      <c r="J73" s="134" t="str">
        <f>IF(PD_hoved!J71=0," ",IF(PD_hoved!$G$6=0," ",PD_hoved!J71))</f>
        <v xml:space="preserve"> </v>
      </c>
      <c r="K73" s="137" t="str">
        <f>IF(PD_hoved!K71=0," ",IF(PD_hoved!$G$6=0," ",PD_hoved!K71))</f>
        <v xml:space="preserve"> </v>
      </c>
      <c r="L73" s="138" t="str">
        <f>IF(PD_hoved!L71=0," ",IF(PD_hoved!$G$6=0," ",PD_hoved!L71))</f>
        <v xml:space="preserve"> </v>
      </c>
      <c r="M73" s="133" t="str">
        <f>IF(PD_hoved!M71=0," ",IF(PD_hoved!$G$6=0," ",PD_hoved!M71))</f>
        <v xml:space="preserve"> </v>
      </c>
      <c r="N73" s="135" t="str">
        <f>IF(PD_hoved!N71=0," ",IF(PD_hoved!$G$6=0," ",PD_hoved!N71))</f>
        <v xml:space="preserve"> </v>
      </c>
      <c r="P73" s="108" t="s">
        <v>1407</v>
      </c>
      <c r="Q73" s="45"/>
      <c r="R73" s="45"/>
      <c r="S73" s="45"/>
      <c r="T73" s="45"/>
      <c r="U73" s="45"/>
      <c r="V73" s="45"/>
      <c r="W73" s="45"/>
      <c r="X73" s="45"/>
      <c r="Y73" s="45"/>
    </row>
    <row r="74" spans="2:25" x14ac:dyDescent="0.2">
      <c r="B74" s="114" t="str">
        <f>IF(PD_hoved!B72=0," ",PD_hoved!B72)</f>
        <v xml:space="preserve"> </v>
      </c>
      <c r="C74" s="147" t="str">
        <f>IF(PD_hoved!C72=0," ",PD_hoved!C72)</f>
        <v xml:space="preserve"> </v>
      </c>
      <c r="D74" s="134" t="str">
        <f>IF(PD_hoved!D72=0," ",PD_hoved!D72)</f>
        <v xml:space="preserve"> </v>
      </c>
      <c r="E74" s="137" t="str">
        <f>IF(PD_hoved!E72=0," ",IF(PD_hoved!$G$6=0," ",PD_hoved!E72))</f>
        <v xml:space="preserve"> </v>
      </c>
      <c r="F74" s="138" t="str">
        <f>IF(PD_hoved!F72=0," ",IF(PD_hoved!$G$6=0," ",PD_hoved!F72))</f>
        <v xml:space="preserve"> </v>
      </c>
      <c r="G74" s="137" t="str">
        <f>IF(PD_hoved!G72=0," ",IF(PD_hoved!$G$6=0," ",PD_hoved!G72))</f>
        <v xml:space="preserve"> </v>
      </c>
      <c r="H74" s="138" t="str">
        <f>IF(PD_hoved!H72=0," ",IF(PD_hoved!$G$6=0," ",PD_hoved!H72))</f>
        <v xml:space="preserve"> </v>
      </c>
      <c r="I74" s="133" t="str">
        <f>IF(PD_hoved!I72=0," ",IF(PD_hoved!$G$6=0," ",PD_hoved!I72))</f>
        <v xml:space="preserve"> </v>
      </c>
      <c r="J74" s="134" t="str">
        <f>IF(PD_hoved!J72=0," ",IF(PD_hoved!$G$6=0," ",PD_hoved!J72))</f>
        <v xml:space="preserve"> </v>
      </c>
      <c r="K74" s="137" t="str">
        <f>IF(PD_hoved!K72=0," ",IF(PD_hoved!$G$6=0," ",PD_hoved!K72))</f>
        <v xml:space="preserve"> </v>
      </c>
      <c r="L74" s="138" t="str">
        <f>IF(PD_hoved!L72=0," ",IF(PD_hoved!$G$6=0," ",PD_hoved!L72))</f>
        <v xml:space="preserve"> </v>
      </c>
      <c r="M74" s="133" t="str">
        <f>IF(PD_hoved!M72=0," ",IF(PD_hoved!$G$6=0," ",PD_hoved!M72))</f>
        <v xml:space="preserve"> </v>
      </c>
      <c r="N74" s="135" t="str">
        <f>IF(PD_hoved!N72=0," ",IF(PD_hoved!$G$6=0," ",PD_hoved!N72))</f>
        <v xml:space="preserve"> </v>
      </c>
    </row>
    <row r="75" spans="2:25" x14ac:dyDescent="0.2">
      <c r="B75" s="114" t="str">
        <f>IF(PD_hoved!B73=0," ",PD_hoved!B73)</f>
        <v xml:space="preserve"> </v>
      </c>
      <c r="C75" s="147" t="str">
        <f>IF(PD_hoved!C73=0," ",PD_hoved!C73)</f>
        <v xml:space="preserve"> </v>
      </c>
      <c r="D75" s="134" t="str">
        <f>IF(PD_hoved!D73=0," ",PD_hoved!D73)</f>
        <v xml:space="preserve"> </v>
      </c>
      <c r="E75" s="137" t="str">
        <f>IF(PD_hoved!E73=0," ",IF(PD_hoved!$G$6=0," ",PD_hoved!E73))</f>
        <v xml:space="preserve"> </v>
      </c>
      <c r="F75" s="138" t="str">
        <f>IF(PD_hoved!F73=0," ",IF(PD_hoved!$G$6=0," ",PD_hoved!F73))</f>
        <v xml:space="preserve"> </v>
      </c>
      <c r="G75" s="137" t="str">
        <f>IF(PD_hoved!G73=0," ",IF(PD_hoved!$G$6=0," ",PD_hoved!G73))</f>
        <v xml:space="preserve"> </v>
      </c>
      <c r="H75" s="138" t="str">
        <f>IF(PD_hoved!H73=0," ",IF(PD_hoved!$G$6=0," ",PD_hoved!H73))</f>
        <v xml:space="preserve"> </v>
      </c>
      <c r="I75" s="133" t="str">
        <f>IF(PD_hoved!I73=0," ",IF(PD_hoved!$G$6=0," ",PD_hoved!I73))</f>
        <v xml:space="preserve"> </v>
      </c>
      <c r="J75" s="134" t="str">
        <f>IF(PD_hoved!J73=0," ",IF(PD_hoved!$G$6=0," ",PD_hoved!J73))</f>
        <v xml:space="preserve"> </v>
      </c>
      <c r="K75" s="137" t="str">
        <f>IF(PD_hoved!K73=0," ",IF(PD_hoved!$G$6=0," ",PD_hoved!K73))</f>
        <v xml:space="preserve"> </v>
      </c>
      <c r="L75" s="138" t="str">
        <f>IF(PD_hoved!L73=0," ",IF(PD_hoved!$G$6=0," ",PD_hoved!L73))</f>
        <v xml:space="preserve"> </v>
      </c>
      <c r="M75" s="133" t="str">
        <f>IF(PD_hoved!M73=0," ",IF(PD_hoved!$G$6=0," ",PD_hoved!M73))</f>
        <v xml:space="preserve"> </v>
      </c>
      <c r="N75" s="135" t="str">
        <f>IF(PD_hoved!N73=0," ",IF(PD_hoved!$G$6=0," ",PD_hoved!N73))</f>
        <v xml:space="preserve"> </v>
      </c>
    </row>
    <row r="76" spans="2:25" x14ac:dyDescent="0.2">
      <c r="B76" s="114" t="str">
        <f>IF(PD_hoved!B74=0," ",PD_hoved!B74)</f>
        <v xml:space="preserve"> </v>
      </c>
      <c r="C76" s="147" t="str">
        <f>IF(PD_hoved!C74=0," ",PD_hoved!C74)</f>
        <v xml:space="preserve"> </v>
      </c>
      <c r="D76" s="134" t="str">
        <f>IF(PD_hoved!D74=0," ",PD_hoved!D74)</f>
        <v xml:space="preserve"> </v>
      </c>
      <c r="E76" s="137" t="str">
        <f>IF(PD_hoved!E74=0," ",IF(PD_hoved!$G$6=0," ",PD_hoved!E74))</f>
        <v xml:space="preserve"> </v>
      </c>
      <c r="F76" s="138" t="str">
        <f>IF(PD_hoved!F74=0," ",IF(PD_hoved!$G$6=0," ",PD_hoved!F74))</f>
        <v xml:space="preserve"> </v>
      </c>
      <c r="G76" s="137" t="str">
        <f>IF(PD_hoved!G74=0," ",IF(PD_hoved!$G$6=0," ",PD_hoved!G74))</f>
        <v xml:space="preserve"> </v>
      </c>
      <c r="H76" s="138" t="str">
        <f>IF(PD_hoved!H74=0," ",IF(PD_hoved!$G$6=0," ",PD_hoved!H74))</f>
        <v xml:space="preserve"> </v>
      </c>
      <c r="I76" s="133" t="str">
        <f>IF(PD_hoved!I74=0," ",IF(PD_hoved!$G$6=0," ",PD_hoved!I74))</f>
        <v xml:space="preserve"> </v>
      </c>
      <c r="J76" s="134" t="str">
        <f>IF(PD_hoved!J74=0," ",IF(PD_hoved!$G$6=0," ",PD_hoved!J74))</f>
        <v xml:space="preserve"> </v>
      </c>
      <c r="K76" s="137" t="str">
        <f>IF(PD_hoved!K74=0," ",IF(PD_hoved!$G$6=0," ",PD_hoved!K74))</f>
        <v xml:space="preserve"> </v>
      </c>
      <c r="L76" s="138" t="str">
        <f>IF(PD_hoved!L74=0," ",IF(PD_hoved!$G$6=0," ",PD_hoved!L74))</f>
        <v xml:space="preserve"> </v>
      </c>
      <c r="M76" s="133" t="str">
        <f>IF(PD_hoved!M74=0," ",IF(PD_hoved!$G$6=0," ",PD_hoved!M74))</f>
        <v xml:space="preserve"> </v>
      </c>
      <c r="N76" s="135" t="str">
        <f>IF(PD_hoved!N74=0," ",IF(PD_hoved!$G$6=0," ",PD_hoved!N74))</f>
        <v xml:space="preserve"> </v>
      </c>
    </row>
    <row r="77" spans="2:25" x14ac:dyDescent="0.2">
      <c r="B77" s="114" t="str">
        <f>IF(PD_hoved!B75=0," ",PD_hoved!B75)</f>
        <v xml:space="preserve"> </v>
      </c>
      <c r="C77" s="147" t="str">
        <f>IF(PD_hoved!C75=0," ",PD_hoved!C75)</f>
        <v xml:space="preserve"> </v>
      </c>
      <c r="D77" s="134" t="str">
        <f>IF(PD_hoved!D75=0," ",PD_hoved!D75)</f>
        <v xml:space="preserve"> </v>
      </c>
      <c r="E77" s="137" t="str">
        <f>IF(PD_hoved!E75=0," ",IF(PD_hoved!$G$6=0," ",PD_hoved!E75))</f>
        <v xml:space="preserve"> </v>
      </c>
      <c r="F77" s="138" t="str">
        <f>IF(PD_hoved!F75=0," ",IF(PD_hoved!$G$6=0," ",PD_hoved!F75))</f>
        <v xml:space="preserve"> </v>
      </c>
      <c r="G77" s="137" t="str">
        <f>IF(PD_hoved!G75=0," ",IF(PD_hoved!$G$6=0," ",PD_hoved!G75))</f>
        <v xml:space="preserve"> </v>
      </c>
      <c r="H77" s="138" t="str">
        <f>IF(PD_hoved!H75=0," ",IF(PD_hoved!$G$6=0," ",PD_hoved!H75))</f>
        <v xml:space="preserve"> </v>
      </c>
      <c r="I77" s="133" t="str">
        <f>IF(PD_hoved!I75=0," ",IF(PD_hoved!$G$6=0," ",PD_hoved!I75))</f>
        <v xml:space="preserve"> </v>
      </c>
      <c r="J77" s="134" t="str">
        <f>IF(PD_hoved!J75=0," ",IF(PD_hoved!$G$6=0," ",PD_hoved!J75))</f>
        <v xml:space="preserve"> </v>
      </c>
      <c r="K77" s="137" t="str">
        <f>IF(PD_hoved!K75=0," ",IF(PD_hoved!$G$6=0," ",PD_hoved!K75))</f>
        <v xml:space="preserve"> </v>
      </c>
      <c r="L77" s="138" t="str">
        <f>IF(PD_hoved!L75=0," ",IF(PD_hoved!$G$6=0," ",PD_hoved!L75))</f>
        <v xml:space="preserve"> </v>
      </c>
      <c r="M77" s="133" t="str">
        <f>IF(PD_hoved!M75=0," ",IF(PD_hoved!$G$6=0," ",PD_hoved!M75))</f>
        <v xml:space="preserve"> </v>
      </c>
      <c r="N77" s="135" t="str">
        <f>IF(PD_hoved!N75=0," ",IF(PD_hoved!$G$6=0," ",PD_hoved!N75))</f>
        <v xml:space="preserve"> </v>
      </c>
    </row>
    <row r="78" spans="2:25" x14ac:dyDescent="0.2">
      <c r="B78" s="114" t="str">
        <f>IF(PD_hoved!B76=0," ",PD_hoved!B76)</f>
        <v xml:space="preserve"> </v>
      </c>
      <c r="C78" s="147" t="str">
        <f>IF(PD_hoved!C76=0," ",PD_hoved!C76)</f>
        <v xml:space="preserve"> </v>
      </c>
      <c r="D78" s="134" t="str">
        <f>IF(PD_hoved!D76=0," ",PD_hoved!D76)</f>
        <v xml:space="preserve"> </v>
      </c>
      <c r="E78" s="137" t="str">
        <f>IF(PD_hoved!E76=0," ",IF(PD_hoved!$G$6=0," ",PD_hoved!E76))</f>
        <v xml:space="preserve"> </v>
      </c>
      <c r="F78" s="138" t="str">
        <f>IF(PD_hoved!F76=0," ",IF(PD_hoved!$G$6=0," ",PD_hoved!F76))</f>
        <v xml:space="preserve"> </v>
      </c>
      <c r="G78" s="137" t="str">
        <f>IF(PD_hoved!G76=0," ",IF(PD_hoved!$G$6=0," ",PD_hoved!G76))</f>
        <v xml:space="preserve"> </v>
      </c>
      <c r="H78" s="138" t="str">
        <f>IF(PD_hoved!H76=0," ",IF(PD_hoved!$G$6=0," ",PD_hoved!H76))</f>
        <v xml:space="preserve"> </v>
      </c>
      <c r="I78" s="133" t="str">
        <f>IF(PD_hoved!I76=0," ",IF(PD_hoved!$G$6=0," ",PD_hoved!I76))</f>
        <v xml:space="preserve"> </v>
      </c>
      <c r="J78" s="134" t="str">
        <f>IF(PD_hoved!J76=0," ",IF(PD_hoved!$G$6=0," ",PD_hoved!J76))</f>
        <v xml:space="preserve"> </v>
      </c>
      <c r="K78" s="137" t="str">
        <f>IF(PD_hoved!K76=0," ",IF(PD_hoved!$G$6=0," ",PD_hoved!K76))</f>
        <v xml:space="preserve"> </v>
      </c>
      <c r="L78" s="138" t="str">
        <f>IF(PD_hoved!L76=0," ",IF(PD_hoved!$G$6=0," ",PD_hoved!L76))</f>
        <v xml:space="preserve"> </v>
      </c>
      <c r="M78" s="133" t="str">
        <f>IF(PD_hoved!M76=0," ",IF(PD_hoved!$G$6=0," ",PD_hoved!M76))</f>
        <v xml:space="preserve"> </v>
      </c>
      <c r="N78" s="135" t="str">
        <f>IF(PD_hoved!N76=0," ",IF(PD_hoved!$G$6=0," ",PD_hoved!N76))</f>
        <v xml:space="preserve"> </v>
      </c>
    </row>
    <row r="79" spans="2:25" x14ac:dyDescent="0.2">
      <c r="B79" s="114" t="str">
        <f>IF(PD_hoved!B77=0," ",PD_hoved!B77)</f>
        <v xml:space="preserve"> </v>
      </c>
      <c r="C79" s="147" t="str">
        <f>IF(PD_hoved!C77=0," ",PD_hoved!C77)</f>
        <v xml:space="preserve"> </v>
      </c>
      <c r="D79" s="134" t="str">
        <f>IF(PD_hoved!D77=0," ",PD_hoved!D77)</f>
        <v xml:space="preserve"> </v>
      </c>
      <c r="E79" s="137" t="str">
        <f>IF(PD_hoved!E77=0," ",IF(PD_hoved!$G$6=0," ",PD_hoved!E77))</f>
        <v xml:space="preserve"> </v>
      </c>
      <c r="F79" s="138" t="str">
        <f>IF(PD_hoved!F77=0," ",IF(PD_hoved!$G$6=0," ",PD_hoved!F77))</f>
        <v xml:space="preserve"> </v>
      </c>
      <c r="G79" s="137" t="str">
        <f>IF(PD_hoved!G77=0," ",IF(PD_hoved!$G$6=0," ",PD_hoved!G77))</f>
        <v xml:space="preserve"> </v>
      </c>
      <c r="H79" s="138" t="str">
        <f>IF(PD_hoved!H77=0," ",IF(PD_hoved!$G$6=0," ",PD_hoved!H77))</f>
        <v xml:space="preserve"> </v>
      </c>
      <c r="I79" s="133" t="str">
        <f>IF(PD_hoved!I77=0," ",IF(PD_hoved!$G$6=0," ",PD_hoved!I77))</f>
        <v xml:space="preserve"> </v>
      </c>
      <c r="J79" s="134" t="str">
        <f>IF(PD_hoved!J77=0," ",IF(PD_hoved!$G$6=0," ",PD_hoved!J77))</f>
        <v xml:space="preserve"> </v>
      </c>
      <c r="K79" s="137" t="str">
        <f>IF(PD_hoved!K77=0," ",IF(PD_hoved!$G$6=0," ",PD_hoved!K77))</f>
        <v xml:space="preserve"> </v>
      </c>
      <c r="L79" s="138" t="str">
        <f>IF(PD_hoved!L77=0," ",IF(PD_hoved!$G$6=0," ",PD_hoved!L77))</f>
        <v xml:space="preserve"> </v>
      </c>
      <c r="M79" s="133" t="str">
        <f>IF(PD_hoved!M77=0," ",IF(PD_hoved!$G$6=0," ",PD_hoved!M77))</f>
        <v xml:space="preserve"> </v>
      </c>
      <c r="N79" s="135" t="str">
        <f>IF(PD_hoved!N77=0," ",IF(PD_hoved!$G$6=0," ",PD_hoved!N77))</f>
        <v xml:space="preserve"> </v>
      </c>
    </row>
    <row r="80" spans="2:25" x14ac:dyDescent="0.2">
      <c r="B80" s="114" t="str">
        <f>IF(PD_hoved!B78=0," ",PD_hoved!B78)</f>
        <v xml:space="preserve"> </v>
      </c>
      <c r="C80" s="147" t="str">
        <f>IF(PD_hoved!C78=0," ",PD_hoved!C78)</f>
        <v xml:space="preserve"> </v>
      </c>
      <c r="D80" s="134" t="str">
        <f>IF(PD_hoved!D78=0," ",PD_hoved!D78)</f>
        <v xml:space="preserve"> </v>
      </c>
      <c r="E80" s="137" t="str">
        <f>IF(PD_hoved!E78=0," ",IF(PD_hoved!$G$6=0," ",PD_hoved!E78))</f>
        <v xml:space="preserve"> </v>
      </c>
      <c r="F80" s="138" t="str">
        <f>IF(PD_hoved!F78=0," ",IF(PD_hoved!$G$6=0," ",PD_hoved!F78))</f>
        <v xml:space="preserve"> </v>
      </c>
      <c r="G80" s="137" t="str">
        <f>IF(PD_hoved!G78=0," ",IF(PD_hoved!$G$6=0," ",PD_hoved!G78))</f>
        <v xml:space="preserve"> </v>
      </c>
      <c r="H80" s="138" t="str">
        <f>IF(PD_hoved!H78=0," ",IF(PD_hoved!$G$6=0," ",PD_hoved!H78))</f>
        <v xml:space="preserve"> </v>
      </c>
      <c r="I80" s="133" t="str">
        <f>IF(PD_hoved!I78=0," ",IF(PD_hoved!$G$6=0," ",PD_hoved!I78))</f>
        <v xml:space="preserve"> </v>
      </c>
      <c r="J80" s="134" t="str">
        <f>IF(PD_hoved!J78=0," ",IF(PD_hoved!$G$6=0," ",PD_hoved!J78))</f>
        <v xml:space="preserve"> </v>
      </c>
      <c r="K80" s="137" t="str">
        <f>IF(PD_hoved!K78=0," ",IF(PD_hoved!$G$6=0," ",PD_hoved!K78))</f>
        <v xml:space="preserve"> </v>
      </c>
      <c r="L80" s="138" t="str">
        <f>IF(PD_hoved!L78=0," ",IF(PD_hoved!$G$6=0," ",PD_hoved!L78))</f>
        <v xml:space="preserve"> </v>
      </c>
      <c r="M80" s="133" t="str">
        <f>IF(PD_hoved!M78=0," ",IF(PD_hoved!$G$6=0," ",PD_hoved!M78))</f>
        <v xml:space="preserve"> </v>
      </c>
      <c r="N80" s="135" t="str">
        <f>IF(PD_hoved!N78=0," ",IF(PD_hoved!$G$6=0," ",PD_hoved!N78))</f>
        <v xml:space="preserve"> </v>
      </c>
    </row>
    <row r="81" spans="2:14" x14ac:dyDescent="0.2">
      <c r="B81" s="114" t="str">
        <f>IF(PD_hoved!B79=0," ",PD_hoved!B79)</f>
        <v xml:space="preserve"> </v>
      </c>
      <c r="C81" s="147" t="str">
        <f>IF(PD_hoved!C79=0," ",PD_hoved!C79)</f>
        <v xml:space="preserve"> </v>
      </c>
      <c r="D81" s="134" t="str">
        <f>IF(PD_hoved!D79=0," ",PD_hoved!D79)</f>
        <v xml:space="preserve"> </v>
      </c>
      <c r="E81" s="137" t="str">
        <f>IF(PD_hoved!E79=0," ",IF(PD_hoved!$G$6=0," ",PD_hoved!E79))</f>
        <v xml:space="preserve"> </v>
      </c>
      <c r="F81" s="138" t="str">
        <f>IF(PD_hoved!F79=0," ",IF(PD_hoved!$G$6=0," ",PD_hoved!F79))</f>
        <v xml:space="preserve"> </v>
      </c>
      <c r="G81" s="137" t="str">
        <f>IF(PD_hoved!G79=0," ",IF(PD_hoved!$G$6=0," ",PD_hoved!G79))</f>
        <v xml:space="preserve"> </v>
      </c>
      <c r="H81" s="138" t="str">
        <f>IF(PD_hoved!H79=0," ",IF(PD_hoved!$G$6=0," ",PD_hoved!H79))</f>
        <v xml:space="preserve"> </v>
      </c>
      <c r="I81" s="133" t="str">
        <f>IF(PD_hoved!I79=0," ",IF(PD_hoved!$G$6=0," ",PD_hoved!I79))</f>
        <v xml:space="preserve"> </v>
      </c>
      <c r="J81" s="134" t="str">
        <f>IF(PD_hoved!J79=0," ",IF(PD_hoved!$G$6=0," ",PD_hoved!J79))</f>
        <v xml:space="preserve"> </v>
      </c>
      <c r="K81" s="137" t="str">
        <f>IF(PD_hoved!K79=0," ",IF(PD_hoved!$G$6=0," ",PD_hoved!K79))</f>
        <v xml:space="preserve"> </v>
      </c>
      <c r="L81" s="138" t="str">
        <f>IF(PD_hoved!L79=0," ",IF(PD_hoved!$G$6=0," ",PD_hoved!L79))</f>
        <v xml:space="preserve"> </v>
      </c>
      <c r="M81" s="133" t="str">
        <f>IF(PD_hoved!M79=0," ",IF(PD_hoved!$G$6=0," ",PD_hoved!M79))</f>
        <v xml:space="preserve"> </v>
      </c>
      <c r="N81" s="135" t="str">
        <f>IF(PD_hoved!N79=0," ",IF(PD_hoved!$G$6=0," ",PD_hoved!N79))</f>
        <v xml:space="preserve"> </v>
      </c>
    </row>
    <row r="82" spans="2:14" x14ac:dyDescent="0.2">
      <c r="B82" s="114" t="str">
        <f>IF(PD_hoved!B80=0," ",PD_hoved!B80)</f>
        <v xml:space="preserve"> </v>
      </c>
      <c r="C82" s="147" t="str">
        <f>IF(PD_hoved!C80=0," ",PD_hoved!C80)</f>
        <v xml:space="preserve"> </v>
      </c>
      <c r="D82" s="134" t="str">
        <f>IF(PD_hoved!D80=0," ",PD_hoved!D80)</f>
        <v xml:space="preserve"> </v>
      </c>
      <c r="E82" s="137" t="str">
        <f>IF(PD_hoved!E80=0," ",IF(PD_hoved!$G$6=0," ",PD_hoved!E80))</f>
        <v xml:space="preserve"> </v>
      </c>
      <c r="F82" s="138" t="str">
        <f>IF(PD_hoved!F80=0," ",IF(PD_hoved!$G$6=0," ",PD_hoved!F80))</f>
        <v xml:space="preserve"> </v>
      </c>
      <c r="G82" s="137" t="str">
        <f>IF(PD_hoved!G80=0," ",IF(PD_hoved!$G$6=0," ",PD_hoved!G80))</f>
        <v xml:space="preserve"> </v>
      </c>
      <c r="H82" s="138" t="str">
        <f>IF(PD_hoved!H80=0," ",IF(PD_hoved!$G$6=0," ",PD_hoved!H80))</f>
        <v xml:space="preserve"> </v>
      </c>
      <c r="I82" s="133" t="str">
        <f>IF(PD_hoved!I80=0," ",IF(PD_hoved!$G$6=0," ",PD_hoved!I80))</f>
        <v xml:space="preserve"> </v>
      </c>
      <c r="J82" s="134" t="str">
        <f>IF(PD_hoved!J80=0," ",IF(PD_hoved!$G$6=0," ",PD_hoved!J80))</f>
        <v xml:space="preserve"> </v>
      </c>
      <c r="K82" s="137" t="str">
        <f>IF(PD_hoved!K80=0," ",IF(PD_hoved!$G$6=0," ",PD_hoved!K80))</f>
        <v xml:space="preserve"> </v>
      </c>
      <c r="L82" s="138" t="str">
        <f>IF(PD_hoved!L80=0," ",IF(PD_hoved!$G$6=0," ",PD_hoved!L80))</f>
        <v xml:space="preserve"> </v>
      </c>
      <c r="M82" s="133" t="str">
        <f>IF(PD_hoved!M80=0," ",IF(PD_hoved!$G$6=0," ",PD_hoved!M80))</f>
        <v xml:space="preserve"> </v>
      </c>
      <c r="N82" s="135" t="str">
        <f>IF(PD_hoved!N80=0," ",IF(PD_hoved!$G$6=0," ",PD_hoved!N80))</f>
        <v xml:space="preserve"> </v>
      </c>
    </row>
    <row r="83" spans="2:14" x14ac:dyDescent="0.2">
      <c r="B83" s="114" t="str">
        <f>IF(PD_hoved!B81=0," ",PD_hoved!B81)</f>
        <v xml:space="preserve"> </v>
      </c>
      <c r="C83" s="147" t="str">
        <f>IF(PD_hoved!C81=0," ",PD_hoved!C81)</f>
        <v xml:space="preserve"> </v>
      </c>
      <c r="D83" s="134" t="str">
        <f>IF(PD_hoved!D81=0," ",PD_hoved!D81)</f>
        <v xml:space="preserve"> </v>
      </c>
      <c r="E83" s="137" t="str">
        <f>IF(PD_hoved!E81=0," ",IF(PD_hoved!$G$6=0," ",PD_hoved!E81))</f>
        <v xml:space="preserve"> </v>
      </c>
      <c r="F83" s="138" t="str">
        <f>IF(PD_hoved!F81=0," ",IF(PD_hoved!$G$6=0," ",PD_hoved!F81))</f>
        <v xml:space="preserve"> </v>
      </c>
      <c r="G83" s="137" t="str">
        <f>IF(PD_hoved!G81=0," ",IF(PD_hoved!$G$6=0," ",PD_hoved!G81))</f>
        <v xml:space="preserve"> </v>
      </c>
      <c r="H83" s="138" t="str">
        <f>IF(PD_hoved!H81=0," ",IF(PD_hoved!$G$6=0," ",PD_hoved!H81))</f>
        <v xml:space="preserve"> </v>
      </c>
      <c r="I83" s="133" t="str">
        <f>IF(PD_hoved!I81=0," ",IF(PD_hoved!$G$6=0," ",PD_hoved!I81))</f>
        <v xml:space="preserve"> </v>
      </c>
      <c r="J83" s="134" t="str">
        <f>IF(PD_hoved!J81=0," ",IF(PD_hoved!$G$6=0," ",PD_hoved!J81))</f>
        <v xml:space="preserve"> </v>
      </c>
      <c r="K83" s="137" t="str">
        <f>IF(PD_hoved!K81=0," ",IF(PD_hoved!$G$6=0," ",PD_hoved!K81))</f>
        <v xml:space="preserve"> </v>
      </c>
      <c r="L83" s="138" t="str">
        <f>IF(PD_hoved!L81=0," ",IF(PD_hoved!$G$6=0," ",PD_hoved!L81))</f>
        <v xml:space="preserve"> </v>
      </c>
      <c r="M83" s="133" t="str">
        <f>IF(PD_hoved!M81=0," ",IF(PD_hoved!$G$6=0," ",PD_hoved!M81))</f>
        <v xml:space="preserve"> </v>
      </c>
      <c r="N83" s="135" t="str">
        <f>IF(PD_hoved!N81=0," ",IF(PD_hoved!$G$6=0," ",PD_hoved!N81))</f>
        <v xml:space="preserve"> </v>
      </c>
    </row>
    <row r="84" spans="2:14" x14ac:dyDescent="0.2">
      <c r="B84" s="114" t="str">
        <f>IF(PD_hoved!B82=0," ",PD_hoved!B82)</f>
        <v xml:space="preserve"> </v>
      </c>
      <c r="C84" s="147" t="str">
        <f>IF(PD_hoved!C82=0," ",PD_hoved!C82)</f>
        <v xml:space="preserve"> </v>
      </c>
      <c r="D84" s="134" t="str">
        <f>IF(PD_hoved!D82=0," ",PD_hoved!D82)</f>
        <v xml:space="preserve"> </v>
      </c>
      <c r="E84" s="137" t="str">
        <f>IF(PD_hoved!E82=0," ",IF(PD_hoved!$G$6=0," ",PD_hoved!E82))</f>
        <v xml:space="preserve"> </v>
      </c>
      <c r="F84" s="138" t="str">
        <f>IF(PD_hoved!F82=0," ",IF(PD_hoved!$G$6=0," ",PD_hoved!F82))</f>
        <v xml:space="preserve"> </v>
      </c>
      <c r="G84" s="137" t="str">
        <f>IF(PD_hoved!G82=0," ",IF(PD_hoved!$G$6=0," ",PD_hoved!G82))</f>
        <v xml:space="preserve"> </v>
      </c>
      <c r="H84" s="138" t="str">
        <f>IF(PD_hoved!H82=0," ",IF(PD_hoved!$G$6=0," ",PD_hoved!H82))</f>
        <v xml:space="preserve"> </v>
      </c>
      <c r="I84" s="133" t="str">
        <f>IF(PD_hoved!I82=0," ",IF(PD_hoved!$G$6=0," ",PD_hoved!I82))</f>
        <v xml:space="preserve"> </v>
      </c>
      <c r="J84" s="134" t="str">
        <f>IF(PD_hoved!J82=0," ",IF(PD_hoved!$G$6=0," ",PD_hoved!J82))</f>
        <v xml:space="preserve"> </v>
      </c>
      <c r="K84" s="137" t="str">
        <f>IF(PD_hoved!K82=0," ",IF(PD_hoved!$G$6=0," ",PD_hoved!K82))</f>
        <v xml:space="preserve"> </v>
      </c>
      <c r="L84" s="138" t="str">
        <f>IF(PD_hoved!L82=0," ",IF(PD_hoved!$G$6=0," ",PD_hoved!L82))</f>
        <v xml:space="preserve"> </v>
      </c>
      <c r="M84" s="133" t="str">
        <f>IF(PD_hoved!M82=0," ",IF(PD_hoved!$G$6=0," ",PD_hoved!M82))</f>
        <v xml:space="preserve"> </v>
      </c>
      <c r="N84" s="135" t="str">
        <f>IF(PD_hoved!N82=0," ",IF(PD_hoved!$G$6=0," ",PD_hoved!N82))</f>
        <v xml:space="preserve"> </v>
      </c>
    </row>
    <row r="85" spans="2:14" x14ac:dyDescent="0.2">
      <c r="B85" s="114" t="str">
        <f>IF(PD_hoved!B83=0," ",PD_hoved!B83)</f>
        <v xml:space="preserve"> </v>
      </c>
      <c r="C85" s="147" t="str">
        <f>IF(PD_hoved!C83=0," ",PD_hoved!C83)</f>
        <v xml:space="preserve"> </v>
      </c>
      <c r="D85" s="134" t="str">
        <f>IF(PD_hoved!D83=0," ",PD_hoved!D83)</f>
        <v xml:space="preserve"> </v>
      </c>
      <c r="E85" s="137" t="str">
        <f>IF(PD_hoved!E83=0," ",IF(PD_hoved!$G$6=0," ",PD_hoved!E83))</f>
        <v xml:space="preserve"> </v>
      </c>
      <c r="F85" s="138" t="str">
        <f>IF(PD_hoved!F83=0," ",IF(PD_hoved!$G$6=0," ",PD_hoved!F83))</f>
        <v xml:space="preserve"> </v>
      </c>
      <c r="G85" s="137" t="str">
        <f>IF(PD_hoved!G83=0," ",IF(PD_hoved!$G$6=0," ",PD_hoved!G83))</f>
        <v xml:space="preserve"> </v>
      </c>
      <c r="H85" s="138" t="str">
        <f>IF(PD_hoved!H83=0," ",IF(PD_hoved!$G$6=0," ",PD_hoved!H83))</f>
        <v xml:space="preserve"> </v>
      </c>
      <c r="I85" s="133" t="str">
        <f>IF(PD_hoved!I83=0," ",IF(PD_hoved!$G$6=0," ",PD_hoved!I83))</f>
        <v xml:space="preserve"> </v>
      </c>
      <c r="J85" s="134" t="str">
        <f>IF(PD_hoved!J83=0," ",IF(PD_hoved!$G$6=0," ",PD_hoved!J83))</f>
        <v xml:space="preserve"> </v>
      </c>
      <c r="K85" s="137" t="str">
        <f>IF(PD_hoved!K83=0," ",IF(PD_hoved!$G$6=0," ",PD_hoved!K83))</f>
        <v xml:space="preserve"> </v>
      </c>
      <c r="L85" s="138" t="str">
        <f>IF(PD_hoved!L83=0," ",IF(PD_hoved!$G$6=0," ",PD_hoved!L83))</f>
        <v xml:space="preserve"> </v>
      </c>
      <c r="M85" s="133" t="str">
        <f>IF(PD_hoved!M83=0," ",IF(PD_hoved!$G$6=0," ",PD_hoved!M83))</f>
        <v xml:space="preserve"> </v>
      </c>
      <c r="N85" s="135" t="str">
        <f>IF(PD_hoved!N83=0," ",IF(PD_hoved!$G$6=0," ",PD_hoved!N83))</f>
        <v xml:space="preserve"> </v>
      </c>
    </row>
    <row r="86" spans="2:14" x14ac:dyDescent="0.2">
      <c r="B86" s="114" t="str">
        <f>IF(PD_hoved!B84=0," ",PD_hoved!B84)</f>
        <v xml:space="preserve"> </v>
      </c>
      <c r="C86" s="147" t="str">
        <f>IF(PD_hoved!C84=0," ",PD_hoved!C84)</f>
        <v xml:space="preserve"> </v>
      </c>
      <c r="D86" s="134" t="str">
        <f>IF(PD_hoved!D84=0," ",PD_hoved!D84)</f>
        <v xml:space="preserve"> </v>
      </c>
      <c r="E86" s="137" t="str">
        <f>IF(PD_hoved!E84=0," ",IF(PD_hoved!$G$6=0," ",PD_hoved!E84))</f>
        <v xml:space="preserve"> </v>
      </c>
      <c r="F86" s="138" t="str">
        <f>IF(PD_hoved!F84=0," ",IF(PD_hoved!$G$6=0," ",PD_hoved!F84))</f>
        <v xml:space="preserve"> </v>
      </c>
      <c r="G86" s="137" t="str">
        <f>IF(PD_hoved!G84=0," ",IF(PD_hoved!$G$6=0," ",PD_hoved!G84))</f>
        <v xml:space="preserve"> </v>
      </c>
      <c r="H86" s="138" t="str">
        <f>IF(PD_hoved!H84=0," ",IF(PD_hoved!$G$6=0," ",PD_hoved!H84))</f>
        <v xml:space="preserve"> </v>
      </c>
      <c r="I86" s="133" t="str">
        <f>IF(PD_hoved!I84=0," ",IF(PD_hoved!$G$6=0," ",PD_hoved!I84))</f>
        <v xml:space="preserve"> </v>
      </c>
      <c r="J86" s="134" t="str">
        <f>IF(PD_hoved!J84=0," ",IF(PD_hoved!$G$6=0," ",PD_hoved!J84))</f>
        <v xml:space="preserve"> </v>
      </c>
      <c r="K86" s="137" t="str">
        <f>IF(PD_hoved!K84=0," ",IF(PD_hoved!$G$6=0," ",PD_hoved!K84))</f>
        <v xml:space="preserve"> </v>
      </c>
      <c r="L86" s="138" t="str">
        <f>IF(PD_hoved!L84=0," ",IF(PD_hoved!$G$6=0," ",PD_hoved!L84))</f>
        <v xml:space="preserve"> </v>
      </c>
      <c r="M86" s="133" t="str">
        <f>IF(PD_hoved!M84=0," ",IF(PD_hoved!$G$6=0," ",PD_hoved!M84))</f>
        <v xml:space="preserve"> </v>
      </c>
      <c r="N86" s="135" t="str">
        <f>IF(PD_hoved!N84=0," ",IF(PD_hoved!$G$6=0," ",PD_hoved!N84))</f>
        <v xml:space="preserve"> </v>
      </c>
    </row>
    <row r="87" spans="2:14" x14ac:dyDescent="0.2">
      <c r="B87" s="114" t="str">
        <f>IF(PD_hoved!B85=0," ",PD_hoved!B85)</f>
        <v xml:space="preserve"> </v>
      </c>
      <c r="C87" s="147" t="str">
        <f>IF(PD_hoved!C85=0," ",PD_hoved!C85)</f>
        <v xml:space="preserve"> </v>
      </c>
      <c r="D87" s="134" t="str">
        <f>IF(PD_hoved!D85=0," ",PD_hoved!D85)</f>
        <v xml:space="preserve"> </v>
      </c>
      <c r="E87" s="137" t="str">
        <f>IF(PD_hoved!E85=0," ",IF(PD_hoved!$G$6=0," ",PD_hoved!E85))</f>
        <v xml:space="preserve"> </v>
      </c>
      <c r="F87" s="138" t="str">
        <f>IF(PD_hoved!F85=0," ",IF(PD_hoved!$G$6=0," ",PD_hoved!F85))</f>
        <v xml:space="preserve"> </v>
      </c>
      <c r="G87" s="137" t="str">
        <f>IF(PD_hoved!G85=0," ",IF(PD_hoved!$G$6=0," ",PD_hoved!G85))</f>
        <v xml:space="preserve"> </v>
      </c>
      <c r="H87" s="138" t="str">
        <f>IF(PD_hoved!H85=0," ",IF(PD_hoved!$G$6=0," ",PD_hoved!H85))</f>
        <v xml:space="preserve"> </v>
      </c>
      <c r="I87" s="133" t="str">
        <f>IF(PD_hoved!I85=0," ",IF(PD_hoved!$G$6=0," ",PD_hoved!I85))</f>
        <v xml:space="preserve"> </v>
      </c>
      <c r="J87" s="134" t="str">
        <f>IF(PD_hoved!J85=0," ",IF(PD_hoved!$G$6=0," ",PD_hoved!J85))</f>
        <v xml:space="preserve"> </v>
      </c>
      <c r="K87" s="137" t="str">
        <f>IF(PD_hoved!K85=0," ",IF(PD_hoved!$G$6=0," ",PD_hoved!K85))</f>
        <v xml:space="preserve"> </v>
      </c>
      <c r="L87" s="138" t="str">
        <f>IF(PD_hoved!L85=0," ",IF(PD_hoved!$G$6=0," ",PD_hoved!L85))</f>
        <v xml:space="preserve"> </v>
      </c>
      <c r="M87" s="133" t="str">
        <f>IF(PD_hoved!M85=0," ",IF(PD_hoved!$G$6=0," ",PD_hoved!M85))</f>
        <v xml:space="preserve"> </v>
      </c>
      <c r="N87" s="135" t="str">
        <f>IF(PD_hoved!N85=0," ",IF(PD_hoved!$G$6=0," ",PD_hoved!N85))</f>
        <v xml:space="preserve"> </v>
      </c>
    </row>
    <row r="88" spans="2:14" x14ac:dyDescent="0.2">
      <c r="B88" s="114" t="str">
        <f>IF(PD_hoved!B86=0," ",PD_hoved!B86)</f>
        <v xml:space="preserve"> </v>
      </c>
      <c r="C88" s="147" t="str">
        <f>IF(PD_hoved!C86=0," ",PD_hoved!C86)</f>
        <v xml:space="preserve"> </v>
      </c>
      <c r="D88" s="134" t="str">
        <f>IF(PD_hoved!D86=0," ",PD_hoved!D86)</f>
        <v xml:space="preserve"> </v>
      </c>
      <c r="E88" s="137" t="str">
        <f>IF(PD_hoved!E86=0," ",IF(PD_hoved!$G$6=0," ",PD_hoved!E86))</f>
        <v xml:space="preserve"> </v>
      </c>
      <c r="F88" s="138" t="str">
        <f>IF(PD_hoved!F86=0," ",IF(PD_hoved!$G$6=0," ",PD_hoved!F86))</f>
        <v xml:space="preserve"> </v>
      </c>
      <c r="G88" s="137" t="str">
        <f>IF(PD_hoved!G86=0," ",IF(PD_hoved!$G$6=0," ",PD_hoved!G86))</f>
        <v xml:space="preserve"> </v>
      </c>
      <c r="H88" s="138" t="str">
        <f>IF(PD_hoved!H86=0," ",IF(PD_hoved!$G$6=0," ",PD_hoved!H86))</f>
        <v xml:space="preserve"> </v>
      </c>
      <c r="I88" s="133" t="str">
        <f>IF(PD_hoved!I86=0," ",IF(PD_hoved!$G$6=0," ",PD_hoved!I86))</f>
        <v xml:space="preserve"> </v>
      </c>
      <c r="J88" s="134" t="str">
        <f>IF(PD_hoved!J86=0," ",IF(PD_hoved!$G$6=0," ",PD_hoved!J86))</f>
        <v xml:space="preserve"> </v>
      </c>
      <c r="K88" s="137" t="str">
        <f>IF(PD_hoved!K86=0," ",IF(PD_hoved!$G$6=0," ",PD_hoved!K86))</f>
        <v xml:space="preserve"> </v>
      </c>
      <c r="L88" s="138" t="str">
        <f>IF(PD_hoved!L86=0," ",IF(PD_hoved!$G$6=0," ",PD_hoved!L86))</f>
        <v xml:space="preserve"> </v>
      </c>
      <c r="M88" s="133" t="str">
        <f>IF(PD_hoved!M86=0," ",IF(PD_hoved!$G$6=0," ",PD_hoved!M86))</f>
        <v xml:space="preserve"> </v>
      </c>
      <c r="N88" s="135" t="str">
        <f>IF(PD_hoved!N86=0," ",IF(PD_hoved!$G$6=0," ",PD_hoved!N86))</f>
        <v xml:space="preserve"> </v>
      </c>
    </row>
    <row r="89" spans="2:14" x14ac:dyDescent="0.2">
      <c r="B89" s="114" t="str">
        <f>IF(PD_hoved!B87=0," ",PD_hoved!B87)</f>
        <v xml:space="preserve"> </v>
      </c>
      <c r="C89" s="147" t="str">
        <f>IF(PD_hoved!C87=0," ",PD_hoved!C87)</f>
        <v xml:space="preserve"> </v>
      </c>
      <c r="D89" s="134" t="str">
        <f>IF(PD_hoved!D87=0," ",PD_hoved!D87)</f>
        <v xml:space="preserve"> </v>
      </c>
      <c r="E89" s="137" t="str">
        <f>IF(PD_hoved!E87=0," ",IF(PD_hoved!$G$6=0," ",PD_hoved!E87))</f>
        <v xml:space="preserve"> </v>
      </c>
      <c r="F89" s="138" t="str">
        <f>IF(PD_hoved!F87=0," ",IF(PD_hoved!$G$6=0," ",PD_hoved!F87))</f>
        <v xml:space="preserve"> </v>
      </c>
      <c r="G89" s="137" t="str">
        <f>IF(PD_hoved!G87=0," ",IF(PD_hoved!$G$6=0," ",PD_hoved!G87))</f>
        <v xml:space="preserve"> </v>
      </c>
      <c r="H89" s="138" t="str">
        <f>IF(PD_hoved!H87=0," ",IF(PD_hoved!$G$6=0," ",PD_hoved!H87))</f>
        <v xml:space="preserve"> </v>
      </c>
      <c r="I89" s="133" t="str">
        <f>IF(PD_hoved!I87=0," ",IF(PD_hoved!$G$6=0," ",PD_hoved!I87))</f>
        <v xml:space="preserve"> </v>
      </c>
      <c r="J89" s="134" t="str">
        <f>IF(PD_hoved!J87=0," ",IF(PD_hoved!$G$6=0," ",PD_hoved!J87))</f>
        <v xml:space="preserve"> </v>
      </c>
      <c r="K89" s="137" t="str">
        <f>IF(PD_hoved!K87=0," ",IF(PD_hoved!$G$6=0," ",PD_hoved!K87))</f>
        <v xml:space="preserve"> </v>
      </c>
      <c r="L89" s="138" t="str">
        <f>IF(PD_hoved!L87=0," ",IF(PD_hoved!$G$6=0," ",PD_hoved!L87))</f>
        <v xml:space="preserve"> </v>
      </c>
      <c r="M89" s="133" t="str">
        <f>IF(PD_hoved!M87=0," ",IF(PD_hoved!$G$6=0," ",PD_hoved!M87))</f>
        <v xml:space="preserve"> </v>
      </c>
      <c r="N89" s="135" t="str">
        <f>IF(PD_hoved!N87=0," ",IF(PD_hoved!$G$6=0," ",PD_hoved!N87))</f>
        <v xml:space="preserve"> </v>
      </c>
    </row>
    <row r="90" spans="2:14" x14ac:dyDescent="0.2">
      <c r="B90" s="114" t="str">
        <f>IF(PD_hoved!B88=0," ",PD_hoved!B88)</f>
        <v xml:space="preserve"> </v>
      </c>
      <c r="C90" s="147" t="str">
        <f>IF(PD_hoved!C88=0," ",PD_hoved!C88)</f>
        <v xml:space="preserve"> </v>
      </c>
      <c r="D90" s="134" t="str">
        <f>IF(PD_hoved!D88=0," ",PD_hoved!D88)</f>
        <v xml:space="preserve"> </v>
      </c>
      <c r="E90" s="137" t="str">
        <f>IF(PD_hoved!E88=0," ",IF(PD_hoved!$G$6=0," ",PD_hoved!E88))</f>
        <v xml:space="preserve"> </v>
      </c>
      <c r="F90" s="138" t="str">
        <f>IF(PD_hoved!F88=0," ",IF(PD_hoved!$G$6=0," ",PD_hoved!F88))</f>
        <v xml:space="preserve"> </v>
      </c>
      <c r="G90" s="137" t="str">
        <f>IF(PD_hoved!G88=0," ",IF(PD_hoved!$G$6=0," ",PD_hoved!G88))</f>
        <v xml:space="preserve"> </v>
      </c>
      <c r="H90" s="138" t="str">
        <f>IF(PD_hoved!H88=0," ",IF(PD_hoved!$G$6=0," ",PD_hoved!H88))</f>
        <v xml:space="preserve"> </v>
      </c>
      <c r="I90" s="133" t="str">
        <f>IF(PD_hoved!I88=0," ",IF(PD_hoved!$G$6=0," ",PD_hoved!I88))</f>
        <v xml:space="preserve"> </v>
      </c>
      <c r="J90" s="134" t="str">
        <f>IF(PD_hoved!J88=0," ",IF(PD_hoved!$G$6=0," ",PD_hoved!J88))</f>
        <v xml:space="preserve"> </v>
      </c>
      <c r="K90" s="137" t="str">
        <f>IF(PD_hoved!K88=0," ",IF(PD_hoved!$G$6=0," ",PD_hoved!K88))</f>
        <v xml:space="preserve"> </v>
      </c>
      <c r="L90" s="138" t="str">
        <f>IF(PD_hoved!L88=0," ",IF(PD_hoved!$G$6=0," ",PD_hoved!L88))</f>
        <v xml:space="preserve"> </v>
      </c>
      <c r="M90" s="133" t="str">
        <f>IF(PD_hoved!M88=0," ",IF(PD_hoved!$G$6=0," ",PD_hoved!M88))</f>
        <v xml:space="preserve"> </v>
      </c>
      <c r="N90" s="135" t="str">
        <f>IF(PD_hoved!N88=0," ",IF(PD_hoved!$G$6=0," ",PD_hoved!N88))</f>
        <v xml:space="preserve"> </v>
      </c>
    </row>
    <row r="91" spans="2:14" x14ac:dyDescent="0.2">
      <c r="B91" s="114" t="str">
        <f>IF(PD_hoved!B89=0," ",PD_hoved!B89)</f>
        <v xml:space="preserve"> </v>
      </c>
      <c r="C91" s="147" t="str">
        <f>IF(PD_hoved!C89=0," ",PD_hoved!C89)</f>
        <v xml:space="preserve"> </v>
      </c>
      <c r="D91" s="134" t="str">
        <f>IF(PD_hoved!D89=0," ",PD_hoved!D89)</f>
        <v xml:space="preserve"> </v>
      </c>
      <c r="E91" s="137" t="str">
        <f>IF(PD_hoved!E89=0," ",IF(PD_hoved!$G$6=0," ",PD_hoved!E89))</f>
        <v xml:space="preserve"> </v>
      </c>
      <c r="F91" s="138" t="str">
        <f>IF(PD_hoved!F89=0," ",IF(PD_hoved!$G$6=0," ",PD_hoved!F89))</f>
        <v xml:space="preserve"> </v>
      </c>
      <c r="G91" s="137" t="str">
        <f>IF(PD_hoved!G89=0," ",IF(PD_hoved!$G$6=0," ",PD_hoved!G89))</f>
        <v xml:space="preserve"> </v>
      </c>
      <c r="H91" s="138" t="str">
        <f>IF(PD_hoved!H89=0," ",IF(PD_hoved!$G$6=0," ",PD_hoved!H89))</f>
        <v xml:space="preserve"> </v>
      </c>
      <c r="I91" s="133" t="str">
        <f>IF(PD_hoved!I89=0," ",IF(PD_hoved!$G$6=0," ",PD_hoved!I89))</f>
        <v xml:space="preserve"> </v>
      </c>
      <c r="J91" s="134" t="str">
        <f>IF(PD_hoved!J89=0," ",IF(PD_hoved!$G$6=0," ",PD_hoved!J89))</f>
        <v xml:space="preserve"> </v>
      </c>
      <c r="K91" s="137" t="str">
        <f>IF(PD_hoved!K89=0," ",IF(PD_hoved!$G$6=0," ",PD_hoved!K89))</f>
        <v xml:space="preserve"> </v>
      </c>
      <c r="L91" s="138" t="str">
        <f>IF(PD_hoved!L89=0," ",IF(PD_hoved!$G$6=0," ",PD_hoved!L89))</f>
        <v xml:space="preserve"> </v>
      </c>
      <c r="M91" s="133" t="str">
        <f>IF(PD_hoved!M89=0," ",IF(PD_hoved!$G$6=0," ",PD_hoved!M89))</f>
        <v xml:space="preserve"> </v>
      </c>
      <c r="N91" s="135" t="str">
        <f>IF(PD_hoved!N89=0," ",IF(PD_hoved!$G$6=0," ",PD_hoved!N89))</f>
        <v xml:space="preserve"> </v>
      </c>
    </row>
    <row r="92" spans="2:14" x14ac:dyDescent="0.2">
      <c r="B92" s="114" t="str">
        <f>IF(PD_hoved!B90=0," ",PD_hoved!B90)</f>
        <v xml:space="preserve"> </v>
      </c>
      <c r="C92" s="147" t="str">
        <f>IF(PD_hoved!C90=0," ",PD_hoved!C90)</f>
        <v xml:space="preserve"> </v>
      </c>
      <c r="D92" s="134" t="str">
        <f>IF(PD_hoved!D90=0," ",PD_hoved!D90)</f>
        <v xml:space="preserve"> </v>
      </c>
      <c r="E92" s="137" t="str">
        <f>IF(PD_hoved!E90=0," ",IF(PD_hoved!$G$6=0," ",PD_hoved!E90))</f>
        <v xml:space="preserve"> </v>
      </c>
      <c r="F92" s="138" t="str">
        <f>IF(PD_hoved!F90=0," ",IF(PD_hoved!$G$6=0," ",PD_hoved!F90))</f>
        <v xml:space="preserve"> </v>
      </c>
      <c r="G92" s="137" t="str">
        <f>IF(PD_hoved!G90=0," ",IF(PD_hoved!$G$6=0," ",PD_hoved!G90))</f>
        <v xml:space="preserve"> </v>
      </c>
      <c r="H92" s="138" t="str">
        <f>IF(PD_hoved!H90=0," ",IF(PD_hoved!$G$6=0," ",PD_hoved!H90))</f>
        <v xml:space="preserve"> </v>
      </c>
      <c r="I92" s="133" t="str">
        <f>IF(PD_hoved!I90=0," ",IF(PD_hoved!$G$6=0," ",PD_hoved!I90))</f>
        <v xml:space="preserve"> </v>
      </c>
      <c r="J92" s="134" t="str">
        <f>IF(PD_hoved!J90=0," ",IF(PD_hoved!$G$6=0," ",PD_hoved!J90))</f>
        <v xml:space="preserve"> </v>
      </c>
      <c r="K92" s="137" t="str">
        <f>IF(PD_hoved!K90=0," ",IF(PD_hoved!$G$6=0," ",PD_hoved!K90))</f>
        <v xml:space="preserve"> </v>
      </c>
      <c r="L92" s="138" t="str">
        <f>IF(PD_hoved!L90=0," ",IF(PD_hoved!$G$6=0," ",PD_hoved!L90))</f>
        <v xml:space="preserve"> </v>
      </c>
      <c r="M92" s="133" t="str">
        <f>IF(PD_hoved!M90=0," ",IF(PD_hoved!$G$6=0," ",PD_hoved!M90))</f>
        <v xml:space="preserve"> </v>
      </c>
      <c r="N92" s="135" t="str">
        <f>IF(PD_hoved!N90=0," ",IF(PD_hoved!$G$6=0," ",PD_hoved!N90))</f>
        <v xml:space="preserve"> </v>
      </c>
    </row>
    <row r="93" spans="2:14" x14ac:dyDescent="0.2">
      <c r="B93" s="114" t="str">
        <f>IF(PD_hoved!B91=0," ",PD_hoved!B91)</f>
        <v xml:space="preserve"> </v>
      </c>
      <c r="C93" s="147" t="str">
        <f>IF(PD_hoved!C91=0," ",PD_hoved!C91)</f>
        <v xml:space="preserve"> </v>
      </c>
      <c r="D93" s="134" t="str">
        <f>IF(PD_hoved!D91=0," ",PD_hoved!D91)</f>
        <v xml:space="preserve"> </v>
      </c>
      <c r="E93" s="137" t="str">
        <f>IF(PD_hoved!E91=0," ",IF(PD_hoved!$G$6=0," ",PD_hoved!E91))</f>
        <v xml:space="preserve"> </v>
      </c>
      <c r="F93" s="138" t="str">
        <f>IF(PD_hoved!F91=0," ",IF(PD_hoved!$G$6=0," ",PD_hoved!F91))</f>
        <v xml:space="preserve"> </v>
      </c>
      <c r="G93" s="137" t="str">
        <f>IF(PD_hoved!G91=0," ",IF(PD_hoved!$G$6=0," ",PD_hoved!G91))</f>
        <v xml:space="preserve"> </v>
      </c>
      <c r="H93" s="138" t="str">
        <f>IF(PD_hoved!H91=0," ",IF(PD_hoved!$G$6=0," ",PD_hoved!H91))</f>
        <v xml:space="preserve"> </v>
      </c>
      <c r="I93" s="133" t="str">
        <f>IF(PD_hoved!I91=0," ",IF(PD_hoved!$G$6=0," ",PD_hoved!I91))</f>
        <v xml:space="preserve"> </v>
      </c>
      <c r="J93" s="134" t="str">
        <f>IF(PD_hoved!J91=0," ",IF(PD_hoved!$G$6=0," ",PD_hoved!J91))</f>
        <v xml:space="preserve"> </v>
      </c>
      <c r="K93" s="137" t="str">
        <f>IF(PD_hoved!K91=0," ",IF(PD_hoved!$G$6=0," ",PD_hoved!K91))</f>
        <v xml:space="preserve"> </v>
      </c>
      <c r="L93" s="138" t="str">
        <f>IF(PD_hoved!L91=0," ",IF(PD_hoved!$G$6=0," ",PD_hoved!L91))</f>
        <v xml:space="preserve"> </v>
      </c>
      <c r="M93" s="133" t="str">
        <f>IF(PD_hoved!M91=0," ",IF(PD_hoved!$G$6=0," ",PD_hoved!M91))</f>
        <v xml:space="preserve"> </v>
      </c>
      <c r="N93" s="135" t="str">
        <f>IF(PD_hoved!N91=0," ",IF(PD_hoved!$G$6=0," ",PD_hoved!N91))</f>
        <v xml:space="preserve"> </v>
      </c>
    </row>
    <row r="94" spans="2:14" x14ac:dyDescent="0.2">
      <c r="B94" s="114" t="str">
        <f>IF(PD_hoved!B92=0," ",PD_hoved!B92)</f>
        <v xml:space="preserve"> </v>
      </c>
      <c r="C94" s="147" t="str">
        <f>IF(PD_hoved!C92=0," ",PD_hoved!C92)</f>
        <v xml:space="preserve"> </v>
      </c>
      <c r="D94" s="134" t="str">
        <f>IF(PD_hoved!D92=0," ",PD_hoved!D92)</f>
        <v xml:space="preserve"> </v>
      </c>
      <c r="E94" s="137" t="str">
        <f>IF(PD_hoved!E92=0," ",IF(PD_hoved!$G$6=0," ",PD_hoved!E92))</f>
        <v xml:space="preserve"> </v>
      </c>
      <c r="F94" s="138" t="str">
        <f>IF(PD_hoved!F92=0," ",IF(PD_hoved!$G$6=0," ",PD_hoved!F92))</f>
        <v xml:space="preserve"> </v>
      </c>
      <c r="G94" s="137" t="str">
        <f>IF(PD_hoved!G92=0," ",IF(PD_hoved!$G$6=0," ",PD_hoved!G92))</f>
        <v xml:space="preserve"> </v>
      </c>
      <c r="H94" s="138" t="str">
        <f>IF(PD_hoved!H92=0," ",IF(PD_hoved!$G$6=0," ",PD_hoved!H92))</f>
        <v xml:space="preserve"> </v>
      </c>
      <c r="I94" s="133" t="str">
        <f>IF(PD_hoved!I92=0," ",IF(PD_hoved!$G$6=0," ",PD_hoved!I92))</f>
        <v xml:space="preserve"> </v>
      </c>
      <c r="J94" s="134" t="str">
        <f>IF(PD_hoved!J92=0," ",IF(PD_hoved!$G$6=0," ",PD_hoved!J92))</f>
        <v xml:space="preserve"> </v>
      </c>
      <c r="K94" s="137" t="str">
        <f>IF(PD_hoved!K92=0," ",IF(PD_hoved!$G$6=0," ",PD_hoved!K92))</f>
        <v xml:space="preserve"> </v>
      </c>
      <c r="L94" s="138" t="str">
        <f>IF(PD_hoved!L92=0," ",IF(PD_hoved!$G$6=0," ",PD_hoved!L92))</f>
        <v xml:space="preserve"> </v>
      </c>
      <c r="M94" s="133" t="str">
        <f>IF(PD_hoved!M92=0," ",IF(PD_hoved!$G$6=0," ",PD_hoved!M92))</f>
        <v xml:space="preserve"> </v>
      </c>
      <c r="N94" s="135" t="str">
        <f>IF(PD_hoved!N92=0," ",IF(PD_hoved!$G$6=0," ",PD_hoved!N92))</f>
        <v xml:space="preserve"> </v>
      </c>
    </row>
    <row r="95" spans="2:14" x14ac:dyDescent="0.2">
      <c r="B95" s="114" t="str">
        <f>IF(PD_hoved!B93=0," ",PD_hoved!B93)</f>
        <v xml:space="preserve"> </v>
      </c>
      <c r="C95" s="147" t="str">
        <f>IF(PD_hoved!C93=0," ",PD_hoved!C93)</f>
        <v xml:space="preserve"> </v>
      </c>
      <c r="D95" s="134" t="str">
        <f>IF(PD_hoved!D93=0," ",PD_hoved!D93)</f>
        <v xml:space="preserve"> </v>
      </c>
      <c r="E95" s="137" t="str">
        <f>IF(PD_hoved!E93=0," ",IF(PD_hoved!$G$6=0," ",PD_hoved!E93))</f>
        <v xml:space="preserve"> </v>
      </c>
      <c r="F95" s="138" t="str">
        <f>IF(PD_hoved!F93=0," ",IF(PD_hoved!$G$6=0," ",PD_hoved!F93))</f>
        <v xml:space="preserve"> </v>
      </c>
      <c r="G95" s="137" t="str">
        <f>IF(PD_hoved!G93=0," ",IF(PD_hoved!$G$6=0," ",PD_hoved!G93))</f>
        <v xml:space="preserve"> </v>
      </c>
      <c r="H95" s="138" t="str">
        <f>IF(PD_hoved!H93=0," ",IF(PD_hoved!$G$6=0," ",PD_hoved!H93))</f>
        <v xml:space="preserve"> </v>
      </c>
      <c r="I95" s="133" t="str">
        <f>IF(PD_hoved!I93=0," ",IF(PD_hoved!$G$6=0," ",PD_hoved!I93))</f>
        <v xml:space="preserve"> </v>
      </c>
      <c r="J95" s="134" t="str">
        <f>IF(PD_hoved!J93=0," ",IF(PD_hoved!$G$6=0," ",PD_hoved!J93))</f>
        <v xml:space="preserve"> </v>
      </c>
      <c r="K95" s="137" t="str">
        <f>IF(PD_hoved!K93=0," ",IF(PD_hoved!$G$6=0," ",PD_hoved!K93))</f>
        <v xml:space="preserve"> </v>
      </c>
      <c r="L95" s="138" t="str">
        <f>IF(PD_hoved!L93=0," ",IF(PD_hoved!$G$6=0," ",PD_hoved!L93))</f>
        <v xml:space="preserve"> </v>
      </c>
      <c r="M95" s="133" t="str">
        <f>IF(PD_hoved!M93=0," ",IF(PD_hoved!$G$6=0," ",PD_hoved!M93))</f>
        <v xml:space="preserve"> </v>
      </c>
      <c r="N95" s="135" t="str">
        <f>IF(PD_hoved!N93=0," ",IF(PD_hoved!$G$6=0," ",PD_hoved!N93))</f>
        <v xml:space="preserve"> </v>
      </c>
    </row>
    <row r="96" spans="2:14" x14ac:dyDescent="0.2">
      <c r="B96" s="114" t="str">
        <f>IF(PD_hoved!B94=0," ",PD_hoved!B94)</f>
        <v xml:space="preserve"> </v>
      </c>
      <c r="C96" s="147" t="str">
        <f>IF(PD_hoved!C94=0," ",PD_hoved!C94)</f>
        <v xml:space="preserve"> </v>
      </c>
      <c r="D96" s="134" t="str">
        <f>IF(PD_hoved!D94=0," ",PD_hoved!D94)</f>
        <v xml:space="preserve"> </v>
      </c>
      <c r="E96" s="137" t="str">
        <f>IF(PD_hoved!E94=0," ",IF(PD_hoved!$G$6=0," ",PD_hoved!E94))</f>
        <v xml:space="preserve"> </v>
      </c>
      <c r="F96" s="138" t="str">
        <f>IF(PD_hoved!F94=0," ",IF(PD_hoved!$G$6=0," ",PD_hoved!F94))</f>
        <v xml:space="preserve"> </v>
      </c>
      <c r="G96" s="137" t="str">
        <f>IF(PD_hoved!G94=0," ",IF(PD_hoved!$G$6=0," ",PD_hoved!G94))</f>
        <v xml:space="preserve"> </v>
      </c>
      <c r="H96" s="138" t="str">
        <f>IF(PD_hoved!H94=0," ",IF(PD_hoved!$G$6=0," ",PD_hoved!H94))</f>
        <v xml:space="preserve"> </v>
      </c>
      <c r="I96" s="133" t="str">
        <f>IF(PD_hoved!I94=0," ",IF(PD_hoved!$G$6=0," ",PD_hoved!I94))</f>
        <v xml:space="preserve"> </v>
      </c>
      <c r="J96" s="134" t="str">
        <f>IF(PD_hoved!J94=0," ",IF(PD_hoved!$G$6=0," ",PD_hoved!J94))</f>
        <v xml:space="preserve"> </v>
      </c>
      <c r="K96" s="137" t="str">
        <f>IF(PD_hoved!K94=0," ",IF(PD_hoved!$G$6=0," ",PD_hoved!K94))</f>
        <v xml:space="preserve"> </v>
      </c>
      <c r="L96" s="138" t="str">
        <f>IF(PD_hoved!L94=0," ",IF(PD_hoved!$G$6=0," ",PD_hoved!L94))</f>
        <v xml:space="preserve"> </v>
      </c>
      <c r="M96" s="133" t="str">
        <f>IF(PD_hoved!M94=0," ",IF(PD_hoved!$G$6=0," ",PD_hoved!M94))</f>
        <v xml:space="preserve"> </v>
      </c>
      <c r="N96" s="135" t="str">
        <f>IF(PD_hoved!N94=0," ",IF(PD_hoved!$G$6=0," ",PD_hoved!N94))</f>
        <v xml:space="preserve"> </v>
      </c>
    </row>
    <row r="97" spans="2:14" x14ac:dyDescent="0.2">
      <c r="B97" s="114" t="str">
        <f>IF(PD_hoved!B95=0," ",PD_hoved!B95)</f>
        <v xml:space="preserve"> </v>
      </c>
      <c r="C97" s="147" t="str">
        <f>IF(PD_hoved!C95=0," ",PD_hoved!C95)</f>
        <v xml:space="preserve"> </v>
      </c>
      <c r="D97" s="134" t="str">
        <f>IF(PD_hoved!D95=0," ",PD_hoved!D95)</f>
        <v xml:space="preserve"> </v>
      </c>
      <c r="E97" s="137" t="str">
        <f>IF(PD_hoved!E95=0," ",IF(PD_hoved!$G$6=0," ",PD_hoved!E95))</f>
        <v xml:space="preserve"> </v>
      </c>
      <c r="F97" s="138" t="str">
        <f>IF(PD_hoved!F95=0," ",IF(PD_hoved!$G$6=0," ",PD_hoved!F95))</f>
        <v xml:space="preserve"> </v>
      </c>
      <c r="G97" s="137" t="str">
        <f>IF(PD_hoved!G95=0," ",IF(PD_hoved!$G$6=0," ",PD_hoved!G95))</f>
        <v xml:space="preserve"> </v>
      </c>
      <c r="H97" s="138" t="str">
        <f>IF(PD_hoved!H95=0," ",IF(PD_hoved!$G$6=0," ",PD_hoved!H95))</f>
        <v xml:space="preserve"> </v>
      </c>
      <c r="I97" s="133" t="str">
        <f>IF(PD_hoved!I95=0," ",IF(PD_hoved!$G$6=0," ",PD_hoved!I95))</f>
        <v xml:space="preserve"> </v>
      </c>
      <c r="J97" s="134" t="str">
        <f>IF(PD_hoved!J95=0," ",IF(PD_hoved!$G$6=0," ",PD_hoved!J95))</f>
        <v xml:space="preserve"> </v>
      </c>
      <c r="K97" s="137" t="str">
        <f>IF(PD_hoved!K95=0," ",IF(PD_hoved!$G$6=0," ",PD_hoved!K95))</f>
        <v xml:space="preserve"> </v>
      </c>
      <c r="L97" s="138" t="str">
        <f>IF(PD_hoved!L95=0," ",IF(PD_hoved!$G$6=0," ",PD_hoved!L95))</f>
        <v xml:space="preserve"> </v>
      </c>
      <c r="M97" s="133" t="str">
        <f>IF(PD_hoved!M95=0," ",IF(PD_hoved!$G$6=0," ",PD_hoved!M95))</f>
        <v xml:space="preserve"> </v>
      </c>
      <c r="N97" s="135" t="str">
        <f>IF(PD_hoved!N95=0," ",IF(PD_hoved!$G$6=0," ",PD_hoved!N95))</f>
        <v xml:space="preserve"> </v>
      </c>
    </row>
    <row r="98" spans="2:14" x14ac:dyDescent="0.2">
      <c r="B98" s="114" t="str">
        <f>IF(PD_hoved!B96=0," ",PD_hoved!B96)</f>
        <v xml:space="preserve"> </v>
      </c>
      <c r="C98" s="147" t="str">
        <f>IF(PD_hoved!C96=0," ",PD_hoved!C96)</f>
        <v xml:space="preserve"> </v>
      </c>
      <c r="D98" s="134" t="str">
        <f>IF(PD_hoved!D96=0," ",PD_hoved!D96)</f>
        <v xml:space="preserve"> </v>
      </c>
      <c r="E98" s="137" t="str">
        <f>IF(PD_hoved!E96=0," ",IF(PD_hoved!$G$6=0," ",PD_hoved!E96))</f>
        <v xml:space="preserve"> </v>
      </c>
      <c r="F98" s="138" t="str">
        <f>IF(PD_hoved!F96=0," ",IF(PD_hoved!$G$6=0," ",PD_hoved!F96))</f>
        <v xml:space="preserve"> </v>
      </c>
      <c r="G98" s="137" t="str">
        <f>IF(PD_hoved!G96=0," ",IF(PD_hoved!$G$6=0," ",PD_hoved!G96))</f>
        <v xml:space="preserve"> </v>
      </c>
      <c r="H98" s="138" t="str">
        <f>IF(PD_hoved!H96=0," ",IF(PD_hoved!$G$6=0," ",PD_hoved!H96))</f>
        <v xml:space="preserve"> </v>
      </c>
      <c r="I98" s="133" t="str">
        <f>IF(PD_hoved!I96=0," ",IF(PD_hoved!$G$6=0," ",PD_hoved!I96))</f>
        <v xml:space="preserve"> </v>
      </c>
      <c r="J98" s="134" t="str">
        <f>IF(PD_hoved!J96=0," ",IF(PD_hoved!$G$6=0," ",PD_hoved!J96))</f>
        <v xml:space="preserve"> </v>
      </c>
      <c r="K98" s="137" t="str">
        <f>IF(PD_hoved!K96=0," ",IF(PD_hoved!$G$6=0," ",PD_hoved!K96))</f>
        <v xml:space="preserve"> </v>
      </c>
      <c r="L98" s="138" t="str">
        <f>IF(PD_hoved!L96=0," ",IF(PD_hoved!$G$6=0," ",PD_hoved!L96))</f>
        <v xml:space="preserve"> </v>
      </c>
      <c r="M98" s="133" t="str">
        <f>IF(PD_hoved!M96=0," ",IF(PD_hoved!$G$6=0," ",PD_hoved!M96))</f>
        <v xml:space="preserve"> </v>
      </c>
      <c r="N98" s="135" t="str">
        <f>IF(PD_hoved!N96=0," ",IF(PD_hoved!$G$6=0," ",PD_hoved!N96))</f>
        <v xml:space="preserve"> </v>
      </c>
    </row>
    <row r="99" spans="2:14" x14ac:dyDescent="0.2">
      <c r="B99" s="114" t="str">
        <f>IF(PD_hoved!B97=0," ",PD_hoved!B97)</f>
        <v xml:space="preserve"> </v>
      </c>
      <c r="C99" s="147" t="str">
        <f>IF(PD_hoved!C97=0," ",PD_hoved!C97)</f>
        <v xml:space="preserve"> </v>
      </c>
      <c r="D99" s="134" t="str">
        <f>IF(PD_hoved!D97=0," ",PD_hoved!D97)</f>
        <v xml:space="preserve"> </v>
      </c>
      <c r="E99" s="137" t="str">
        <f>IF(PD_hoved!E97=0," ",IF(PD_hoved!$G$6=0," ",PD_hoved!E97))</f>
        <v xml:space="preserve"> </v>
      </c>
      <c r="F99" s="138" t="str">
        <f>IF(PD_hoved!F97=0," ",IF(PD_hoved!$G$6=0," ",PD_hoved!F97))</f>
        <v xml:space="preserve"> </v>
      </c>
      <c r="G99" s="137" t="str">
        <f>IF(PD_hoved!G97=0," ",IF(PD_hoved!$G$6=0," ",PD_hoved!G97))</f>
        <v xml:space="preserve"> </v>
      </c>
      <c r="H99" s="138" t="str">
        <f>IF(PD_hoved!H97=0," ",IF(PD_hoved!$G$6=0," ",PD_hoved!H97))</f>
        <v xml:space="preserve"> </v>
      </c>
      <c r="I99" s="133" t="str">
        <f>IF(PD_hoved!I97=0," ",IF(PD_hoved!$G$6=0," ",PD_hoved!I97))</f>
        <v xml:space="preserve"> </v>
      </c>
      <c r="J99" s="134" t="str">
        <f>IF(PD_hoved!J97=0," ",IF(PD_hoved!$G$6=0," ",PD_hoved!J97))</f>
        <v xml:space="preserve"> </v>
      </c>
      <c r="K99" s="137" t="str">
        <f>IF(PD_hoved!K97=0," ",IF(PD_hoved!$G$6=0," ",PD_hoved!K97))</f>
        <v xml:space="preserve"> </v>
      </c>
      <c r="L99" s="138" t="str">
        <f>IF(PD_hoved!L97=0," ",IF(PD_hoved!$G$6=0," ",PD_hoved!L97))</f>
        <v xml:space="preserve"> </v>
      </c>
      <c r="M99" s="133" t="str">
        <f>IF(PD_hoved!M97=0," ",IF(PD_hoved!$G$6=0," ",PD_hoved!M97))</f>
        <v xml:space="preserve"> </v>
      </c>
      <c r="N99" s="135" t="str">
        <f>IF(PD_hoved!N97=0," ",IF(PD_hoved!$G$6=0," ",PD_hoved!N97))</f>
        <v xml:space="preserve"> </v>
      </c>
    </row>
    <row r="100" spans="2:14" x14ac:dyDescent="0.2">
      <c r="B100" s="114" t="str">
        <f>IF(PD_hoved!B98=0," ",PD_hoved!B98)</f>
        <v xml:space="preserve"> </v>
      </c>
      <c r="C100" s="147" t="str">
        <f>IF(PD_hoved!C98=0," ",PD_hoved!C98)</f>
        <v xml:space="preserve"> </v>
      </c>
      <c r="D100" s="134" t="str">
        <f>IF(PD_hoved!D98=0," ",PD_hoved!D98)</f>
        <v xml:space="preserve"> </v>
      </c>
      <c r="E100" s="137" t="str">
        <f>IF(PD_hoved!E98=0," ",IF(PD_hoved!$G$6=0," ",PD_hoved!E98))</f>
        <v xml:space="preserve"> </v>
      </c>
      <c r="F100" s="138" t="str">
        <f>IF(PD_hoved!F98=0," ",IF(PD_hoved!$G$6=0," ",PD_hoved!F98))</f>
        <v xml:space="preserve"> </v>
      </c>
      <c r="G100" s="137" t="str">
        <f>IF(PD_hoved!G98=0," ",IF(PD_hoved!$G$6=0," ",PD_hoved!G98))</f>
        <v xml:space="preserve"> </v>
      </c>
      <c r="H100" s="138" t="str">
        <f>IF(PD_hoved!H98=0," ",IF(PD_hoved!$G$6=0," ",PD_hoved!H98))</f>
        <v xml:space="preserve"> </v>
      </c>
      <c r="I100" s="133" t="str">
        <f>IF(PD_hoved!I98=0," ",IF(PD_hoved!$G$6=0," ",PD_hoved!I98))</f>
        <v xml:space="preserve"> </v>
      </c>
      <c r="J100" s="134" t="str">
        <f>IF(PD_hoved!J98=0," ",IF(PD_hoved!$G$6=0," ",PD_hoved!J98))</f>
        <v xml:space="preserve"> </v>
      </c>
      <c r="K100" s="137" t="str">
        <f>IF(PD_hoved!K98=0," ",IF(PD_hoved!$G$6=0," ",PD_hoved!K98))</f>
        <v xml:space="preserve"> </v>
      </c>
      <c r="L100" s="138" t="str">
        <f>IF(PD_hoved!L98=0," ",IF(PD_hoved!$G$6=0," ",PD_hoved!L98))</f>
        <v xml:space="preserve"> </v>
      </c>
      <c r="M100" s="133" t="str">
        <f>IF(PD_hoved!M98=0," ",IF(PD_hoved!$G$6=0," ",PD_hoved!M98))</f>
        <v xml:space="preserve"> </v>
      </c>
      <c r="N100" s="135" t="str">
        <f>IF(PD_hoved!N98=0," ",IF(PD_hoved!$G$6=0," ",PD_hoved!N98))</f>
        <v xml:space="preserve"> </v>
      </c>
    </row>
    <row r="101" spans="2:14" x14ac:dyDescent="0.2">
      <c r="B101" s="114" t="str">
        <f>IF(PD_hoved!B99=0," ",PD_hoved!B99)</f>
        <v xml:space="preserve"> </v>
      </c>
      <c r="C101" s="147" t="str">
        <f>IF(PD_hoved!C99=0," ",PD_hoved!C99)</f>
        <v xml:space="preserve"> </v>
      </c>
      <c r="D101" s="134" t="str">
        <f>IF(PD_hoved!D99=0," ",PD_hoved!D99)</f>
        <v xml:space="preserve"> </v>
      </c>
      <c r="E101" s="137" t="str">
        <f>IF(PD_hoved!E99=0," ",IF(PD_hoved!$G$6=0," ",PD_hoved!E99))</f>
        <v xml:space="preserve"> </v>
      </c>
      <c r="F101" s="138" t="str">
        <f>IF(PD_hoved!F99=0," ",IF(PD_hoved!$G$6=0," ",PD_hoved!F99))</f>
        <v xml:space="preserve"> </v>
      </c>
      <c r="G101" s="137" t="str">
        <f>IF(PD_hoved!G99=0," ",IF(PD_hoved!$G$6=0," ",PD_hoved!G99))</f>
        <v xml:space="preserve"> </v>
      </c>
      <c r="H101" s="138" t="str">
        <f>IF(PD_hoved!H99=0," ",IF(PD_hoved!$G$6=0," ",PD_hoved!H99))</f>
        <v xml:space="preserve"> </v>
      </c>
      <c r="I101" s="133" t="str">
        <f>IF(PD_hoved!I99=0," ",IF(PD_hoved!$G$6=0," ",PD_hoved!I99))</f>
        <v xml:space="preserve"> </v>
      </c>
      <c r="J101" s="134" t="str">
        <f>IF(PD_hoved!J99=0," ",IF(PD_hoved!$G$6=0," ",PD_hoved!J99))</f>
        <v xml:space="preserve"> </v>
      </c>
      <c r="K101" s="137" t="str">
        <f>IF(PD_hoved!K99=0," ",IF(PD_hoved!$G$6=0," ",PD_hoved!K99))</f>
        <v xml:space="preserve"> </v>
      </c>
      <c r="L101" s="138" t="str">
        <f>IF(PD_hoved!L99=0," ",IF(PD_hoved!$G$6=0," ",PD_hoved!L99))</f>
        <v xml:space="preserve"> </v>
      </c>
      <c r="M101" s="133" t="str">
        <f>IF(PD_hoved!M99=0," ",IF(PD_hoved!$G$6=0," ",PD_hoved!M99))</f>
        <v xml:space="preserve"> </v>
      </c>
      <c r="N101" s="135" t="str">
        <f>IF(PD_hoved!N99=0," ",IF(PD_hoved!$G$6=0," ",PD_hoved!N99))</f>
        <v xml:space="preserve"> </v>
      </c>
    </row>
    <row r="102" spans="2:14" x14ac:dyDescent="0.2">
      <c r="B102" s="114" t="str">
        <f>IF(PD_hoved!B100=0," ",PD_hoved!B100)</f>
        <v xml:space="preserve"> </v>
      </c>
      <c r="C102" s="147" t="str">
        <f>IF(PD_hoved!C100=0," ",PD_hoved!C100)</f>
        <v xml:space="preserve"> </v>
      </c>
      <c r="D102" s="134" t="str">
        <f>IF(PD_hoved!D100=0," ",PD_hoved!D100)</f>
        <v xml:space="preserve"> </v>
      </c>
      <c r="E102" s="137" t="str">
        <f>IF(PD_hoved!E100=0," ",IF(PD_hoved!$G$6=0," ",PD_hoved!E100))</f>
        <v xml:space="preserve"> </v>
      </c>
      <c r="F102" s="138" t="str">
        <f>IF(PD_hoved!F100=0," ",IF(PD_hoved!$G$6=0," ",PD_hoved!F100))</f>
        <v xml:space="preserve"> </v>
      </c>
      <c r="G102" s="137" t="str">
        <f>IF(PD_hoved!G100=0," ",IF(PD_hoved!$G$6=0," ",PD_hoved!G100))</f>
        <v xml:space="preserve"> </v>
      </c>
      <c r="H102" s="138" t="str">
        <f>IF(PD_hoved!H100=0," ",IF(PD_hoved!$G$6=0," ",PD_hoved!H100))</f>
        <v xml:space="preserve"> </v>
      </c>
      <c r="I102" s="133" t="str">
        <f>IF(PD_hoved!I100=0," ",IF(PD_hoved!$G$6=0," ",PD_hoved!I100))</f>
        <v xml:space="preserve"> </v>
      </c>
      <c r="J102" s="134" t="str">
        <f>IF(PD_hoved!J100=0," ",IF(PD_hoved!$G$6=0," ",PD_hoved!J100))</f>
        <v xml:space="preserve"> </v>
      </c>
      <c r="K102" s="137" t="str">
        <f>IF(PD_hoved!K100=0," ",IF(PD_hoved!$G$6=0," ",PD_hoved!K100))</f>
        <v xml:space="preserve"> </v>
      </c>
      <c r="L102" s="138" t="str">
        <f>IF(PD_hoved!L100=0," ",IF(PD_hoved!$G$6=0," ",PD_hoved!L100))</f>
        <v xml:space="preserve"> </v>
      </c>
      <c r="M102" s="133" t="str">
        <f>IF(PD_hoved!M100=0," ",IF(PD_hoved!$G$6=0," ",PD_hoved!M100))</f>
        <v xml:space="preserve"> </v>
      </c>
      <c r="N102" s="135" t="str">
        <f>IF(PD_hoved!N100=0," ",IF(PD_hoved!$G$6=0," ",PD_hoved!N100))</f>
        <v xml:space="preserve"> </v>
      </c>
    </row>
    <row r="103" spans="2:14" x14ac:dyDescent="0.2">
      <c r="B103" s="114" t="str">
        <f>IF(PD_hoved!B101=0," ",PD_hoved!B101)</f>
        <v xml:space="preserve"> </v>
      </c>
      <c r="C103" s="147" t="str">
        <f>IF(PD_hoved!C101=0," ",PD_hoved!C101)</f>
        <v xml:space="preserve"> </v>
      </c>
      <c r="D103" s="134" t="str">
        <f>IF(PD_hoved!D101=0," ",PD_hoved!D101)</f>
        <v xml:space="preserve"> </v>
      </c>
      <c r="E103" s="137" t="str">
        <f>IF(PD_hoved!E101=0," ",IF(PD_hoved!$G$6=0," ",PD_hoved!E101))</f>
        <v xml:space="preserve"> </v>
      </c>
      <c r="F103" s="138" t="str">
        <f>IF(PD_hoved!F101=0," ",IF(PD_hoved!$G$6=0," ",PD_hoved!F101))</f>
        <v xml:space="preserve"> </v>
      </c>
      <c r="G103" s="137" t="str">
        <f>IF(PD_hoved!G101=0," ",IF(PD_hoved!$G$6=0," ",PD_hoved!G101))</f>
        <v xml:space="preserve"> </v>
      </c>
      <c r="H103" s="138" t="str">
        <f>IF(PD_hoved!H101=0," ",IF(PD_hoved!$G$6=0," ",PD_hoved!H101))</f>
        <v xml:space="preserve"> </v>
      </c>
      <c r="I103" s="133" t="str">
        <f>IF(PD_hoved!I101=0," ",IF(PD_hoved!$G$6=0," ",PD_hoved!I101))</f>
        <v xml:space="preserve"> </v>
      </c>
      <c r="J103" s="134" t="str">
        <f>IF(PD_hoved!J101=0," ",IF(PD_hoved!$G$6=0," ",PD_hoved!J101))</f>
        <v xml:space="preserve"> </v>
      </c>
      <c r="K103" s="137" t="str">
        <f>IF(PD_hoved!K101=0," ",IF(PD_hoved!$G$6=0," ",PD_hoved!K101))</f>
        <v xml:space="preserve"> </v>
      </c>
      <c r="L103" s="138" t="str">
        <f>IF(PD_hoved!L101=0," ",IF(PD_hoved!$G$6=0," ",PD_hoved!L101))</f>
        <v xml:space="preserve"> </v>
      </c>
      <c r="M103" s="133" t="str">
        <f>IF(PD_hoved!M101=0," ",IF(PD_hoved!$G$6=0," ",PD_hoved!M101))</f>
        <v xml:space="preserve"> </v>
      </c>
      <c r="N103" s="135" t="str">
        <f>IF(PD_hoved!N101=0," ",IF(PD_hoved!$G$6=0," ",PD_hoved!N101))</f>
        <v xml:space="preserve"> </v>
      </c>
    </row>
    <row r="104" spans="2:14" x14ac:dyDescent="0.2">
      <c r="B104" s="114" t="str">
        <f>IF(PD_hoved!B102=0," ",PD_hoved!B102)</f>
        <v xml:space="preserve"> </v>
      </c>
      <c r="C104" s="147" t="str">
        <f>IF(PD_hoved!C102=0," ",PD_hoved!C102)</f>
        <v xml:space="preserve"> </v>
      </c>
      <c r="D104" s="134" t="str">
        <f>IF(PD_hoved!D102=0," ",PD_hoved!D102)</f>
        <v xml:space="preserve"> </v>
      </c>
      <c r="E104" s="137" t="str">
        <f>IF(PD_hoved!E102=0," ",IF(PD_hoved!$G$6=0," ",PD_hoved!E102))</f>
        <v xml:space="preserve"> </v>
      </c>
      <c r="F104" s="138" t="str">
        <f>IF(PD_hoved!F102=0," ",IF(PD_hoved!$G$6=0," ",PD_hoved!F102))</f>
        <v xml:space="preserve"> </v>
      </c>
      <c r="G104" s="137" t="str">
        <f>IF(PD_hoved!G102=0," ",IF(PD_hoved!$G$6=0," ",PD_hoved!G102))</f>
        <v xml:space="preserve"> </v>
      </c>
      <c r="H104" s="138" t="str">
        <f>IF(PD_hoved!H102=0," ",IF(PD_hoved!$G$6=0," ",PD_hoved!H102))</f>
        <v xml:space="preserve"> </v>
      </c>
      <c r="I104" s="133" t="str">
        <f>IF(PD_hoved!I102=0," ",IF(PD_hoved!$G$6=0," ",PD_hoved!I102))</f>
        <v xml:space="preserve"> </v>
      </c>
      <c r="J104" s="134" t="str">
        <f>IF(PD_hoved!J102=0," ",IF(PD_hoved!$G$6=0," ",PD_hoved!J102))</f>
        <v xml:space="preserve"> </v>
      </c>
      <c r="K104" s="137" t="str">
        <f>IF(PD_hoved!K102=0," ",IF(PD_hoved!$G$6=0," ",PD_hoved!K102))</f>
        <v xml:space="preserve"> </v>
      </c>
      <c r="L104" s="138" t="str">
        <f>IF(PD_hoved!L102=0," ",IF(PD_hoved!$G$6=0," ",PD_hoved!L102))</f>
        <v xml:space="preserve"> </v>
      </c>
      <c r="M104" s="133" t="str">
        <f>IF(PD_hoved!M102=0," ",IF(PD_hoved!$G$6=0," ",PD_hoved!M102))</f>
        <v xml:space="preserve"> </v>
      </c>
      <c r="N104" s="135" t="str">
        <f>IF(PD_hoved!N102=0," ",IF(PD_hoved!$G$6=0," ",PD_hoved!N102))</f>
        <v xml:space="preserve"> </v>
      </c>
    </row>
    <row r="105" spans="2:14" x14ac:dyDescent="0.2">
      <c r="B105" s="114" t="str">
        <f>IF(PD_hoved!B103=0," ",PD_hoved!B103)</f>
        <v xml:space="preserve"> </v>
      </c>
      <c r="C105" s="147" t="str">
        <f>IF(PD_hoved!C103=0," ",PD_hoved!C103)</f>
        <v xml:space="preserve"> </v>
      </c>
      <c r="D105" s="134" t="str">
        <f>IF(PD_hoved!D103=0," ",PD_hoved!D103)</f>
        <v xml:space="preserve"> </v>
      </c>
      <c r="E105" s="137" t="str">
        <f>IF(PD_hoved!E103=0," ",IF(PD_hoved!$G$6=0," ",PD_hoved!E103))</f>
        <v xml:space="preserve"> </v>
      </c>
      <c r="F105" s="138" t="str">
        <f>IF(PD_hoved!F103=0," ",IF(PD_hoved!$G$6=0," ",PD_hoved!F103))</f>
        <v xml:space="preserve"> </v>
      </c>
      <c r="G105" s="137" t="str">
        <f>IF(PD_hoved!G103=0," ",IF(PD_hoved!$G$6=0," ",PD_hoved!G103))</f>
        <v xml:space="preserve"> </v>
      </c>
      <c r="H105" s="138" t="str">
        <f>IF(PD_hoved!H103=0," ",IF(PD_hoved!$G$6=0," ",PD_hoved!H103))</f>
        <v xml:space="preserve"> </v>
      </c>
      <c r="I105" s="133" t="str">
        <f>IF(PD_hoved!I103=0," ",IF(PD_hoved!$G$6=0," ",PD_hoved!I103))</f>
        <v xml:space="preserve"> </v>
      </c>
      <c r="J105" s="134" t="str">
        <f>IF(PD_hoved!J103=0," ",IF(PD_hoved!$G$6=0," ",PD_hoved!J103))</f>
        <v xml:space="preserve"> </v>
      </c>
      <c r="K105" s="137" t="str">
        <f>IF(PD_hoved!K103=0," ",IF(PD_hoved!$G$6=0," ",PD_hoved!K103))</f>
        <v xml:space="preserve"> </v>
      </c>
      <c r="L105" s="138" t="str">
        <f>IF(PD_hoved!L103=0," ",IF(PD_hoved!$G$6=0," ",PD_hoved!L103))</f>
        <v xml:space="preserve"> </v>
      </c>
      <c r="M105" s="133" t="str">
        <f>IF(PD_hoved!M103=0," ",IF(PD_hoved!$G$6=0," ",PD_hoved!M103))</f>
        <v xml:space="preserve"> </v>
      </c>
      <c r="N105" s="135" t="str">
        <f>IF(PD_hoved!N103=0," ",IF(PD_hoved!$G$6=0," ",PD_hoved!N103))</f>
        <v xml:space="preserve"> </v>
      </c>
    </row>
    <row r="106" spans="2:14" x14ac:dyDescent="0.2">
      <c r="B106" s="114" t="str">
        <f>IF(PD_hoved!B104=0," ",PD_hoved!B104)</f>
        <v xml:space="preserve"> </v>
      </c>
      <c r="C106" s="147" t="str">
        <f>IF(PD_hoved!C104=0," ",PD_hoved!C104)</f>
        <v xml:space="preserve"> </v>
      </c>
      <c r="D106" s="134" t="str">
        <f>IF(PD_hoved!D104=0," ",PD_hoved!D104)</f>
        <v xml:space="preserve"> </v>
      </c>
      <c r="E106" s="137" t="str">
        <f>IF(PD_hoved!E104=0," ",IF(PD_hoved!$G$6=0," ",PD_hoved!E104))</f>
        <v xml:space="preserve"> </v>
      </c>
      <c r="F106" s="138" t="str">
        <f>IF(PD_hoved!F104=0," ",IF(PD_hoved!$G$6=0," ",PD_hoved!F104))</f>
        <v xml:space="preserve"> </v>
      </c>
      <c r="G106" s="137" t="str">
        <f>IF(PD_hoved!G104=0," ",IF(PD_hoved!$G$6=0," ",PD_hoved!G104))</f>
        <v xml:space="preserve"> </v>
      </c>
      <c r="H106" s="138" t="str">
        <f>IF(PD_hoved!H104=0," ",IF(PD_hoved!$G$6=0," ",PD_hoved!H104))</f>
        <v xml:space="preserve"> </v>
      </c>
      <c r="I106" s="133" t="str">
        <f>IF(PD_hoved!I104=0," ",IF(PD_hoved!$G$6=0," ",PD_hoved!I104))</f>
        <v xml:space="preserve"> </v>
      </c>
      <c r="J106" s="134" t="str">
        <f>IF(PD_hoved!J104=0," ",IF(PD_hoved!$G$6=0," ",PD_hoved!J104))</f>
        <v xml:space="preserve"> </v>
      </c>
      <c r="K106" s="137" t="str">
        <f>IF(PD_hoved!K104=0," ",IF(PD_hoved!$G$6=0," ",PD_hoved!K104))</f>
        <v xml:space="preserve"> </v>
      </c>
      <c r="L106" s="138" t="str">
        <f>IF(PD_hoved!L104=0," ",IF(PD_hoved!$G$6=0," ",PD_hoved!L104))</f>
        <v xml:space="preserve"> </v>
      </c>
      <c r="M106" s="133" t="str">
        <f>IF(PD_hoved!M104=0," ",IF(PD_hoved!$G$6=0," ",PD_hoved!M104))</f>
        <v xml:space="preserve"> </v>
      </c>
      <c r="N106" s="135" t="str">
        <f>IF(PD_hoved!N104=0," ",IF(PD_hoved!$G$6=0," ",PD_hoved!N104))</f>
        <v xml:space="preserve"> </v>
      </c>
    </row>
    <row r="107" spans="2:14" x14ac:dyDescent="0.2">
      <c r="B107" s="114" t="str">
        <f>IF(PD_hoved!B105=0," ",PD_hoved!B105)</f>
        <v xml:space="preserve"> </v>
      </c>
      <c r="C107" s="147" t="str">
        <f>IF(PD_hoved!C105=0," ",PD_hoved!C105)</f>
        <v xml:space="preserve"> </v>
      </c>
      <c r="D107" s="134" t="str">
        <f>IF(PD_hoved!D105=0," ",PD_hoved!D105)</f>
        <v xml:space="preserve"> </v>
      </c>
      <c r="E107" s="137" t="str">
        <f>IF(PD_hoved!E105=0," ",IF(PD_hoved!$G$6=0," ",PD_hoved!E105))</f>
        <v xml:space="preserve"> </v>
      </c>
      <c r="F107" s="138" t="str">
        <f>IF(PD_hoved!F105=0," ",IF(PD_hoved!$G$6=0," ",PD_hoved!F105))</f>
        <v xml:space="preserve"> </v>
      </c>
      <c r="G107" s="137" t="str">
        <f>IF(PD_hoved!G105=0," ",IF(PD_hoved!$G$6=0," ",PD_hoved!G105))</f>
        <v xml:space="preserve"> </v>
      </c>
      <c r="H107" s="138" t="str">
        <f>IF(PD_hoved!H105=0," ",IF(PD_hoved!$G$6=0," ",PD_hoved!H105))</f>
        <v xml:space="preserve"> </v>
      </c>
      <c r="I107" s="133" t="str">
        <f>IF(PD_hoved!I105=0," ",IF(PD_hoved!$G$6=0," ",PD_hoved!I105))</f>
        <v xml:space="preserve"> </v>
      </c>
      <c r="J107" s="134" t="str">
        <f>IF(PD_hoved!J105=0," ",IF(PD_hoved!$G$6=0," ",PD_hoved!J105))</f>
        <v xml:space="preserve"> </v>
      </c>
      <c r="K107" s="137" t="str">
        <f>IF(PD_hoved!K105=0," ",IF(PD_hoved!$G$6=0," ",PD_hoved!K105))</f>
        <v xml:space="preserve"> </v>
      </c>
      <c r="L107" s="138" t="str">
        <f>IF(PD_hoved!L105=0," ",IF(PD_hoved!$G$6=0," ",PD_hoved!L105))</f>
        <v xml:space="preserve"> </v>
      </c>
      <c r="M107" s="133" t="str">
        <f>IF(PD_hoved!M105=0," ",IF(PD_hoved!$G$6=0," ",PD_hoved!M105))</f>
        <v xml:space="preserve"> </v>
      </c>
      <c r="N107" s="135" t="str">
        <f>IF(PD_hoved!N105=0," ",IF(PD_hoved!$G$6=0," ",PD_hoved!N105))</f>
        <v xml:space="preserve"> </v>
      </c>
    </row>
    <row r="108" spans="2:14" x14ac:dyDescent="0.2">
      <c r="B108" s="114" t="str">
        <f>IF(PD_hoved!B106=0," ",PD_hoved!B106)</f>
        <v xml:space="preserve"> </v>
      </c>
      <c r="C108" s="147" t="str">
        <f>IF(PD_hoved!C106=0," ",PD_hoved!C106)</f>
        <v xml:space="preserve"> </v>
      </c>
      <c r="D108" s="134" t="str">
        <f>IF(PD_hoved!D106=0," ",PD_hoved!D106)</f>
        <v xml:space="preserve"> </v>
      </c>
      <c r="E108" s="137" t="str">
        <f>IF(PD_hoved!E106=0," ",IF(PD_hoved!$G$6=0," ",PD_hoved!E106))</f>
        <v xml:space="preserve"> </v>
      </c>
      <c r="F108" s="138" t="str">
        <f>IF(PD_hoved!F106=0," ",IF(PD_hoved!$G$6=0," ",PD_hoved!F106))</f>
        <v xml:space="preserve"> </v>
      </c>
      <c r="G108" s="137" t="str">
        <f>IF(PD_hoved!G106=0," ",IF(PD_hoved!$G$6=0," ",PD_hoved!G106))</f>
        <v xml:space="preserve"> </v>
      </c>
      <c r="H108" s="138" t="str">
        <f>IF(PD_hoved!H106=0," ",IF(PD_hoved!$G$6=0," ",PD_hoved!H106))</f>
        <v xml:space="preserve"> </v>
      </c>
      <c r="I108" s="133" t="str">
        <f>IF(PD_hoved!I106=0," ",IF(PD_hoved!$G$6=0," ",PD_hoved!I106))</f>
        <v xml:space="preserve"> </v>
      </c>
      <c r="J108" s="134" t="str">
        <f>IF(PD_hoved!J106=0," ",IF(PD_hoved!$G$6=0," ",PD_hoved!J106))</f>
        <v xml:space="preserve"> </v>
      </c>
      <c r="K108" s="137" t="str">
        <f>IF(PD_hoved!K106=0," ",IF(PD_hoved!$G$6=0," ",PD_hoved!K106))</f>
        <v xml:space="preserve"> </v>
      </c>
      <c r="L108" s="138" t="str">
        <f>IF(PD_hoved!L106=0," ",IF(PD_hoved!$G$6=0," ",PD_hoved!L106))</f>
        <v xml:space="preserve"> </v>
      </c>
      <c r="M108" s="133" t="str">
        <f>IF(PD_hoved!M106=0," ",IF(PD_hoved!$G$6=0," ",PD_hoved!M106))</f>
        <v xml:space="preserve"> </v>
      </c>
      <c r="N108" s="135" t="str">
        <f>IF(PD_hoved!N106=0," ",IF(PD_hoved!$G$6=0," ",PD_hoved!N106))</f>
        <v xml:space="preserve"> </v>
      </c>
    </row>
    <row r="109" spans="2:14" x14ac:dyDescent="0.2">
      <c r="B109" s="114" t="str">
        <f>IF(PD_hoved!B107=0," ",PD_hoved!B107)</f>
        <v xml:space="preserve"> </v>
      </c>
      <c r="C109" s="147" t="str">
        <f>IF(PD_hoved!C107=0," ",PD_hoved!C107)</f>
        <v xml:space="preserve"> </v>
      </c>
      <c r="D109" s="134" t="str">
        <f>IF(PD_hoved!D107=0," ",PD_hoved!D107)</f>
        <v xml:space="preserve"> </v>
      </c>
      <c r="E109" s="137" t="str">
        <f>IF(PD_hoved!E107=0," ",IF(PD_hoved!$G$6=0," ",PD_hoved!E107))</f>
        <v xml:space="preserve"> </v>
      </c>
      <c r="F109" s="138" t="str">
        <f>IF(PD_hoved!F107=0," ",IF(PD_hoved!$G$6=0," ",PD_hoved!F107))</f>
        <v xml:space="preserve"> </v>
      </c>
      <c r="G109" s="137" t="str">
        <f>IF(PD_hoved!G107=0," ",IF(PD_hoved!$G$6=0," ",PD_hoved!G107))</f>
        <v xml:space="preserve"> </v>
      </c>
      <c r="H109" s="138" t="str">
        <f>IF(PD_hoved!H107=0," ",IF(PD_hoved!$G$6=0," ",PD_hoved!H107))</f>
        <v xml:space="preserve"> </v>
      </c>
      <c r="I109" s="133" t="str">
        <f>IF(PD_hoved!I107=0," ",IF(PD_hoved!$G$6=0," ",PD_hoved!I107))</f>
        <v xml:space="preserve"> </v>
      </c>
      <c r="J109" s="134" t="str">
        <f>IF(PD_hoved!J107=0," ",IF(PD_hoved!$G$6=0," ",PD_hoved!J107))</f>
        <v xml:space="preserve"> </v>
      </c>
      <c r="K109" s="137" t="str">
        <f>IF(PD_hoved!K107=0," ",IF(PD_hoved!$G$6=0," ",PD_hoved!K107))</f>
        <v xml:space="preserve"> </v>
      </c>
      <c r="L109" s="138" t="str">
        <f>IF(PD_hoved!L107=0," ",IF(PD_hoved!$G$6=0," ",PD_hoved!L107))</f>
        <v xml:space="preserve"> </v>
      </c>
      <c r="M109" s="133" t="str">
        <f>IF(PD_hoved!M107=0," ",IF(PD_hoved!$G$6=0," ",PD_hoved!M107))</f>
        <v xml:space="preserve"> </v>
      </c>
      <c r="N109" s="135" t="str">
        <f>IF(PD_hoved!N107=0," ",IF(PD_hoved!$G$6=0," ",PD_hoved!N107))</f>
        <v xml:space="preserve"> </v>
      </c>
    </row>
    <row r="110" spans="2:14" x14ac:dyDescent="0.2">
      <c r="B110" s="114" t="str">
        <f>IF(PD_hoved!B108=0," ",PD_hoved!B108)</f>
        <v xml:space="preserve"> </v>
      </c>
      <c r="C110" s="147" t="str">
        <f>IF(PD_hoved!C108=0," ",PD_hoved!C108)</f>
        <v xml:space="preserve"> </v>
      </c>
      <c r="D110" s="134" t="str">
        <f>IF(PD_hoved!D108=0," ",PD_hoved!D108)</f>
        <v xml:space="preserve"> </v>
      </c>
      <c r="E110" s="137" t="str">
        <f>IF(PD_hoved!E108=0," ",IF(PD_hoved!$G$6=0," ",PD_hoved!E108))</f>
        <v xml:space="preserve"> </v>
      </c>
      <c r="F110" s="138" t="str">
        <f>IF(PD_hoved!F108=0," ",IF(PD_hoved!$G$6=0," ",PD_hoved!F108))</f>
        <v xml:space="preserve"> </v>
      </c>
      <c r="G110" s="137" t="str">
        <f>IF(PD_hoved!G108=0," ",IF(PD_hoved!$G$6=0," ",PD_hoved!G108))</f>
        <v xml:space="preserve"> </v>
      </c>
      <c r="H110" s="138" t="str">
        <f>IF(PD_hoved!H108=0," ",IF(PD_hoved!$G$6=0," ",PD_hoved!H108))</f>
        <v xml:space="preserve"> </v>
      </c>
      <c r="I110" s="133" t="str">
        <f>IF(PD_hoved!I108=0," ",IF(PD_hoved!$G$6=0," ",PD_hoved!I108))</f>
        <v xml:space="preserve"> </v>
      </c>
      <c r="J110" s="134" t="str">
        <f>IF(PD_hoved!J108=0," ",IF(PD_hoved!$G$6=0," ",PD_hoved!J108))</f>
        <v xml:space="preserve"> </v>
      </c>
      <c r="K110" s="137" t="str">
        <f>IF(PD_hoved!K108=0," ",IF(PD_hoved!$G$6=0," ",PD_hoved!K108))</f>
        <v xml:space="preserve"> </v>
      </c>
      <c r="L110" s="138" t="str">
        <f>IF(PD_hoved!L108=0," ",IF(PD_hoved!$G$6=0," ",PD_hoved!L108))</f>
        <v xml:space="preserve"> </v>
      </c>
      <c r="M110" s="133" t="str">
        <f>IF(PD_hoved!M108=0," ",IF(PD_hoved!$G$6=0," ",PD_hoved!M108))</f>
        <v xml:space="preserve"> </v>
      </c>
      <c r="N110" s="135" t="str">
        <f>IF(PD_hoved!N108=0," ",IF(PD_hoved!$G$6=0," ",PD_hoved!N108))</f>
        <v xml:space="preserve"> </v>
      </c>
    </row>
    <row r="111" spans="2:14" x14ac:dyDescent="0.2">
      <c r="B111" s="114" t="str">
        <f>IF(PD_hoved!B109=0," ",PD_hoved!B109)</f>
        <v xml:space="preserve"> </v>
      </c>
      <c r="C111" s="147" t="str">
        <f>IF(PD_hoved!C109=0," ",PD_hoved!C109)</f>
        <v xml:space="preserve"> </v>
      </c>
      <c r="D111" s="134" t="str">
        <f>IF(PD_hoved!D109=0," ",PD_hoved!D109)</f>
        <v xml:space="preserve"> </v>
      </c>
      <c r="E111" s="137" t="str">
        <f>IF(PD_hoved!E109=0," ",IF(PD_hoved!$G$6=0," ",PD_hoved!E109))</f>
        <v xml:space="preserve"> </v>
      </c>
      <c r="F111" s="138" t="str">
        <f>IF(PD_hoved!F109=0," ",IF(PD_hoved!$G$6=0," ",PD_hoved!F109))</f>
        <v xml:space="preserve"> </v>
      </c>
      <c r="G111" s="137" t="str">
        <f>IF(PD_hoved!G109=0," ",IF(PD_hoved!$G$6=0," ",PD_hoved!G109))</f>
        <v xml:space="preserve"> </v>
      </c>
      <c r="H111" s="138" t="str">
        <f>IF(PD_hoved!H109=0," ",IF(PD_hoved!$G$6=0," ",PD_hoved!H109))</f>
        <v xml:space="preserve"> </v>
      </c>
      <c r="I111" s="133" t="str">
        <f>IF(PD_hoved!I109=0," ",IF(PD_hoved!$G$6=0," ",PD_hoved!I109))</f>
        <v xml:space="preserve"> </v>
      </c>
      <c r="J111" s="134" t="str">
        <f>IF(PD_hoved!J109=0," ",IF(PD_hoved!$G$6=0," ",PD_hoved!J109))</f>
        <v xml:space="preserve"> </v>
      </c>
      <c r="K111" s="137" t="str">
        <f>IF(PD_hoved!K109=0," ",IF(PD_hoved!$G$6=0," ",PD_hoved!K109))</f>
        <v xml:space="preserve"> </v>
      </c>
      <c r="L111" s="138" t="str">
        <f>IF(PD_hoved!L109=0," ",IF(PD_hoved!$G$6=0," ",PD_hoved!L109))</f>
        <v xml:space="preserve"> </v>
      </c>
      <c r="M111" s="133" t="str">
        <f>IF(PD_hoved!M109=0," ",IF(PD_hoved!$G$6=0," ",PD_hoved!M109))</f>
        <v xml:space="preserve"> </v>
      </c>
      <c r="N111" s="135" t="str">
        <f>IF(PD_hoved!N109=0," ",IF(PD_hoved!$G$6=0," ",PD_hoved!N109))</f>
        <v xml:space="preserve"> </v>
      </c>
    </row>
    <row r="112" spans="2:14" x14ac:dyDescent="0.2">
      <c r="B112" s="114" t="str">
        <f>IF(PD_hoved!B110=0," ",PD_hoved!B110)</f>
        <v xml:space="preserve"> </v>
      </c>
      <c r="C112" s="147" t="str">
        <f>IF(PD_hoved!C110=0," ",PD_hoved!C110)</f>
        <v xml:space="preserve"> </v>
      </c>
      <c r="D112" s="134" t="str">
        <f>IF(PD_hoved!D110=0," ",PD_hoved!D110)</f>
        <v xml:space="preserve"> </v>
      </c>
      <c r="E112" s="137" t="str">
        <f>IF(PD_hoved!E110=0," ",IF(PD_hoved!$G$6=0," ",PD_hoved!E110))</f>
        <v xml:space="preserve"> </v>
      </c>
      <c r="F112" s="138" t="str">
        <f>IF(PD_hoved!F110=0," ",IF(PD_hoved!$G$6=0," ",PD_hoved!F110))</f>
        <v xml:space="preserve"> </v>
      </c>
      <c r="G112" s="137" t="str">
        <f>IF(PD_hoved!G110=0," ",IF(PD_hoved!$G$6=0," ",PD_hoved!G110))</f>
        <v xml:space="preserve"> </v>
      </c>
      <c r="H112" s="138" t="str">
        <f>IF(PD_hoved!H110=0," ",IF(PD_hoved!$G$6=0," ",PD_hoved!H110))</f>
        <v xml:space="preserve"> </v>
      </c>
      <c r="I112" s="133" t="str">
        <f>IF(PD_hoved!I110=0," ",IF(PD_hoved!$G$6=0," ",PD_hoved!I110))</f>
        <v xml:space="preserve"> </v>
      </c>
      <c r="J112" s="134" t="str">
        <f>IF(PD_hoved!J110=0," ",IF(PD_hoved!$G$6=0," ",PD_hoved!J110))</f>
        <v xml:space="preserve"> </v>
      </c>
      <c r="K112" s="137" t="str">
        <f>IF(PD_hoved!K110=0," ",IF(PD_hoved!$G$6=0," ",PD_hoved!K110))</f>
        <v xml:space="preserve"> </v>
      </c>
      <c r="L112" s="138" t="str">
        <f>IF(PD_hoved!L110=0," ",IF(PD_hoved!$G$6=0," ",PD_hoved!L110))</f>
        <v xml:space="preserve"> </v>
      </c>
      <c r="M112" s="133" t="str">
        <f>IF(PD_hoved!M110=0," ",IF(PD_hoved!$G$6=0," ",PD_hoved!M110))</f>
        <v xml:space="preserve"> </v>
      </c>
      <c r="N112" s="135" t="str">
        <f>IF(PD_hoved!N110=0," ",IF(PD_hoved!$G$6=0," ",PD_hoved!N110))</f>
        <v xml:space="preserve"> </v>
      </c>
    </row>
    <row r="113" spans="2:14" x14ac:dyDescent="0.2">
      <c r="B113" s="114" t="str">
        <f>IF(PD_hoved!B111=0," ",PD_hoved!B111)</f>
        <v xml:space="preserve"> </v>
      </c>
      <c r="C113" s="147" t="str">
        <f>IF(PD_hoved!C111=0," ",PD_hoved!C111)</f>
        <v xml:space="preserve"> </v>
      </c>
      <c r="D113" s="134" t="str">
        <f>IF(PD_hoved!D111=0," ",PD_hoved!D111)</f>
        <v xml:space="preserve"> </v>
      </c>
      <c r="E113" s="137" t="str">
        <f>IF(PD_hoved!E111=0," ",IF(PD_hoved!$G$6=0," ",PD_hoved!E111))</f>
        <v xml:space="preserve"> </v>
      </c>
      <c r="F113" s="138" t="str">
        <f>IF(PD_hoved!F111=0," ",IF(PD_hoved!$G$6=0," ",PD_hoved!F111))</f>
        <v xml:space="preserve"> </v>
      </c>
      <c r="G113" s="137" t="str">
        <f>IF(PD_hoved!G111=0," ",IF(PD_hoved!$G$6=0," ",PD_hoved!G111))</f>
        <v xml:space="preserve"> </v>
      </c>
      <c r="H113" s="138" t="str">
        <f>IF(PD_hoved!H111=0," ",IF(PD_hoved!$G$6=0," ",PD_hoved!H111))</f>
        <v xml:space="preserve"> </v>
      </c>
      <c r="I113" s="133" t="str">
        <f>IF(PD_hoved!I111=0," ",IF(PD_hoved!$G$6=0," ",PD_hoved!I111))</f>
        <v xml:space="preserve"> </v>
      </c>
      <c r="J113" s="134" t="str">
        <f>IF(PD_hoved!J111=0," ",IF(PD_hoved!$G$6=0," ",PD_hoved!J111))</f>
        <v xml:space="preserve"> </v>
      </c>
      <c r="K113" s="137" t="str">
        <f>IF(PD_hoved!K111=0," ",IF(PD_hoved!$G$6=0," ",PD_hoved!K111))</f>
        <v xml:space="preserve"> </v>
      </c>
      <c r="L113" s="138" t="str">
        <f>IF(PD_hoved!L111=0," ",IF(PD_hoved!$G$6=0," ",PD_hoved!L111))</f>
        <v xml:space="preserve"> </v>
      </c>
      <c r="M113" s="133" t="str">
        <f>IF(PD_hoved!M111=0," ",IF(PD_hoved!$G$6=0," ",PD_hoved!M111))</f>
        <v xml:space="preserve"> </v>
      </c>
      <c r="N113" s="135" t="str">
        <f>IF(PD_hoved!N111=0," ",IF(PD_hoved!$G$6=0," ",PD_hoved!N111))</f>
        <v xml:space="preserve"> </v>
      </c>
    </row>
    <row r="114" spans="2:14" x14ac:dyDescent="0.2">
      <c r="B114" s="114" t="str">
        <f>IF(PD_hoved!B112=0," ",PD_hoved!B112)</f>
        <v xml:space="preserve"> </v>
      </c>
      <c r="C114" s="147" t="str">
        <f>IF(PD_hoved!C112=0," ",PD_hoved!C112)</f>
        <v xml:space="preserve"> </v>
      </c>
      <c r="D114" s="134" t="str">
        <f>IF(PD_hoved!D112=0," ",PD_hoved!D112)</f>
        <v xml:space="preserve"> </v>
      </c>
      <c r="E114" s="137" t="str">
        <f>IF(PD_hoved!E112=0," ",IF(PD_hoved!$G$6=0," ",PD_hoved!E112))</f>
        <v xml:space="preserve"> </v>
      </c>
      <c r="F114" s="138" t="str">
        <f>IF(PD_hoved!F112=0," ",IF(PD_hoved!$G$6=0," ",PD_hoved!F112))</f>
        <v xml:space="preserve"> </v>
      </c>
      <c r="G114" s="137" t="str">
        <f>IF(PD_hoved!G112=0," ",IF(PD_hoved!$G$6=0," ",PD_hoved!G112))</f>
        <v xml:space="preserve"> </v>
      </c>
      <c r="H114" s="138" t="str">
        <f>IF(PD_hoved!H112=0," ",IF(PD_hoved!$G$6=0," ",PD_hoved!H112))</f>
        <v xml:space="preserve"> </v>
      </c>
      <c r="I114" s="133" t="str">
        <f>IF(PD_hoved!I112=0," ",IF(PD_hoved!$G$6=0," ",PD_hoved!I112))</f>
        <v xml:space="preserve"> </v>
      </c>
      <c r="J114" s="134" t="str">
        <f>IF(PD_hoved!J112=0," ",IF(PD_hoved!$G$6=0," ",PD_hoved!J112))</f>
        <v xml:space="preserve"> </v>
      </c>
      <c r="K114" s="137" t="str">
        <f>IF(PD_hoved!K112=0," ",IF(PD_hoved!$G$6=0," ",PD_hoved!K112))</f>
        <v xml:space="preserve"> </v>
      </c>
      <c r="L114" s="138" t="str">
        <f>IF(PD_hoved!L112=0," ",IF(PD_hoved!$G$6=0," ",PD_hoved!L112))</f>
        <v xml:space="preserve"> </v>
      </c>
      <c r="M114" s="133" t="str">
        <f>IF(PD_hoved!M112=0," ",IF(PD_hoved!$G$6=0," ",PD_hoved!M112))</f>
        <v xml:space="preserve"> </v>
      </c>
      <c r="N114" s="135" t="str">
        <f>IF(PD_hoved!N112=0," ",IF(PD_hoved!$G$6=0," ",PD_hoved!N112))</f>
        <v xml:space="preserve"> </v>
      </c>
    </row>
    <row r="115" spans="2:14" x14ac:dyDescent="0.2">
      <c r="B115" s="114" t="str">
        <f>IF(PD_hoved!B113=0," ",PD_hoved!B113)</f>
        <v xml:space="preserve"> </v>
      </c>
      <c r="C115" s="147" t="str">
        <f>IF(PD_hoved!C113=0," ",PD_hoved!C113)</f>
        <v xml:space="preserve"> </v>
      </c>
      <c r="D115" s="134" t="str">
        <f>IF(PD_hoved!D113=0," ",PD_hoved!D113)</f>
        <v xml:space="preserve"> </v>
      </c>
      <c r="E115" s="137" t="str">
        <f>IF(PD_hoved!E113=0," ",IF(PD_hoved!$G$6=0," ",PD_hoved!E113))</f>
        <v xml:space="preserve"> </v>
      </c>
      <c r="F115" s="138" t="str">
        <f>IF(PD_hoved!F113=0," ",IF(PD_hoved!$G$6=0," ",PD_hoved!F113))</f>
        <v xml:space="preserve"> </v>
      </c>
      <c r="G115" s="137" t="str">
        <f>IF(PD_hoved!G113=0," ",IF(PD_hoved!$G$6=0," ",PD_hoved!G113))</f>
        <v xml:space="preserve"> </v>
      </c>
      <c r="H115" s="138" t="str">
        <f>IF(PD_hoved!H113=0," ",IF(PD_hoved!$G$6=0," ",PD_hoved!H113))</f>
        <v xml:space="preserve"> </v>
      </c>
      <c r="I115" s="133" t="str">
        <f>IF(PD_hoved!I113=0," ",IF(PD_hoved!$G$6=0," ",PD_hoved!I113))</f>
        <v xml:space="preserve"> </v>
      </c>
      <c r="J115" s="134" t="str">
        <f>IF(PD_hoved!J113=0," ",IF(PD_hoved!$G$6=0," ",PD_hoved!J113))</f>
        <v xml:space="preserve"> </v>
      </c>
      <c r="K115" s="137" t="str">
        <f>IF(PD_hoved!K113=0," ",IF(PD_hoved!$G$6=0," ",PD_hoved!K113))</f>
        <v xml:space="preserve"> </v>
      </c>
      <c r="L115" s="138" t="str">
        <f>IF(PD_hoved!L113=0," ",IF(PD_hoved!$G$6=0," ",PD_hoved!L113))</f>
        <v xml:space="preserve"> </v>
      </c>
      <c r="M115" s="133" t="str">
        <f>IF(PD_hoved!M113=0," ",IF(PD_hoved!$G$6=0," ",PD_hoved!M113))</f>
        <v xml:space="preserve"> </v>
      </c>
      <c r="N115" s="135" t="str">
        <f>IF(PD_hoved!N113=0," ",IF(PD_hoved!$G$6=0," ",PD_hoved!N113))</f>
        <v xml:space="preserve"> </v>
      </c>
    </row>
    <row r="116" spans="2:14" x14ac:dyDescent="0.2">
      <c r="B116" s="114" t="str">
        <f>IF(PD_hoved!B114=0," ",PD_hoved!B114)</f>
        <v xml:space="preserve"> </v>
      </c>
      <c r="C116" s="147" t="str">
        <f>IF(PD_hoved!C114=0," ",PD_hoved!C114)</f>
        <v xml:space="preserve"> </v>
      </c>
      <c r="D116" s="134" t="str">
        <f>IF(PD_hoved!D114=0," ",PD_hoved!D114)</f>
        <v xml:space="preserve"> </v>
      </c>
      <c r="E116" s="137" t="str">
        <f>IF(PD_hoved!E114=0," ",IF(PD_hoved!$G$6=0," ",PD_hoved!E114))</f>
        <v xml:space="preserve"> </v>
      </c>
      <c r="F116" s="138" t="str">
        <f>IF(PD_hoved!F114=0," ",IF(PD_hoved!$G$6=0," ",PD_hoved!F114))</f>
        <v xml:space="preserve"> </v>
      </c>
      <c r="G116" s="137" t="str">
        <f>IF(PD_hoved!G114=0," ",IF(PD_hoved!$G$6=0," ",PD_hoved!G114))</f>
        <v xml:space="preserve"> </v>
      </c>
      <c r="H116" s="138" t="str">
        <f>IF(PD_hoved!H114=0," ",IF(PD_hoved!$G$6=0," ",PD_hoved!H114))</f>
        <v xml:space="preserve"> </v>
      </c>
      <c r="I116" s="133" t="str">
        <f>IF(PD_hoved!I114=0," ",IF(PD_hoved!$G$6=0," ",PD_hoved!I114))</f>
        <v xml:space="preserve"> </v>
      </c>
      <c r="J116" s="134" t="str">
        <f>IF(PD_hoved!J114=0," ",IF(PD_hoved!$G$6=0," ",PD_hoved!J114))</f>
        <v xml:space="preserve"> </v>
      </c>
      <c r="K116" s="137" t="str">
        <f>IF(PD_hoved!K114=0," ",IF(PD_hoved!$G$6=0," ",PD_hoved!K114))</f>
        <v xml:space="preserve"> </v>
      </c>
      <c r="L116" s="138" t="str">
        <f>IF(PD_hoved!L114=0," ",IF(PD_hoved!$G$6=0," ",PD_hoved!L114))</f>
        <v xml:space="preserve"> </v>
      </c>
      <c r="M116" s="133" t="str">
        <f>IF(PD_hoved!M114=0," ",IF(PD_hoved!$G$6=0," ",PD_hoved!M114))</f>
        <v xml:space="preserve"> </v>
      </c>
      <c r="N116" s="135" t="str">
        <f>IF(PD_hoved!N114=0," ",IF(PD_hoved!$G$6=0," ",PD_hoved!N114))</f>
        <v xml:space="preserve"> </v>
      </c>
    </row>
    <row r="117" spans="2:14" x14ac:dyDescent="0.2">
      <c r="B117" s="114" t="str">
        <f>IF(PD_hoved!B115=0," ",PD_hoved!B115)</f>
        <v xml:space="preserve"> </v>
      </c>
      <c r="C117" s="147" t="str">
        <f>IF(PD_hoved!C115=0," ",PD_hoved!C115)</f>
        <v xml:space="preserve"> </v>
      </c>
      <c r="D117" s="134" t="str">
        <f>IF(PD_hoved!D115=0," ",PD_hoved!D115)</f>
        <v xml:space="preserve"> </v>
      </c>
      <c r="E117" s="137" t="str">
        <f>IF(PD_hoved!E115=0," ",IF(PD_hoved!$G$6=0," ",PD_hoved!E115))</f>
        <v xml:space="preserve"> </v>
      </c>
      <c r="F117" s="138" t="str">
        <f>IF(PD_hoved!F115=0," ",IF(PD_hoved!$G$6=0," ",PD_hoved!F115))</f>
        <v xml:space="preserve"> </v>
      </c>
      <c r="G117" s="137" t="str">
        <f>IF(PD_hoved!G115=0," ",IF(PD_hoved!$G$6=0," ",PD_hoved!G115))</f>
        <v xml:space="preserve"> </v>
      </c>
      <c r="H117" s="138" t="str">
        <f>IF(PD_hoved!H115=0," ",IF(PD_hoved!$G$6=0," ",PD_hoved!H115))</f>
        <v xml:space="preserve"> </v>
      </c>
      <c r="I117" s="133" t="str">
        <f>IF(PD_hoved!I115=0," ",IF(PD_hoved!$G$6=0," ",PD_hoved!I115))</f>
        <v xml:space="preserve"> </v>
      </c>
      <c r="J117" s="134" t="str">
        <f>IF(PD_hoved!J115=0," ",IF(PD_hoved!$G$6=0," ",PD_hoved!J115))</f>
        <v xml:space="preserve"> </v>
      </c>
      <c r="K117" s="137" t="str">
        <f>IF(PD_hoved!K115=0," ",IF(PD_hoved!$G$6=0," ",PD_hoved!K115))</f>
        <v xml:space="preserve"> </v>
      </c>
      <c r="L117" s="138" t="str">
        <f>IF(PD_hoved!L115=0," ",IF(PD_hoved!$G$6=0," ",PD_hoved!L115))</f>
        <v xml:space="preserve"> </v>
      </c>
      <c r="M117" s="133" t="str">
        <f>IF(PD_hoved!M115=0," ",IF(PD_hoved!$G$6=0," ",PD_hoved!M115))</f>
        <v xml:space="preserve"> </v>
      </c>
      <c r="N117" s="135" t="str">
        <f>IF(PD_hoved!N115=0," ",IF(PD_hoved!$G$6=0," ",PD_hoved!N115))</f>
        <v xml:space="preserve"> </v>
      </c>
    </row>
    <row r="118" spans="2:14" x14ac:dyDescent="0.2">
      <c r="B118" s="114" t="str">
        <f>IF(PD_hoved!B116=0," ",PD_hoved!B116)</f>
        <v xml:space="preserve"> </v>
      </c>
      <c r="C118" s="147" t="str">
        <f>IF(PD_hoved!C116=0," ",PD_hoved!C116)</f>
        <v xml:space="preserve"> </v>
      </c>
      <c r="D118" s="134" t="str">
        <f>IF(PD_hoved!D116=0," ",PD_hoved!D116)</f>
        <v xml:space="preserve"> </v>
      </c>
      <c r="E118" s="137" t="str">
        <f>IF(PD_hoved!E116=0," ",IF(PD_hoved!$G$6=0," ",PD_hoved!E116))</f>
        <v xml:space="preserve"> </v>
      </c>
      <c r="F118" s="138" t="str">
        <f>IF(PD_hoved!F116=0," ",IF(PD_hoved!$G$6=0," ",PD_hoved!F116))</f>
        <v xml:space="preserve"> </v>
      </c>
      <c r="G118" s="137" t="str">
        <f>IF(PD_hoved!G116=0," ",IF(PD_hoved!$G$6=0," ",PD_hoved!G116))</f>
        <v xml:space="preserve"> </v>
      </c>
      <c r="H118" s="138" t="str">
        <f>IF(PD_hoved!H116=0," ",IF(PD_hoved!$G$6=0," ",PD_hoved!H116))</f>
        <v xml:space="preserve"> </v>
      </c>
      <c r="I118" s="133" t="str">
        <f>IF(PD_hoved!I116=0," ",IF(PD_hoved!$G$6=0," ",PD_hoved!I116))</f>
        <v xml:space="preserve"> </v>
      </c>
      <c r="J118" s="134" t="str">
        <f>IF(PD_hoved!J116=0," ",IF(PD_hoved!$G$6=0," ",PD_hoved!J116))</f>
        <v xml:space="preserve"> </v>
      </c>
      <c r="K118" s="137" t="str">
        <f>IF(PD_hoved!K116=0," ",IF(PD_hoved!$G$6=0," ",PD_hoved!K116))</f>
        <v xml:space="preserve"> </v>
      </c>
      <c r="L118" s="138" t="str">
        <f>IF(PD_hoved!L116=0," ",IF(PD_hoved!$G$6=0," ",PD_hoved!L116))</f>
        <v xml:space="preserve"> </v>
      </c>
      <c r="M118" s="133" t="str">
        <f>IF(PD_hoved!M116=0," ",IF(PD_hoved!$G$6=0," ",PD_hoved!M116))</f>
        <v xml:space="preserve"> </v>
      </c>
      <c r="N118" s="135" t="str">
        <f>IF(PD_hoved!N116=0," ",IF(PD_hoved!$G$6=0," ",PD_hoved!N116))</f>
        <v xml:space="preserve"> </v>
      </c>
    </row>
    <row r="119" spans="2:14" x14ac:dyDescent="0.2">
      <c r="B119" s="114" t="str">
        <f>IF(PD_hoved!B117=0," ",PD_hoved!B117)</f>
        <v xml:space="preserve"> </v>
      </c>
      <c r="C119" s="147" t="str">
        <f>IF(PD_hoved!C117=0," ",PD_hoved!C117)</f>
        <v xml:space="preserve"> </v>
      </c>
      <c r="D119" s="134" t="str">
        <f>IF(PD_hoved!D117=0," ",PD_hoved!D117)</f>
        <v xml:space="preserve"> </v>
      </c>
      <c r="E119" s="137" t="str">
        <f>IF(PD_hoved!E117=0," ",IF(PD_hoved!$G$6=0," ",PD_hoved!E117))</f>
        <v xml:space="preserve"> </v>
      </c>
      <c r="F119" s="138" t="str">
        <f>IF(PD_hoved!F117=0," ",IF(PD_hoved!$G$6=0," ",PD_hoved!F117))</f>
        <v xml:space="preserve"> </v>
      </c>
      <c r="G119" s="137" t="str">
        <f>IF(PD_hoved!G117=0," ",IF(PD_hoved!$G$6=0," ",PD_hoved!G117))</f>
        <v xml:space="preserve"> </v>
      </c>
      <c r="H119" s="138" t="str">
        <f>IF(PD_hoved!H117=0," ",IF(PD_hoved!$G$6=0," ",PD_hoved!H117))</f>
        <v xml:space="preserve"> </v>
      </c>
      <c r="I119" s="133" t="str">
        <f>IF(PD_hoved!I117=0," ",IF(PD_hoved!$G$6=0," ",PD_hoved!I117))</f>
        <v xml:space="preserve"> </v>
      </c>
      <c r="J119" s="134" t="str">
        <f>IF(PD_hoved!J117=0," ",IF(PD_hoved!$G$6=0," ",PD_hoved!J117))</f>
        <v xml:space="preserve"> </v>
      </c>
      <c r="K119" s="137" t="str">
        <f>IF(PD_hoved!K117=0," ",IF(PD_hoved!$G$6=0," ",PD_hoved!K117))</f>
        <v xml:space="preserve"> </v>
      </c>
      <c r="L119" s="138" t="str">
        <f>IF(PD_hoved!L117=0," ",IF(PD_hoved!$G$6=0," ",PD_hoved!L117))</f>
        <v xml:space="preserve"> </v>
      </c>
      <c r="M119" s="133" t="str">
        <f>IF(PD_hoved!M117=0," ",IF(PD_hoved!$G$6=0," ",PD_hoved!M117))</f>
        <v xml:space="preserve"> </v>
      </c>
      <c r="N119" s="135" t="str">
        <f>IF(PD_hoved!N117=0," ",IF(PD_hoved!$G$6=0," ",PD_hoved!N117))</f>
        <v xml:space="preserve"> </v>
      </c>
    </row>
    <row r="120" spans="2:14" x14ac:dyDescent="0.2">
      <c r="B120" s="114" t="str">
        <f>IF(PD_hoved!B118=0," ",PD_hoved!B118)</f>
        <v xml:space="preserve"> </v>
      </c>
      <c r="C120" s="147" t="str">
        <f>IF(PD_hoved!C118=0," ",PD_hoved!C118)</f>
        <v xml:space="preserve"> </v>
      </c>
      <c r="D120" s="134" t="str">
        <f>IF(PD_hoved!D118=0," ",PD_hoved!D118)</f>
        <v xml:space="preserve"> </v>
      </c>
      <c r="E120" s="137" t="str">
        <f>IF(PD_hoved!E118=0," ",IF(PD_hoved!$G$6=0," ",PD_hoved!E118))</f>
        <v xml:space="preserve"> </v>
      </c>
      <c r="F120" s="138" t="str">
        <f>IF(PD_hoved!F118=0," ",IF(PD_hoved!$G$6=0," ",PD_hoved!F118))</f>
        <v xml:space="preserve"> </v>
      </c>
      <c r="G120" s="137" t="str">
        <f>IF(PD_hoved!G118=0," ",IF(PD_hoved!$G$6=0," ",PD_hoved!G118))</f>
        <v xml:space="preserve"> </v>
      </c>
      <c r="H120" s="138" t="str">
        <f>IF(PD_hoved!H118=0," ",IF(PD_hoved!$G$6=0," ",PD_hoved!H118))</f>
        <v xml:space="preserve"> </v>
      </c>
      <c r="I120" s="133" t="str">
        <f>IF(PD_hoved!I118=0," ",IF(PD_hoved!$G$6=0," ",PD_hoved!I118))</f>
        <v xml:space="preserve"> </v>
      </c>
      <c r="J120" s="134" t="str">
        <f>IF(PD_hoved!J118=0," ",IF(PD_hoved!$G$6=0," ",PD_hoved!J118))</f>
        <v xml:space="preserve"> </v>
      </c>
      <c r="K120" s="137" t="str">
        <f>IF(PD_hoved!K118=0," ",IF(PD_hoved!$G$6=0," ",PD_hoved!K118))</f>
        <v xml:space="preserve"> </v>
      </c>
      <c r="L120" s="138" t="str">
        <f>IF(PD_hoved!L118=0," ",IF(PD_hoved!$G$6=0," ",PD_hoved!L118))</f>
        <v xml:space="preserve"> </v>
      </c>
      <c r="M120" s="133" t="str">
        <f>IF(PD_hoved!M118=0," ",IF(PD_hoved!$G$6=0," ",PD_hoved!M118))</f>
        <v xml:space="preserve"> </v>
      </c>
      <c r="N120" s="135" t="str">
        <f>IF(PD_hoved!N118=0," ",IF(PD_hoved!$G$6=0," ",PD_hoved!N118))</f>
        <v xml:space="preserve"> </v>
      </c>
    </row>
    <row r="121" spans="2:14" x14ac:dyDescent="0.2">
      <c r="B121" s="114" t="str">
        <f>IF(PD_hoved!B119=0," ",PD_hoved!B119)</f>
        <v xml:space="preserve"> </v>
      </c>
      <c r="C121" s="147" t="str">
        <f>IF(PD_hoved!C119=0," ",PD_hoved!C119)</f>
        <v xml:space="preserve"> </v>
      </c>
      <c r="D121" s="134" t="str">
        <f>IF(PD_hoved!D119=0," ",PD_hoved!D119)</f>
        <v xml:space="preserve"> </v>
      </c>
      <c r="E121" s="137" t="str">
        <f>IF(PD_hoved!E119=0," ",IF(PD_hoved!$G$6=0," ",PD_hoved!E119))</f>
        <v xml:space="preserve"> </v>
      </c>
      <c r="F121" s="138" t="str">
        <f>IF(PD_hoved!F119=0," ",IF(PD_hoved!$G$6=0," ",PD_hoved!F119))</f>
        <v xml:space="preserve"> </v>
      </c>
      <c r="G121" s="137" t="str">
        <f>IF(PD_hoved!G119=0," ",IF(PD_hoved!$G$6=0," ",PD_hoved!G119))</f>
        <v xml:space="preserve"> </v>
      </c>
      <c r="H121" s="138" t="str">
        <f>IF(PD_hoved!H119=0," ",IF(PD_hoved!$G$6=0," ",PD_hoved!H119))</f>
        <v xml:space="preserve"> </v>
      </c>
      <c r="I121" s="133" t="str">
        <f>IF(PD_hoved!I119=0," ",IF(PD_hoved!$G$6=0," ",PD_hoved!I119))</f>
        <v xml:space="preserve"> </v>
      </c>
      <c r="J121" s="134" t="str">
        <f>IF(PD_hoved!J119=0," ",IF(PD_hoved!$G$6=0," ",PD_hoved!J119))</f>
        <v xml:space="preserve"> </v>
      </c>
      <c r="K121" s="137" t="str">
        <f>IF(PD_hoved!K119=0," ",IF(PD_hoved!$G$6=0," ",PD_hoved!K119))</f>
        <v xml:space="preserve"> </v>
      </c>
      <c r="L121" s="138" t="str">
        <f>IF(PD_hoved!L119=0," ",IF(PD_hoved!$G$6=0," ",PD_hoved!L119))</f>
        <v xml:space="preserve"> </v>
      </c>
      <c r="M121" s="133" t="str">
        <f>IF(PD_hoved!M119=0," ",IF(PD_hoved!$G$6=0," ",PD_hoved!M119))</f>
        <v xml:space="preserve"> </v>
      </c>
      <c r="N121" s="135" t="str">
        <f>IF(PD_hoved!N119=0," ",IF(PD_hoved!$G$6=0," ",PD_hoved!N119))</f>
        <v xml:space="preserve"> </v>
      </c>
    </row>
    <row r="122" spans="2:14" x14ac:dyDescent="0.2">
      <c r="B122" s="114" t="str">
        <f>IF(PD_hoved!B120=0," ",PD_hoved!B120)</f>
        <v xml:space="preserve"> </v>
      </c>
      <c r="C122" s="147" t="str">
        <f>IF(PD_hoved!C120=0," ",PD_hoved!C120)</f>
        <v xml:space="preserve"> </v>
      </c>
      <c r="D122" s="134" t="str">
        <f>IF(PD_hoved!D120=0," ",PD_hoved!D120)</f>
        <v xml:space="preserve"> </v>
      </c>
      <c r="E122" s="137" t="str">
        <f>IF(PD_hoved!E120=0," ",IF(PD_hoved!$G$6=0," ",PD_hoved!E120))</f>
        <v xml:space="preserve"> </v>
      </c>
      <c r="F122" s="138" t="str">
        <f>IF(PD_hoved!F120=0," ",IF(PD_hoved!$G$6=0," ",PD_hoved!F120))</f>
        <v xml:space="preserve"> </v>
      </c>
      <c r="G122" s="137" t="str">
        <f>IF(PD_hoved!G120=0," ",IF(PD_hoved!$G$6=0," ",PD_hoved!G120))</f>
        <v xml:space="preserve"> </v>
      </c>
      <c r="H122" s="138" t="str">
        <f>IF(PD_hoved!H120=0," ",IF(PD_hoved!$G$6=0," ",PD_hoved!H120))</f>
        <v xml:space="preserve"> </v>
      </c>
      <c r="I122" s="133" t="str">
        <f>IF(PD_hoved!I120=0," ",IF(PD_hoved!$G$6=0," ",PD_hoved!I120))</f>
        <v xml:space="preserve"> </v>
      </c>
      <c r="J122" s="134" t="str">
        <f>IF(PD_hoved!J120=0," ",IF(PD_hoved!$G$6=0," ",PD_hoved!J120))</f>
        <v xml:space="preserve"> </v>
      </c>
      <c r="K122" s="137" t="str">
        <f>IF(PD_hoved!K120=0," ",IF(PD_hoved!$G$6=0," ",PD_hoved!K120))</f>
        <v xml:space="preserve"> </v>
      </c>
      <c r="L122" s="138" t="str">
        <f>IF(PD_hoved!L120=0," ",IF(PD_hoved!$G$6=0," ",PD_hoved!L120))</f>
        <v xml:space="preserve"> </v>
      </c>
      <c r="M122" s="133" t="str">
        <f>IF(PD_hoved!M120=0," ",IF(PD_hoved!$G$6=0," ",PD_hoved!M120))</f>
        <v xml:space="preserve"> </v>
      </c>
      <c r="N122" s="135" t="str">
        <f>IF(PD_hoved!N120=0," ",IF(PD_hoved!$G$6=0," ",PD_hoved!N120))</f>
        <v xml:space="preserve"> </v>
      </c>
    </row>
    <row r="123" spans="2:14" x14ac:dyDescent="0.2">
      <c r="B123" s="114" t="str">
        <f>IF(PD_hoved!B121=0," ",PD_hoved!B121)</f>
        <v xml:space="preserve"> </v>
      </c>
      <c r="C123" s="147" t="str">
        <f>IF(PD_hoved!C121=0," ",PD_hoved!C121)</f>
        <v xml:space="preserve"> </v>
      </c>
      <c r="D123" s="134" t="str">
        <f>IF(PD_hoved!D121=0," ",PD_hoved!D121)</f>
        <v xml:space="preserve"> </v>
      </c>
      <c r="E123" s="137" t="str">
        <f>IF(PD_hoved!E121=0," ",IF(PD_hoved!$G$6=0," ",PD_hoved!E121))</f>
        <v xml:space="preserve"> </v>
      </c>
      <c r="F123" s="138" t="str">
        <f>IF(PD_hoved!F121=0," ",IF(PD_hoved!$G$6=0," ",PD_hoved!F121))</f>
        <v xml:space="preserve"> </v>
      </c>
      <c r="G123" s="137" t="str">
        <f>IF(PD_hoved!G121=0," ",IF(PD_hoved!$G$6=0," ",PD_hoved!G121))</f>
        <v xml:space="preserve"> </v>
      </c>
      <c r="H123" s="138" t="str">
        <f>IF(PD_hoved!H121=0," ",IF(PD_hoved!$G$6=0," ",PD_hoved!H121))</f>
        <v xml:space="preserve"> </v>
      </c>
      <c r="I123" s="133" t="str">
        <f>IF(PD_hoved!I121=0," ",IF(PD_hoved!$G$6=0," ",PD_hoved!I121))</f>
        <v xml:space="preserve"> </v>
      </c>
      <c r="J123" s="134" t="str">
        <f>IF(PD_hoved!J121=0," ",IF(PD_hoved!$G$6=0," ",PD_hoved!J121))</f>
        <v xml:space="preserve"> </v>
      </c>
      <c r="K123" s="137" t="str">
        <f>IF(PD_hoved!K121=0," ",IF(PD_hoved!$G$6=0," ",PD_hoved!K121))</f>
        <v xml:space="preserve"> </v>
      </c>
      <c r="L123" s="138" t="str">
        <f>IF(PD_hoved!L121=0," ",IF(PD_hoved!$G$6=0," ",PD_hoved!L121))</f>
        <v xml:space="preserve"> </v>
      </c>
      <c r="M123" s="133" t="str">
        <f>IF(PD_hoved!M121=0," ",IF(PD_hoved!$G$6=0," ",PD_hoved!M121))</f>
        <v xml:space="preserve"> </v>
      </c>
      <c r="N123" s="135" t="str">
        <f>IF(PD_hoved!N121=0," ",IF(PD_hoved!$G$6=0," ",PD_hoved!N121))</f>
        <v xml:space="preserve"> </v>
      </c>
    </row>
    <row r="124" spans="2:14" x14ac:dyDescent="0.2">
      <c r="B124" s="114" t="str">
        <f>IF(PD_hoved!B122=0," ",PD_hoved!B122)</f>
        <v xml:space="preserve"> </v>
      </c>
      <c r="C124" s="147" t="str">
        <f>IF(PD_hoved!C122=0," ",PD_hoved!C122)</f>
        <v xml:space="preserve"> </v>
      </c>
      <c r="D124" s="134" t="str">
        <f>IF(PD_hoved!D122=0," ",PD_hoved!D122)</f>
        <v xml:space="preserve"> </v>
      </c>
      <c r="E124" s="137" t="str">
        <f>IF(PD_hoved!E122=0," ",IF(PD_hoved!$G$6=0," ",PD_hoved!E122))</f>
        <v xml:space="preserve"> </v>
      </c>
      <c r="F124" s="138" t="str">
        <f>IF(PD_hoved!F122=0," ",IF(PD_hoved!$G$6=0," ",PD_hoved!F122))</f>
        <v xml:space="preserve"> </v>
      </c>
      <c r="G124" s="137" t="str">
        <f>IF(PD_hoved!G122=0," ",IF(PD_hoved!$G$6=0," ",PD_hoved!G122))</f>
        <v xml:space="preserve"> </v>
      </c>
      <c r="H124" s="138" t="str">
        <f>IF(PD_hoved!H122=0," ",IF(PD_hoved!$G$6=0," ",PD_hoved!H122))</f>
        <v xml:space="preserve"> </v>
      </c>
      <c r="I124" s="133" t="str">
        <f>IF(PD_hoved!I122=0," ",IF(PD_hoved!$G$6=0," ",PD_hoved!I122))</f>
        <v xml:space="preserve"> </v>
      </c>
      <c r="J124" s="134" t="str">
        <f>IF(PD_hoved!J122=0," ",IF(PD_hoved!$G$6=0," ",PD_hoved!J122))</f>
        <v xml:space="preserve"> </v>
      </c>
      <c r="K124" s="137" t="str">
        <f>IF(PD_hoved!K122=0," ",IF(PD_hoved!$G$6=0," ",PD_hoved!K122))</f>
        <v xml:space="preserve"> </v>
      </c>
      <c r="L124" s="138" t="str">
        <f>IF(PD_hoved!L122=0," ",IF(PD_hoved!$G$6=0," ",PD_hoved!L122))</f>
        <v xml:space="preserve"> </v>
      </c>
      <c r="M124" s="133" t="str">
        <f>IF(PD_hoved!M122=0," ",IF(PD_hoved!$G$6=0," ",PD_hoved!M122))</f>
        <v xml:space="preserve"> </v>
      </c>
      <c r="N124" s="135" t="str">
        <f>IF(PD_hoved!N122=0," ",IF(PD_hoved!$G$6=0," ",PD_hoved!N122))</f>
        <v xml:space="preserve"> </v>
      </c>
    </row>
    <row r="125" spans="2:14" x14ac:dyDescent="0.2">
      <c r="B125" s="114" t="str">
        <f>IF(PD_hoved!B123=0," ",PD_hoved!B123)</f>
        <v xml:space="preserve"> </v>
      </c>
      <c r="C125" s="147" t="str">
        <f>IF(PD_hoved!C123=0," ",PD_hoved!C123)</f>
        <v xml:space="preserve"> </v>
      </c>
      <c r="D125" s="134" t="str">
        <f>IF(PD_hoved!D123=0," ",PD_hoved!D123)</f>
        <v xml:space="preserve"> </v>
      </c>
      <c r="E125" s="137" t="str">
        <f>IF(PD_hoved!E123=0," ",IF(PD_hoved!$G$6=0," ",PD_hoved!E123))</f>
        <v xml:space="preserve"> </v>
      </c>
      <c r="F125" s="138" t="str">
        <f>IF(PD_hoved!F123=0," ",IF(PD_hoved!$G$6=0," ",PD_hoved!F123))</f>
        <v xml:space="preserve"> </v>
      </c>
      <c r="G125" s="137" t="str">
        <f>IF(PD_hoved!G123=0," ",IF(PD_hoved!$G$6=0," ",PD_hoved!G123))</f>
        <v xml:space="preserve"> </v>
      </c>
      <c r="H125" s="138" t="str">
        <f>IF(PD_hoved!H123=0," ",IF(PD_hoved!$G$6=0," ",PD_hoved!H123))</f>
        <v xml:space="preserve"> </v>
      </c>
      <c r="I125" s="133" t="str">
        <f>IF(PD_hoved!I123=0," ",IF(PD_hoved!$G$6=0," ",PD_hoved!I123))</f>
        <v xml:space="preserve"> </v>
      </c>
      <c r="J125" s="134" t="str">
        <f>IF(PD_hoved!J123=0," ",IF(PD_hoved!$G$6=0," ",PD_hoved!J123))</f>
        <v xml:space="preserve"> </v>
      </c>
      <c r="K125" s="137" t="str">
        <f>IF(PD_hoved!K123=0," ",IF(PD_hoved!$G$6=0," ",PD_hoved!K123))</f>
        <v xml:space="preserve"> </v>
      </c>
      <c r="L125" s="138" t="str">
        <f>IF(PD_hoved!L123=0," ",IF(PD_hoved!$G$6=0," ",PD_hoved!L123))</f>
        <v xml:space="preserve"> </v>
      </c>
      <c r="M125" s="133" t="str">
        <f>IF(PD_hoved!M123=0," ",IF(PD_hoved!$G$6=0," ",PD_hoved!M123))</f>
        <v xml:space="preserve"> </v>
      </c>
      <c r="N125" s="135" t="str">
        <f>IF(PD_hoved!N123=0," ",IF(PD_hoved!$G$6=0," ",PD_hoved!N123))</f>
        <v xml:space="preserve"> </v>
      </c>
    </row>
    <row r="126" spans="2:14" x14ac:dyDescent="0.2">
      <c r="B126" s="114" t="str">
        <f>IF(PD_hoved!B124=0," ",PD_hoved!B124)</f>
        <v xml:space="preserve"> </v>
      </c>
      <c r="C126" s="147" t="str">
        <f>IF(PD_hoved!C124=0," ",PD_hoved!C124)</f>
        <v xml:space="preserve"> </v>
      </c>
      <c r="D126" s="134" t="str">
        <f>IF(PD_hoved!D124=0," ",PD_hoved!D124)</f>
        <v xml:space="preserve"> </v>
      </c>
      <c r="E126" s="137" t="str">
        <f>IF(PD_hoved!E124=0," ",IF(PD_hoved!$G$6=0," ",PD_hoved!E124))</f>
        <v xml:space="preserve"> </v>
      </c>
      <c r="F126" s="138" t="str">
        <f>IF(PD_hoved!F124=0," ",IF(PD_hoved!$G$6=0," ",PD_hoved!F124))</f>
        <v xml:space="preserve"> </v>
      </c>
      <c r="G126" s="137" t="str">
        <f>IF(PD_hoved!G124=0," ",IF(PD_hoved!$G$6=0," ",PD_hoved!G124))</f>
        <v xml:space="preserve"> </v>
      </c>
      <c r="H126" s="138" t="str">
        <f>IF(PD_hoved!H124=0," ",IF(PD_hoved!$G$6=0," ",PD_hoved!H124))</f>
        <v xml:space="preserve"> </v>
      </c>
      <c r="I126" s="133" t="str">
        <f>IF(PD_hoved!I124=0," ",IF(PD_hoved!$G$6=0," ",PD_hoved!I124))</f>
        <v xml:space="preserve"> </v>
      </c>
      <c r="J126" s="134" t="str">
        <f>IF(PD_hoved!J124=0," ",IF(PD_hoved!$G$6=0," ",PD_hoved!J124))</f>
        <v xml:space="preserve"> </v>
      </c>
      <c r="K126" s="137" t="str">
        <f>IF(PD_hoved!K124=0," ",IF(PD_hoved!$G$6=0," ",PD_hoved!K124))</f>
        <v xml:space="preserve"> </v>
      </c>
      <c r="L126" s="138" t="str">
        <f>IF(PD_hoved!L124=0," ",IF(PD_hoved!$G$6=0," ",PD_hoved!L124))</f>
        <v xml:space="preserve"> </v>
      </c>
      <c r="M126" s="133" t="str">
        <f>IF(PD_hoved!M124=0," ",IF(PD_hoved!$G$6=0," ",PD_hoved!M124))</f>
        <v xml:space="preserve"> </v>
      </c>
      <c r="N126" s="135" t="str">
        <f>IF(PD_hoved!N124=0," ",IF(PD_hoved!$G$6=0," ",PD_hoved!N124))</f>
        <v xml:space="preserve"> </v>
      </c>
    </row>
    <row r="127" spans="2:14" x14ac:dyDescent="0.2">
      <c r="B127" s="114" t="str">
        <f>IF(PD_hoved!B125=0," ",PD_hoved!B125)</f>
        <v xml:space="preserve"> </v>
      </c>
      <c r="C127" s="147" t="str">
        <f>IF(PD_hoved!C125=0," ",PD_hoved!C125)</f>
        <v xml:space="preserve"> </v>
      </c>
      <c r="D127" s="134" t="str">
        <f>IF(PD_hoved!D125=0," ",PD_hoved!D125)</f>
        <v xml:space="preserve"> </v>
      </c>
      <c r="E127" s="137" t="str">
        <f>IF(PD_hoved!E125=0," ",IF(PD_hoved!$G$6=0," ",PD_hoved!E125))</f>
        <v xml:space="preserve"> </v>
      </c>
      <c r="F127" s="138" t="str">
        <f>IF(PD_hoved!F125=0," ",IF(PD_hoved!$G$6=0," ",PD_hoved!F125))</f>
        <v xml:space="preserve"> </v>
      </c>
      <c r="G127" s="137" t="str">
        <f>IF(PD_hoved!G125=0," ",IF(PD_hoved!$G$6=0," ",PD_hoved!G125))</f>
        <v xml:space="preserve"> </v>
      </c>
      <c r="H127" s="138" t="str">
        <f>IF(PD_hoved!H125=0," ",IF(PD_hoved!$G$6=0," ",PD_hoved!H125))</f>
        <v xml:space="preserve"> </v>
      </c>
      <c r="I127" s="133" t="str">
        <f>IF(PD_hoved!I125=0," ",IF(PD_hoved!$G$6=0," ",PD_hoved!I125))</f>
        <v xml:space="preserve"> </v>
      </c>
      <c r="J127" s="134" t="str">
        <f>IF(PD_hoved!J125=0," ",IF(PD_hoved!$G$6=0," ",PD_hoved!J125))</f>
        <v xml:space="preserve"> </v>
      </c>
      <c r="K127" s="137" t="str">
        <f>IF(PD_hoved!K125=0," ",IF(PD_hoved!$G$6=0," ",PD_hoved!K125))</f>
        <v xml:space="preserve"> </v>
      </c>
      <c r="L127" s="138" t="str">
        <f>IF(PD_hoved!L125=0," ",IF(PD_hoved!$G$6=0," ",PD_hoved!L125))</f>
        <v xml:space="preserve"> </v>
      </c>
      <c r="M127" s="133" t="str">
        <f>IF(PD_hoved!M125=0," ",IF(PD_hoved!$G$6=0," ",PD_hoved!M125))</f>
        <v xml:space="preserve"> </v>
      </c>
      <c r="N127" s="135" t="str">
        <f>IF(PD_hoved!N125=0," ",IF(PD_hoved!$G$6=0," ",PD_hoved!N125))</f>
        <v xml:space="preserve"> </v>
      </c>
    </row>
    <row r="128" spans="2:14" x14ac:dyDescent="0.2">
      <c r="B128" s="114" t="str">
        <f>IF(PD_hoved!B126=0," ",PD_hoved!B126)</f>
        <v xml:space="preserve"> </v>
      </c>
      <c r="C128" s="147" t="str">
        <f>IF(PD_hoved!C126=0," ",PD_hoved!C126)</f>
        <v xml:space="preserve"> </v>
      </c>
      <c r="D128" s="134" t="str">
        <f>IF(PD_hoved!D126=0," ",PD_hoved!D126)</f>
        <v xml:space="preserve"> </v>
      </c>
      <c r="E128" s="137" t="str">
        <f>IF(PD_hoved!E126=0," ",IF(PD_hoved!$G$6=0," ",PD_hoved!E126))</f>
        <v xml:space="preserve"> </v>
      </c>
      <c r="F128" s="138" t="str">
        <f>IF(PD_hoved!F126=0," ",IF(PD_hoved!$G$6=0," ",PD_hoved!F126))</f>
        <v xml:space="preserve"> </v>
      </c>
      <c r="G128" s="137" t="str">
        <f>IF(PD_hoved!G126=0," ",IF(PD_hoved!$G$6=0," ",PD_hoved!G126))</f>
        <v xml:space="preserve"> </v>
      </c>
      <c r="H128" s="138" t="str">
        <f>IF(PD_hoved!H126=0," ",IF(PD_hoved!$G$6=0," ",PD_hoved!H126))</f>
        <v xml:space="preserve"> </v>
      </c>
      <c r="I128" s="133" t="str">
        <f>IF(PD_hoved!I126=0," ",IF(PD_hoved!$G$6=0," ",PD_hoved!I126))</f>
        <v xml:space="preserve"> </v>
      </c>
      <c r="J128" s="134" t="str">
        <f>IF(PD_hoved!J126=0," ",IF(PD_hoved!$G$6=0," ",PD_hoved!J126))</f>
        <v xml:space="preserve"> </v>
      </c>
      <c r="K128" s="137" t="str">
        <f>IF(PD_hoved!K126=0," ",IF(PD_hoved!$G$6=0," ",PD_hoved!K126))</f>
        <v xml:space="preserve"> </v>
      </c>
      <c r="L128" s="138" t="str">
        <f>IF(PD_hoved!L126=0," ",IF(PD_hoved!$G$6=0," ",PD_hoved!L126))</f>
        <v xml:space="preserve"> </v>
      </c>
      <c r="M128" s="133" t="str">
        <f>IF(PD_hoved!M126=0," ",IF(PD_hoved!$G$6=0," ",PD_hoved!M126))</f>
        <v xml:space="preserve"> </v>
      </c>
      <c r="N128" s="135" t="str">
        <f>IF(PD_hoved!N126=0," ",IF(PD_hoved!$G$6=0," ",PD_hoved!N126))</f>
        <v xml:space="preserve"> </v>
      </c>
    </row>
    <row r="129" spans="2:14" x14ac:dyDescent="0.2">
      <c r="B129" s="114" t="str">
        <f>IF(PD_hoved!B127=0," ",PD_hoved!B127)</f>
        <v xml:space="preserve"> </v>
      </c>
      <c r="C129" s="147" t="str">
        <f>IF(PD_hoved!C127=0," ",PD_hoved!C127)</f>
        <v xml:space="preserve"> </v>
      </c>
      <c r="D129" s="134" t="str">
        <f>IF(PD_hoved!D127=0," ",PD_hoved!D127)</f>
        <v xml:space="preserve"> </v>
      </c>
      <c r="E129" s="137" t="str">
        <f>IF(PD_hoved!E127=0," ",IF(PD_hoved!$G$6=0," ",PD_hoved!E127))</f>
        <v xml:space="preserve"> </v>
      </c>
      <c r="F129" s="138" t="str">
        <f>IF(PD_hoved!F127=0," ",IF(PD_hoved!$G$6=0," ",PD_hoved!F127))</f>
        <v xml:space="preserve"> </v>
      </c>
      <c r="G129" s="137" t="str">
        <f>IF(PD_hoved!G127=0," ",IF(PD_hoved!$G$6=0," ",PD_hoved!G127))</f>
        <v xml:space="preserve"> </v>
      </c>
      <c r="H129" s="138" t="str">
        <f>IF(PD_hoved!H127=0," ",IF(PD_hoved!$G$6=0," ",PD_hoved!H127))</f>
        <v xml:space="preserve"> </v>
      </c>
      <c r="I129" s="133" t="str">
        <f>IF(PD_hoved!I127=0," ",IF(PD_hoved!$G$6=0," ",PD_hoved!I127))</f>
        <v xml:space="preserve"> </v>
      </c>
      <c r="J129" s="134" t="str">
        <f>IF(PD_hoved!J127=0," ",IF(PD_hoved!$G$6=0," ",PD_hoved!J127))</f>
        <v xml:space="preserve"> </v>
      </c>
      <c r="K129" s="137" t="str">
        <f>IF(PD_hoved!K127=0," ",IF(PD_hoved!$G$6=0," ",PD_hoved!K127))</f>
        <v xml:space="preserve"> </v>
      </c>
      <c r="L129" s="138" t="str">
        <f>IF(PD_hoved!L127=0," ",IF(PD_hoved!$G$6=0," ",PD_hoved!L127))</f>
        <v xml:space="preserve"> </v>
      </c>
      <c r="M129" s="133" t="str">
        <f>IF(PD_hoved!M127=0," ",IF(PD_hoved!$G$6=0," ",PD_hoved!M127))</f>
        <v xml:space="preserve"> </v>
      </c>
      <c r="N129" s="135" t="str">
        <f>IF(PD_hoved!N127=0," ",IF(PD_hoved!$G$6=0," ",PD_hoved!N127))</f>
        <v xml:space="preserve"> </v>
      </c>
    </row>
    <row r="130" spans="2:14" x14ac:dyDescent="0.2">
      <c r="B130" s="114" t="str">
        <f>IF(PD_hoved!B128=0," ",PD_hoved!B128)</f>
        <v xml:space="preserve"> </v>
      </c>
      <c r="C130" s="147" t="str">
        <f>IF(PD_hoved!C128=0," ",PD_hoved!C128)</f>
        <v xml:space="preserve"> </v>
      </c>
      <c r="D130" s="134" t="str">
        <f>IF(PD_hoved!D128=0," ",PD_hoved!D128)</f>
        <v xml:space="preserve"> </v>
      </c>
      <c r="E130" s="137" t="str">
        <f>IF(PD_hoved!E128=0," ",IF(PD_hoved!$G$6=0," ",PD_hoved!E128))</f>
        <v xml:space="preserve"> </v>
      </c>
      <c r="F130" s="138" t="str">
        <f>IF(PD_hoved!F128=0," ",IF(PD_hoved!$G$6=0," ",PD_hoved!F128))</f>
        <v xml:space="preserve"> </v>
      </c>
      <c r="G130" s="137" t="str">
        <f>IF(PD_hoved!G128=0," ",IF(PD_hoved!$G$6=0," ",PD_hoved!G128))</f>
        <v xml:space="preserve"> </v>
      </c>
      <c r="H130" s="138" t="str">
        <f>IF(PD_hoved!H128=0," ",IF(PD_hoved!$G$6=0," ",PD_hoved!H128))</f>
        <v xml:space="preserve"> </v>
      </c>
      <c r="I130" s="133" t="str">
        <f>IF(PD_hoved!I128=0," ",IF(PD_hoved!$G$6=0," ",PD_hoved!I128))</f>
        <v xml:space="preserve"> </v>
      </c>
      <c r="J130" s="134" t="str">
        <f>IF(PD_hoved!J128=0," ",IF(PD_hoved!$G$6=0," ",PD_hoved!J128))</f>
        <v xml:space="preserve"> </v>
      </c>
      <c r="K130" s="137" t="str">
        <f>IF(PD_hoved!K128=0," ",IF(PD_hoved!$G$6=0," ",PD_hoved!K128))</f>
        <v xml:space="preserve"> </v>
      </c>
      <c r="L130" s="138" t="str">
        <f>IF(PD_hoved!L128=0," ",IF(PD_hoved!$G$6=0," ",PD_hoved!L128))</f>
        <v xml:space="preserve"> </v>
      </c>
      <c r="M130" s="133" t="str">
        <f>IF(PD_hoved!M128=0," ",IF(PD_hoved!$G$6=0," ",PD_hoved!M128))</f>
        <v xml:space="preserve"> </v>
      </c>
      <c r="N130" s="135" t="str">
        <f>IF(PD_hoved!N128=0," ",IF(PD_hoved!$G$6=0," ",PD_hoved!N128))</f>
        <v xml:space="preserve"> </v>
      </c>
    </row>
    <row r="131" spans="2:14" x14ac:dyDescent="0.2">
      <c r="B131" s="114" t="str">
        <f>IF(PD_hoved!B129=0," ",PD_hoved!B129)</f>
        <v xml:space="preserve"> </v>
      </c>
      <c r="C131" s="147" t="str">
        <f>IF(PD_hoved!C129=0," ",PD_hoved!C129)</f>
        <v xml:space="preserve"> </v>
      </c>
      <c r="D131" s="134" t="str">
        <f>IF(PD_hoved!D129=0," ",PD_hoved!D129)</f>
        <v xml:space="preserve"> </v>
      </c>
      <c r="E131" s="137" t="str">
        <f>IF(PD_hoved!E129=0," ",IF(PD_hoved!$G$6=0," ",PD_hoved!E129))</f>
        <v xml:space="preserve"> </v>
      </c>
      <c r="F131" s="138" t="str">
        <f>IF(PD_hoved!F129=0," ",IF(PD_hoved!$G$6=0," ",PD_hoved!F129))</f>
        <v xml:space="preserve"> </v>
      </c>
      <c r="G131" s="137" t="str">
        <f>IF(PD_hoved!G129=0," ",IF(PD_hoved!$G$6=0," ",PD_hoved!G129))</f>
        <v xml:space="preserve"> </v>
      </c>
      <c r="H131" s="138" t="str">
        <f>IF(PD_hoved!H129=0," ",IF(PD_hoved!$G$6=0," ",PD_hoved!H129))</f>
        <v xml:space="preserve"> </v>
      </c>
      <c r="I131" s="133" t="str">
        <f>IF(PD_hoved!I129=0," ",IF(PD_hoved!$G$6=0," ",PD_hoved!I129))</f>
        <v xml:space="preserve"> </v>
      </c>
      <c r="J131" s="134" t="str">
        <f>IF(PD_hoved!J129=0," ",IF(PD_hoved!$G$6=0," ",PD_hoved!J129))</f>
        <v xml:space="preserve"> </v>
      </c>
      <c r="K131" s="137" t="str">
        <f>IF(PD_hoved!K129=0," ",IF(PD_hoved!$G$6=0," ",PD_hoved!K129))</f>
        <v xml:space="preserve"> </v>
      </c>
      <c r="L131" s="138" t="str">
        <f>IF(PD_hoved!L129=0," ",IF(PD_hoved!$G$6=0," ",PD_hoved!L129))</f>
        <v xml:space="preserve"> </v>
      </c>
      <c r="M131" s="133" t="str">
        <f>IF(PD_hoved!M129=0," ",IF(PD_hoved!$G$6=0," ",PD_hoved!M129))</f>
        <v xml:space="preserve"> </v>
      </c>
      <c r="N131" s="135" t="str">
        <f>IF(PD_hoved!N129=0," ",IF(PD_hoved!$G$6=0," ",PD_hoved!N129))</f>
        <v xml:space="preserve"> </v>
      </c>
    </row>
    <row r="132" spans="2:14" x14ac:dyDescent="0.2">
      <c r="B132" s="114" t="str">
        <f>IF(PD_hoved!B130=0," ",PD_hoved!B130)</f>
        <v xml:space="preserve"> </v>
      </c>
      <c r="C132" s="147" t="str">
        <f>IF(PD_hoved!C130=0," ",PD_hoved!C130)</f>
        <v xml:space="preserve"> </v>
      </c>
      <c r="D132" s="134" t="str">
        <f>IF(PD_hoved!D130=0," ",PD_hoved!D130)</f>
        <v xml:space="preserve"> </v>
      </c>
      <c r="E132" s="137" t="str">
        <f>IF(PD_hoved!E130=0," ",IF(PD_hoved!$G$6=0," ",PD_hoved!E130))</f>
        <v xml:space="preserve"> </v>
      </c>
      <c r="F132" s="138" t="str">
        <f>IF(PD_hoved!F130=0," ",IF(PD_hoved!$G$6=0," ",PD_hoved!F130))</f>
        <v xml:space="preserve"> </v>
      </c>
      <c r="G132" s="137" t="str">
        <f>IF(PD_hoved!G130=0," ",IF(PD_hoved!$G$6=0," ",PD_hoved!G130))</f>
        <v xml:space="preserve"> </v>
      </c>
      <c r="H132" s="138" t="str">
        <f>IF(PD_hoved!H130=0," ",IF(PD_hoved!$G$6=0," ",PD_hoved!H130))</f>
        <v xml:space="preserve"> </v>
      </c>
      <c r="I132" s="133" t="str">
        <f>IF(PD_hoved!I130=0," ",IF(PD_hoved!$G$6=0," ",PD_hoved!I130))</f>
        <v xml:space="preserve"> </v>
      </c>
      <c r="J132" s="134" t="str">
        <f>IF(PD_hoved!J130=0," ",IF(PD_hoved!$G$6=0," ",PD_hoved!J130))</f>
        <v xml:space="preserve"> </v>
      </c>
      <c r="K132" s="137" t="str">
        <f>IF(PD_hoved!K130=0," ",IF(PD_hoved!$G$6=0," ",PD_hoved!K130))</f>
        <v xml:space="preserve"> </v>
      </c>
      <c r="L132" s="138" t="str">
        <f>IF(PD_hoved!L130=0," ",IF(PD_hoved!$G$6=0," ",PD_hoved!L130))</f>
        <v xml:space="preserve"> </v>
      </c>
      <c r="M132" s="133" t="str">
        <f>IF(PD_hoved!M130=0," ",IF(PD_hoved!$G$6=0," ",PD_hoved!M130))</f>
        <v xml:space="preserve"> </v>
      </c>
      <c r="N132" s="135" t="str">
        <f>IF(PD_hoved!N130=0," ",IF(PD_hoved!$G$6=0," ",PD_hoved!N130))</f>
        <v xml:space="preserve"> </v>
      </c>
    </row>
    <row r="133" spans="2:14" x14ac:dyDescent="0.2">
      <c r="B133" s="114" t="str">
        <f>IF(PD_hoved!B131=0," ",PD_hoved!B131)</f>
        <v xml:space="preserve"> </v>
      </c>
      <c r="C133" s="147" t="str">
        <f>IF(PD_hoved!C131=0," ",PD_hoved!C131)</f>
        <v xml:space="preserve"> </v>
      </c>
      <c r="D133" s="134" t="str">
        <f>IF(PD_hoved!D131=0," ",PD_hoved!D131)</f>
        <v xml:space="preserve"> </v>
      </c>
      <c r="E133" s="137" t="str">
        <f>IF(PD_hoved!E131=0," ",IF(PD_hoved!$G$6=0," ",PD_hoved!E131))</f>
        <v xml:space="preserve"> </v>
      </c>
      <c r="F133" s="138" t="str">
        <f>IF(PD_hoved!F131=0," ",IF(PD_hoved!$G$6=0," ",PD_hoved!F131))</f>
        <v xml:space="preserve"> </v>
      </c>
      <c r="G133" s="137" t="str">
        <f>IF(PD_hoved!G131=0," ",IF(PD_hoved!$G$6=0," ",PD_hoved!G131))</f>
        <v xml:space="preserve"> </v>
      </c>
      <c r="H133" s="138" t="str">
        <f>IF(PD_hoved!H131=0," ",IF(PD_hoved!$G$6=0," ",PD_hoved!H131))</f>
        <v xml:space="preserve"> </v>
      </c>
      <c r="I133" s="133" t="str">
        <f>IF(PD_hoved!I131=0," ",IF(PD_hoved!$G$6=0," ",PD_hoved!I131))</f>
        <v xml:space="preserve"> </v>
      </c>
      <c r="J133" s="134" t="str">
        <f>IF(PD_hoved!J131=0," ",IF(PD_hoved!$G$6=0," ",PD_hoved!J131))</f>
        <v xml:space="preserve"> </v>
      </c>
      <c r="K133" s="137" t="str">
        <f>IF(PD_hoved!K131=0," ",IF(PD_hoved!$G$6=0," ",PD_hoved!K131))</f>
        <v xml:space="preserve"> </v>
      </c>
      <c r="L133" s="138" t="str">
        <f>IF(PD_hoved!L131=0," ",IF(PD_hoved!$G$6=0," ",PD_hoved!L131))</f>
        <v xml:space="preserve"> </v>
      </c>
      <c r="M133" s="133" t="str">
        <f>IF(PD_hoved!M131=0," ",IF(PD_hoved!$G$6=0," ",PD_hoved!M131))</f>
        <v xml:space="preserve"> </v>
      </c>
      <c r="N133" s="135" t="str">
        <f>IF(PD_hoved!N131=0," ",IF(PD_hoved!$G$6=0," ",PD_hoved!N131))</f>
        <v xml:space="preserve"> </v>
      </c>
    </row>
    <row r="134" spans="2:14" x14ac:dyDescent="0.2">
      <c r="B134" s="114" t="str">
        <f>IF(PD_hoved!B132=0," ",PD_hoved!B132)</f>
        <v xml:space="preserve"> </v>
      </c>
      <c r="C134" s="147" t="str">
        <f>IF(PD_hoved!C132=0," ",PD_hoved!C132)</f>
        <v xml:space="preserve"> </v>
      </c>
      <c r="D134" s="134" t="str">
        <f>IF(PD_hoved!D132=0," ",PD_hoved!D132)</f>
        <v xml:space="preserve"> </v>
      </c>
      <c r="E134" s="137" t="str">
        <f>IF(PD_hoved!E132=0," ",IF(PD_hoved!$G$6=0," ",PD_hoved!E132))</f>
        <v xml:space="preserve"> </v>
      </c>
      <c r="F134" s="138" t="str">
        <f>IF(PD_hoved!F132=0," ",IF(PD_hoved!$G$6=0," ",PD_hoved!F132))</f>
        <v xml:space="preserve"> </v>
      </c>
      <c r="G134" s="137" t="str">
        <f>IF(PD_hoved!G132=0," ",IF(PD_hoved!$G$6=0," ",PD_hoved!G132))</f>
        <v xml:space="preserve"> </v>
      </c>
      <c r="H134" s="138" t="str">
        <f>IF(PD_hoved!H132=0," ",IF(PD_hoved!$G$6=0," ",PD_hoved!H132))</f>
        <v xml:space="preserve"> </v>
      </c>
      <c r="I134" s="133" t="str">
        <f>IF(PD_hoved!I132=0," ",IF(PD_hoved!$G$6=0," ",PD_hoved!I132))</f>
        <v xml:space="preserve"> </v>
      </c>
      <c r="J134" s="134" t="str">
        <f>IF(PD_hoved!J132=0," ",IF(PD_hoved!$G$6=0," ",PD_hoved!J132))</f>
        <v xml:space="preserve"> </v>
      </c>
      <c r="K134" s="137" t="str">
        <f>IF(PD_hoved!K132=0," ",IF(PD_hoved!$G$6=0," ",PD_hoved!K132))</f>
        <v xml:space="preserve"> </v>
      </c>
      <c r="L134" s="138" t="str">
        <f>IF(PD_hoved!L132=0," ",IF(PD_hoved!$G$6=0," ",PD_hoved!L132))</f>
        <v xml:space="preserve"> </v>
      </c>
      <c r="M134" s="133" t="str">
        <f>IF(PD_hoved!M132=0," ",IF(PD_hoved!$G$6=0," ",PD_hoved!M132))</f>
        <v xml:space="preserve"> </v>
      </c>
      <c r="N134" s="135" t="str">
        <f>IF(PD_hoved!N132=0," ",IF(PD_hoved!$G$6=0," ",PD_hoved!N132))</f>
        <v xml:space="preserve"> </v>
      </c>
    </row>
    <row r="135" spans="2:14" x14ac:dyDescent="0.2">
      <c r="B135" s="114" t="str">
        <f>IF(PD_hoved!B133=0," ",PD_hoved!B133)</f>
        <v xml:space="preserve"> </v>
      </c>
      <c r="C135" s="147" t="str">
        <f>IF(PD_hoved!C133=0," ",PD_hoved!C133)</f>
        <v xml:space="preserve"> </v>
      </c>
      <c r="D135" s="134" t="str">
        <f>IF(PD_hoved!D133=0," ",PD_hoved!D133)</f>
        <v xml:space="preserve"> </v>
      </c>
      <c r="E135" s="137" t="str">
        <f>IF(PD_hoved!E133=0," ",IF(PD_hoved!$G$6=0," ",PD_hoved!E133))</f>
        <v xml:space="preserve"> </v>
      </c>
      <c r="F135" s="138" t="str">
        <f>IF(PD_hoved!F133=0," ",IF(PD_hoved!$G$6=0," ",PD_hoved!F133))</f>
        <v xml:space="preserve"> </v>
      </c>
      <c r="G135" s="137" t="str">
        <f>IF(PD_hoved!G133=0," ",IF(PD_hoved!$G$6=0," ",PD_hoved!G133))</f>
        <v xml:space="preserve"> </v>
      </c>
      <c r="H135" s="138" t="str">
        <f>IF(PD_hoved!H133=0," ",IF(PD_hoved!$G$6=0," ",PD_hoved!H133))</f>
        <v xml:space="preserve"> </v>
      </c>
      <c r="I135" s="133" t="str">
        <f>IF(PD_hoved!I133=0," ",IF(PD_hoved!$G$6=0," ",PD_hoved!I133))</f>
        <v xml:space="preserve"> </v>
      </c>
      <c r="J135" s="134" t="str">
        <f>IF(PD_hoved!J133=0," ",IF(PD_hoved!$G$6=0," ",PD_hoved!J133))</f>
        <v xml:space="preserve"> </v>
      </c>
      <c r="K135" s="137" t="str">
        <f>IF(PD_hoved!K133=0," ",IF(PD_hoved!$G$6=0," ",PD_hoved!K133))</f>
        <v xml:space="preserve"> </v>
      </c>
      <c r="L135" s="138" t="str">
        <f>IF(PD_hoved!L133=0," ",IF(PD_hoved!$G$6=0," ",PD_hoved!L133))</f>
        <v xml:space="preserve"> </v>
      </c>
      <c r="M135" s="133" t="str">
        <f>IF(PD_hoved!M133=0," ",IF(PD_hoved!$G$6=0," ",PD_hoved!M133))</f>
        <v xml:space="preserve"> </v>
      </c>
      <c r="N135" s="135" t="str">
        <f>IF(PD_hoved!N133=0," ",IF(PD_hoved!$G$6=0," ",PD_hoved!N133))</f>
        <v xml:space="preserve"> </v>
      </c>
    </row>
    <row r="136" spans="2:14" x14ac:dyDescent="0.2">
      <c r="B136" s="114" t="str">
        <f>IF(PD_hoved!B134=0," ",PD_hoved!B134)</f>
        <v xml:space="preserve"> </v>
      </c>
      <c r="C136" s="147" t="str">
        <f>IF(PD_hoved!C134=0," ",PD_hoved!C134)</f>
        <v xml:space="preserve"> </v>
      </c>
      <c r="D136" s="134" t="str">
        <f>IF(PD_hoved!D134=0," ",PD_hoved!D134)</f>
        <v xml:space="preserve"> </v>
      </c>
      <c r="E136" s="137" t="str">
        <f>IF(PD_hoved!E134=0," ",IF(PD_hoved!$G$6=0," ",PD_hoved!E134))</f>
        <v xml:space="preserve"> </v>
      </c>
      <c r="F136" s="138" t="str">
        <f>IF(PD_hoved!F134=0," ",IF(PD_hoved!$G$6=0," ",PD_hoved!F134))</f>
        <v xml:space="preserve"> </v>
      </c>
      <c r="G136" s="137" t="str">
        <f>IF(PD_hoved!G134=0," ",IF(PD_hoved!$G$6=0," ",PD_hoved!G134))</f>
        <v xml:space="preserve"> </v>
      </c>
      <c r="H136" s="138" t="str">
        <f>IF(PD_hoved!H134=0," ",IF(PD_hoved!$G$6=0," ",PD_hoved!H134))</f>
        <v xml:space="preserve"> </v>
      </c>
      <c r="I136" s="133" t="str">
        <f>IF(PD_hoved!I134=0," ",IF(PD_hoved!$G$6=0," ",PD_hoved!I134))</f>
        <v xml:space="preserve"> </v>
      </c>
      <c r="J136" s="134" t="str">
        <f>IF(PD_hoved!J134=0," ",IF(PD_hoved!$G$6=0," ",PD_hoved!J134))</f>
        <v xml:space="preserve"> </v>
      </c>
      <c r="K136" s="137" t="str">
        <f>IF(PD_hoved!K134=0," ",IF(PD_hoved!$G$6=0," ",PD_hoved!K134))</f>
        <v xml:space="preserve"> </v>
      </c>
      <c r="L136" s="138" t="str">
        <f>IF(PD_hoved!L134=0," ",IF(PD_hoved!$G$6=0," ",PD_hoved!L134))</f>
        <v xml:space="preserve"> </v>
      </c>
      <c r="M136" s="133" t="str">
        <f>IF(PD_hoved!M134=0," ",IF(PD_hoved!$G$6=0," ",PD_hoved!M134))</f>
        <v xml:space="preserve"> </v>
      </c>
      <c r="N136" s="135" t="str">
        <f>IF(PD_hoved!N134=0," ",IF(PD_hoved!$G$6=0," ",PD_hoved!N134))</f>
        <v xml:space="preserve"> </v>
      </c>
    </row>
    <row r="137" spans="2:14" x14ac:dyDescent="0.2">
      <c r="B137" s="114" t="str">
        <f>IF(PD_hoved!B135=0," ",PD_hoved!B135)</f>
        <v xml:space="preserve"> </v>
      </c>
      <c r="C137" s="147" t="str">
        <f>IF(PD_hoved!C135=0," ",PD_hoved!C135)</f>
        <v xml:space="preserve"> </v>
      </c>
      <c r="D137" s="134" t="str">
        <f>IF(PD_hoved!D135=0," ",PD_hoved!D135)</f>
        <v xml:space="preserve"> </v>
      </c>
      <c r="E137" s="137" t="str">
        <f>IF(PD_hoved!E135=0," ",IF(PD_hoved!$G$6=0," ",PD_hoved!E135))</f>
        <v xml:space="preserve"> </v>
      </c>
      <c r="F137" s="138" t="str">
        <f>IF(PD_hoved!F135=0," ",IF(PD_hoved!$G$6=0," ",PD_hoved!F135))</f>
        <v xml:space="preserve"> </v>
      </c>
      <c r="G137" s="137" t="str">
        <f>IF(PD_hoved!G135=0," ",IF(PD_hoved!$G$6=0," ",PD_hoved!G135))</f>
        <v xml:space="preserve"> </v>
      </c>
      <c r="H137" s="138" t="str">
        <f>IF(PD_hoved!H135=0," ",IF(PD_hoved!$G$6=0," ",PD_hoved!H135))</f>
        <v xml:space="preserve"> </v>
      </c>
      <c r="I137" s="133" t="str">
        <f>IF(PD_hoved!I135=0," ",IF(PD_hoved!$G$6=0," ",PD_hoved!I135))</f>
        <v xml:space="preserve"> </v>
      </c>
      <c r="J137" s="134" t="str">
        <f>IF(PD_hoved!J135=0," ",IF(PD_hoved!$G$6=0," ",PD_hoved!J135))</f>
        <v xml:space="preserve"> </v>
      </c>
      <c r="K137" s="137" t="str">
        <f>IF(PD_hoved!K135=0," ",IF(PD_hoved!$G$6=0," ",PD_hoved!K135))</f>
        <v xml:space="preserve"> </v>
      </c>
      <c r="L137" s="138" t="str">
        <f>IF(PD_hoved!L135=0," ",IF(PD_hoved!$G$6=0," ",PD_hoved!L135))</f>
        <v xml:space="preserve"> </v>
      </c>
      <c r="M137" s="133" t="str">
        <f>IF(PD_hoved!M135=0," ",IF(PD_hoved!$G$6=0," ",PD_hoved!M135))</f>
        <v xml:space="preserve"> </v>
      </c>
      <c r="N137" s="135" t="str">
        <f>IF(PD_hoved!N135=0," ",IF(PD_hoved!$G$6=0," ",PD_hoved!N135))</f>
        <v xml:space="preserve"> </v>
      </c>
    </row>
    <row r="138" spans="2:14" x14ac:dyDescent="0.2">
      <c r="B138" s="114" t="str">
        <f>IF(PD_hoved!B136=0," ",PD_hoved!B136)</f>
        <v xml:space="preserve"> </v>
      </c>
      <c r="C138" s="147" t="str">
        <f>IF(PD_hoved!C136=0," ",PD_hoved!C136)</f>
        <v xml:space="preserve"> </v>
      </c>
      <c r="D138" s="134" t="str">
        <f>IF(PD_hoved!D136=0," ",PD_hoved!D136)</f>
        <v xml:space="preserve"> </v>
      </c>
      <c r="E138" s="137" t="str">
        <f>IF(PD_hoved!E136=0," ",IF(PD_hoved!$G$6=0," ",PD_hoved!E136))</f>
        <v xml:space="preserve"> </v>
      </c>
      <c r="F138" s="138" t="str">
        <f>IF(PD_hoved!F136=0," ",IF(PD_hoved!$G$6=0," ",PD_hoved!F136))</f>
        <v xml:space="preserve"> </v>
      </c>
      <c r="G138" s="137" t="str">
        <f>IF(PD_hoved!G136=0," ",IF(PD_hoved!$G$6=0," ",PD_hoved!G136))</f>
        <v xml:space="preserve"> </v>
      </c>
      <c r="H138" s="138" t="str">
        <f>IF(PD_hoved!H136=0," ",IF(PD_hoved!$G$6=0," ",PD_hoved!H136))</f>
        <v xml:space="preserve"> </v>
      </c>
      <c r="I138" s="133" t="str">
        <f>IF(PD_hoved!I136=0," ",IF(PD_hoved!$G$6=0," ",PD_hoved!I136))</f>
        <v xml:space="preserve"> </v>
      </c>
      <c r="J138" s="134" t="str">
        <f>IF(PD_hoved!J136=0," ",IF(PD_hoved!$G$6=0," ",PD_hoved!J136))</f>
        <v xml:space="preserve"> </v>
      </c>
      <c r="K138" s="137" t="str">
        <f>IF(PD_hoved!K136=0," ",IF(PD_hoved!$G$6=0," ",PD_hoved!K136))</f>
        <v xml:space="preserve"> </v>
      </c>
      <c r="L138" s="138" t="str">
        <f>IF(PD_hoved!L136=0," ",IF(PD_hoved!$G$6=0," ",PD_hoved!L136))</f>
        <v xml:space="preserve"> </v>
      </c>
      <c r="M138" s="133" t="str">
        <f>IF(PD_hoved!M136=0," ",IF(PD_hoved!$G$6=0," ",PD_hoved!M136))</f>
        <v xml:space="preserve"> </v>
      </c>
      <c r="N138" s="135" t="str">
        <f>IF(PD_hoved!N136=0," ",IF(PD_hoved!$G$6=0," ",PD_hoved!N136))</f>
        <v xml:space="preserve"> </v>
      </c>
    </row>
    <row r="139" spans="2:14" x14ac:dyDescent="0.2">
      <c r="B139" s="114" t="str">
        <f>IF(PD_hoved!B137=0," ",PD_hoved!B137)</f>
        <v xml:space="preserve"> </v>
      </c>
      <c r="C139" s="147" t="str">
        <f>IF(PD_hoved!C137=0," ",PD_hoved!C137)</f>
        <v xml:space="preserve"> </v>
      </c>
      <c r="D139" s="134" t="str">
        <f>IF(PD_hoved!D137=0," ",PD_hoved!D137)</f>
        <v xml:space="preserve"> </v>
      </c>
      <c r="E139" s="137" t="str">
        <f>IF(PD_hoved!E137=0," ",IF(PD_hoved!$G$6=0," ",PD_hoved!E137))</f>
        <v xml:space="preserve"> </v>
      </c>
      <c r="F139" s="138" t="str">
        <f>IF(PD_hoved!F137=0," ",IF(PD_hoved!$G$6=0," ",PD_hoved!F137))</f>
        <v xml:space="preserve"> </v>
      </c>
      <c r="G139" s="137" t="str">
        <f>IF(PD_hoved!G137=0," ",IF(PD_hoved!$G$6=0," ",PD_hoved!G137))</f>
        <v xml:space="preserve"> </v>
      </c>
      <c r="H139" s="138" t="str">
        <f>IF(PD_hoved!H137=0," ",IF(PD_hoved!$G$6=0," ",PD_hoved!H137))</f>
        <v xml:space="preserve"> </v>
      </c>
      <c r="I139" s="133" t="str">
        <f>IF(PD_hoved!I137=0," ",IF(PD_hoved!$G$6=0," ",PD_hoved!I137))</f>
        <v xml:space="preserve"> </v>
      </c>
      <c r="J139" s="134" t="str">
        <f>IF(PD_hoved!J137=0," ",IF(PD_hoved!$G$6=0," ",PD_hoved!J137))</f>
        <v xml:space="preserve"> </v>
      </c>
      <c r="K139" s="137" t="str">
        <f>IF(PD_hoved!K137=0," ",IF(PD_hoved!$G$6=0," ",PD_hoved!K137))</f>
        <v xml:space="preserve"> </v>
      </c>
      <c r="L139" s="138" t="str">
        <f>IF(PD_hoved!L137=0," ",IF(PD_hoved!$G$6=0," ",PD_hoved!L137))</f>
        <v xml:space="preserve"> </v>
      </c>
      <c r="M139" s="133" t="str">
        <f>IF(PD_hoved!M137=0," ",IF(PD_hoved!$G$6=0," ",PD_hoved!M137))</f>
        <v xml:space="preserve"> </v>
      </c>
      <c r="N139" s="135" t="str">
        <f>IF(PD_hoved!N137=0," ",IF(PD_hoved!$G$6=0," ",PD_hoved!N137))</f>
        <v xml:space="preserve"> </v>
      </c>
    </row>
    <row r="140" spans="2:14" x14ac:dyDescent="0.2">
      <c r="B140" s="114" t="str">
        <f>IF(PD_hoved!B138=0," ",PD_hoved!B138)</f>
        <v xml:space="preserve"> </v>
      </c>
      <c r="C140" s="147" t="str">
        <f>IF(PD_hoved!C138=0," ",PD_hoved!C138)</f>
        <v xml:space="preserve"> </v>
      </c>
      <c r="D140" s="134" t="str">
        <f>IF(PD_hoved!D138=0," ",PD_hoved!D138)</f>
        <v xml:space="preserve"> </v>
      </c>
      <c r="E140" s="137" t="str">
        <f>IF(PD_hoved!E138=0," ",IF(PD_hoved!$G$6=0," ",PD_hoved!E138))</f>
        <v xml:space="preserve"> </v>
      </c>
      <c r="F140" s="138" t="str">
        <f>IF(PD_hoved!F138=0," ",IF(PD_hoved!$G$6=0," ",PD_hoved!F138))</f>
        <v xml:space="preserve"> </v>
      </c>
      <c r="G140" s="137" t="str">
        <f>IF(PD_hoved!G138=0," ",IF(PD_hoved!$G$6=0," ",PD_hoved!G138))</f>
        <v xml:space="preserve"> </v>
      </c>
      <c r="H140" s="138" t="str">
        <f>IF(PD_hoved!H138=0," ",IF(PD_hoved!$G$6=0," ",PD_hoved!H138))</f>
        <v xml:space="preserve"> </v>
      </c>
      <c r="I140" s="133" t="str">
        <f>IF(PD_hoved!I138=0," ",IF(PD_hoved!$G$6=0," ",PD_hoved!I138))</f>
        <v xml:space="preserve"> </v>
      </c>
      <c r="J140" s="134" t="str">
        <f>IF(PD_hoved!J138=0," ",IF(PD_hoved!$G$6=0," ",PD_hoved!J138))</f>
        <v xml:space="preserve"> </v>
      </c>
      <c r="K140" s="137" t="str">
        <f>IF(PD_hoved!K138=0," ",IF(PD_hoved!$G$6=0," ",PD_hoved!K138))</f>
        <v xml:space="preserve"> </v>
      </c>
      <c r="L140" s="138" t="str">
        <f>IF(PD_hoved!L138=0," ",IF(PD_hoved!$G$6=0," ",PD_hoved!L138))</f>
        <v xml:space="preserve"> </v>
      </c>
      <c r="M140" s="133" t="str">
        <f>IF(PD_hoved!M138=0," ",IF(PD_hoved!$G$6=0," ",PD_hoved!M138))</f>
        <v xml:space="preserve"> </v>
      </c>
      <c r="N140" s="135" t="str">
        <f>IF(PD_hoved!N138=0," ",IF(PD_hoved!$G$6=0," ",PD_hoved!N138))</f>
        <v xml:space="preserve"> </v>
      </c>
    </row>
    <row r="141" spans="2:14" x14ac:dyDescent="0.2">
      <c r="B141" s="114" t="str">
        <f>IF(PD_hoved!B139=0," ",PD_hoved!B139)</f>
        <v xml:space="preserve"> </v>
      </c>
      <c r="C141" s="147" t="str">
        <f>IF(PD_hoved!C139=0," ",PD_hoved!C139)</f>
        <v xml:space="preserve"> </v>
      </c>
      <c r="D141" s="134" t="str">
        <f>IF(PD_hoved!D139=0," ",PD_hoved!D139)</f>
        <v xml:space="preserve"> </v>
      </c>
      <c r="E141" s="137" t="str">
        <f>IF(PD_hoved!E139=0," ",IF(PD_hoved!$G$6=0," ",PD_hoved!E139))</f>
        <v xml:space="preserve"> </v>
      </c>
      <c r="F141" s="138" t="str">
        <f>IF(PD_hoved!F139=0," ",IF(PD_hoved!$G$6=0," ",PD_hoved!F139))</f>
        <v xml:space="preserve"> </v>
      </c>
      <c r="G141" s="137" t="str">
        <f>IF(PD_hoved!G139=0," ",IF(PD_hoved!$G$6=0," ",PD_hoved!G139))</f>
        <v xml:space="preserve"> </v>
      </c>
      <c r="H141" s="138" t="str">
        <f>IF(PD_hoved!H139=0," ",IF(PD_hoved!$G$6=0," ",PD_hoved!H139))</f>
        <v xml:space="preserve"> </v>
      </c>
      <c r="I141" s="133" t="str">
        <f>IF(PD_hoved!I139=0," ",IF(PD_hoved!$G$6=0," ",PD_hoved!I139))</f>
        <v xml:space="preserve"> </v>
      </c>
      <c r="J141" s="134" t="str">
        <f>IF(PD_hoved!J139=0," ",IF(PD_hoved!$G$6=0," ",PD_hoved!J139))</f>
        <v xml:space="preserve"> </v>
      </c>
      <c r="K141" s="137" t="str">
        <f>IF(PD_hoved!K139=0," ",IF(PD_hoved!$G$6=0," ",PD_hoved!K139))</f>
        <v xml:space="preserve"> </v>
      </c>
      <c r="L141" s="138" t="str">
        <f>IF(PD_hoved!L139=0," ",IF(PD_hoved!$G$6=0," ",PD_hoved!L139))</f>
        <v xml:space="preserve"> </v>
      </c>
      <c r="M141" s="133" t="str">
        <f>IF(PD_hoved!M139=0," ",IF(PD_hoved!$G$6=0," ",PD_hoved!M139))</f>
        <v xml:space="preserve"> </v>
      </c>
      <c r="N141" s="135" t="str">
        <f>IF(PD_hoved!N139=0," ",IF(PD_hoved!$G$6=0," ",PD_hoved!N139))</f>
        <v xml:space="preserve"> </v>
      </c>
    </row>
    <row r="142" spans="2:14" x14ac:dyDescent="0.2">
      <c r="B142" s="114" t="str">
        <f>IF(PD_hoved!B140=0," ",PD_hoved!B140)</f>
        <v xml:space="preserve"> </v>
      </c>
      <c r="C142" s="147" t="str">
        <f>IF(PD_hoved!C140=0," ",PD_hoved!C140)</f>
        <v xml:space="preserve"> </v>
      </c>
      <c r="D142" s="134" t="str">
        <f>IF(PD_hoved!D140=0," ",PD_hoved!D140)</f>
        <v xml:space="preserve"> </v>
      </c>
      <c r="E142" s="137" t="str">
        <f>IF(PD_hoved!E140=0," ",IF(PD_hoved!$G$6=0," ",PD_hoved!E140))</f>
        <v xml:space="preserve"> </v>
      </c>
      <c r="F142" s="138" t="str">
        <f>IF(PD_hoved!F140=0," ",IF(PD_hoved!$G$6=0," ",PD_hoved!F140))</f>
        <v xml:space="preserve"> </v>
      </c>
      <c r="G142" s="137" t="str">
        <f>IF(PD_hoved!G140=0," ",IF(PD_hoved!$G$6=0," ",PD_hoved!G140))</f>
        <v xml:space="preserve"> </v>
      </c>
      <c r="H142" s="138" t="str">
        <f>IF(PD_hoved!H140=0," ",IF(PD_hoved!$G$6=0," ",PD_hoved!H140))</f>
        <v xml:space="preserve"> </v>
      </c>
      <c r="I142" s="133" t="str">
        <f>IF(PD_hoved!I140=0," ",IF(PD_hoved!$G$6=0," ",PD_hoved!I140))</f>
        <v xml:space="preserve"> </v>
      </c>
      <c r="J142" s="134" t="str">
        <f>IF(PD_hoved!J140=0," ",IF(PD_hoved!$G$6=0," ",PD_hoved!J140))</f>
        <v xml:space="preserve"> </v>
      </c>
      <c r="K142" s="137" t="str">
        <f>IF(PD_hoved!K140=0," ",IF(PD_hoved!$G$6=0," ",PD_hoved!K140))</f>
        <v xml:space="preserve"> </v>
      </c>
      <c r="L142" s="138" t="str">
        <f>IF(PD_hoved!L140=0," ",IF(PD_hoved!$G$6=0," ",PD_hoved!L140))</f>
        <v xml:space="preserve"> </v>
      </c>
      <c r="M142" s="133" t="str">
        <f>IF(PD_hoved!M140=0," ",IF(PD_hoved!$G$6=0," ",PD_hoved!M140))</f>
        <v xml:space="preserve"> </v>
      </c>
      <c r="N142" s="135" t="str">
        <f>IF(PD_hoved!N140=0," ",IF(PD_hoved!$G$6=0," ",PD_hoved!N140))</f>
        <v xml:space="preserve"> </v>
      </c>
    </row>
    <row r="143" spans="2:14" x14ac:dyDescent="0.2">
      <c r="B143" s="114" t="str">
        <f>IF(PD_hoved!B141=0," ",PD_hoved!B141)</f>
        <v xml:space="preserve"> </v>
      </c>
      <c r="C143" s="147" t="str">
        <f>IF(PD_hoved!C141=0," ",PD_hoved!C141)</f>
        <v xml:space="preserve"> </v>
      </c>
      <c r="D143" s="134" t="str">
        <f>IF(PD_hoved!D141=0," ",PD_hoved!D141)</f>
        <v xml:space="preserve"> </v>
      </c>
      <c r="E143" s="137" t="str">
        <f>IF(PD_hoved!E141=0," ",IF(PD_hoved!$G$6=0," ",PD_hoved!E141))</f>
        <v xml:space="preserve"> </v>
      </c>
      <c r="F143" s="138" t="str">
        <f>IF(PD_hoved!F141=0," ",IF(PD_hoved!$G$6=0," ",PD_hoved!F141))</f>
        <v xml:space="preserve"> </v>
      </c>
      <c r="G143" s="137" t="str">
        <f>IF(PD_hoved!G141=0," ",IF(PD_hoved!$G$6=0," ",PD_hoved!G141))</f>
        <v xml:space="preserve"> </v>
      </c>
      <c r="H143" s="138" t="str">
        <f>IF(PD_hoved!H141=0," ",IF(PD_hoved!$G$6=0," ",PD_hoved!H141))</f>
        <v xml:space="preserve"> </v>
      </c>
      <c r="I143" s="133" t="str">
        <f>IF(PD_hoved!I141=0," ",IF(PD_hoved!$G$6=0," ",PD_hoved!I141))</f>
        <v xml:space="preserve"> </v>
      </c>
      <c r="J143" s="134" t="str">
        <f>IF(PD_hoved!J141=0," ",IF(PD_hoved!$G$6=0," ",PD_hoved!J141))</f>
        <v xml:space="preserve"> </v>
      </c>
      <c r="K143" s="137" t="str">
        <f>IF(PD_hoved!K141=0," ",IF(PD_hoved!$G$6=0," ",PD_hoved!K141))</f>
        <v xml:space="preserve"> </v>
      </c>
      <c r="L143" s="138" t="str">
        <f>IF(PD_hoved!L141=0," ",IF(PD_hoved!$G$6=0," ",PD_hoved!L141))</f>
        <v xml:space="preserve"> </v>
      </c>
      <c r="M143" s="133" t="str">
        <f>IF(PD_hoved!M141=0," ",IF(PD_hoved!$G$6=0," ",PD_hoved!M141))</f>
        <v xml:space="preserve"> </v>
      </c>
      <c r="N143" s="135" t="str">
        <f>IF(PD_hoved!N141=0," ",IF(PD_hoved!$G$6=0," ",PD_hoved!N141))</f>
        <v xml:space="preserve"> </v>
      </c>
    </row>
    <row r="144" spans="2:14" x14ac:dyDescent="0.2">
      <c r="B144" s="114" t="str">
        <f>IF(PD_hoved!B142=0," ",PD_hoved!B142)</f>
        <v xml:space="preserve"> </v>
      </c>
      <c r="C144" s="147" t="str">
        <f>IF(PD_hoved!C142=0," ",PD_hoved!C142)</f>
        <v xml:space="preserve"> </v>
      </c>
      <c r="D144" s="134" t="str">
        <f>IF(PD_hoved!D142=0," ",PD_hoved!D142)</f>
        <v xml:space="preserve"> </v>
      </c>
      <c r="E144" s="137" t="str">
        <f>IF(PD_hoved!E142=0," ",IF(PD_hoved!$G$6=0," ",PD_hoved!E142))</f>
        <v xml:space="preserve"> </v>
      </c>
      <c r="F144" s="138" t="str">
        <f>IF(PD_hoved!F142=0," ",IF(PD_hoved!$G$6=0," ",PD_hoved!F142))</f>
        <v xml:space="preserve"> </v>
      </c>
      <c r="G144" s="137" t="str">
        <f>IF(PD_hoved!G142=0," ",IF(PD_hoved!$G$6=0," ",PD_hoved!G142))</f>
        <v xml:space="preserve"> </v>
      </c>
      <c r="H144" s="138" t="str">
        <f>IF(PD_hoved!H142=0," ",IF(PD_hoved!$G$6=0," ",PD_hoved!H142))</f>
        <v xml:space="preserve"> </v>
      </c>
      <c r="I144" s="133" t="str">
        <f>IF(PD_hoved!I142=0," ",IF(PD_hoved!$G$6=0," ",PD_hoved!I142))</f>
        <v xml:space="preserve"> </v>
      </c>
      <c r="J144" s="134" t="str">
        <f>IF(PD_hoved!J142=0," ",IF(PD_hoved!$G$6=0," ",PD_hoved!J142))</f>
        <v xml:space="preserve"> </v>
      </c>
      <c r="K144" s="137" t="str">
        <f>IF(PD_hoved!K142=0," ",IF(PD_hoved!$G$6=0," ",PD_hoved!K142))</f>
        <v xml:space="preserve"> </v>
      </c>
      <c r="L144" s="138" t="str">
        <f>IF(PD_hoved!L142=0," ",IF(PD_hoved!$G$6=0," ",PD_hoved!L142))</f>
        <v xml:space="preserve"> </v>
      </c>
      <c r="M144" s="133" t="str">
        <f>IF(PD_hoved!M142=0," ",IF(PD_hoved!$G$6=0," ",PD_hoved!M142))</f>
        <v xml:space="preserve"> </v>
      </c>
      <c r="N144" s="135" t="str">
        <f>IF(PD_hoved!N142=0," ",IF(PD_hoved!$G$6=0," ",PD_hoved!N142))</f>
        <v xml:space="preserve"> </v>
      </c>
    </row>
    <row r="145" spans="2:14" x14ac:dyDescent="0.2">
      <c r="B145" s="114" t="str">
        <f>IF(PD_hoved!B143=0," ",PD_hoved!B143)</f>
        <v xml:space="preserve"> </v>
      </c>
      <c r="C145" s="147" t="str">
        <f>IF(PD_hoved!C143=0," ",PD_hoved!C143)</f>
        <v xml:space="preserve"> </v>
      </c>
      <c r="D145" s="134" t="str">
        <f>IF(PD_hoved!D143=0," ",PD_hoved!D143)</f>
        <v xml:space="preserve"> </v>
      </c>
      <c r="E145" s="137" t="str">
        <f>IF(PD_hoved!E143=0," ",IF(PD_hoved!$G$6=0," ",PD_hoved!E143))</f>
        <v xml:space="preserve"> </v>
      </c>
      <c r="F145" s="138" t="str">
        <f>IF(PD_hoved!F143=0," ",IF(PD_hoved!$G$6=0," ",PD_hoved!F143))</f>
        <v xml:space="preserve"> </v>
      </c>
      <c r="G145" s="137" t="str">
        <f>IF(PD_hoved!G143=0," ",IF(PD_hoved!$G$6=0," ",PD_hoved!G143))</f>
        <v xml:space="preserve"> </v>
      </c>
      <c r="H145" s="138" t="str">
        <f>IF(PD_hoved!H143=0," ",IF(PD_hoved!$G$6=0," ",PD_hoved!H143))</f>
        <v xml:space="preserve"> </v>
      </c>
      <c r="I145" s="133" t="str">
        <f>IF(PD_hoved!I143=0," ",IF(PD_hoved!$G$6=0," ",PD_hoved!I143))</f>
        <v xml:space="preserve"> </v>
      </c>
      <c r="J145" s="134" t="str">
        <f>IF(PD_hoved!J143=0," ",IF(PD_hoved!$G$6=0," ",PD_hoved!J143))</f>
        <v xml:space="preserve"> </v>
      </c>
      <c r="K145" s="137" t="str">
        <f>IF(PD_hoved!K143=0," ",IF(PD_hoved!$G$6=0," ",PD_hoved!K143))</f>
        <v xml:space="preserve"> </v>
      </c>
      <c r="L145" s="138" t="str">
        <f>IF(PD_hoved!L143=0," ",IF(PD_hoved!$G$6=0," ",PD_hoved!L143))</f>
        <v xml:space="preserve"> </v>
      </c>
      <c r="M145" s="133" t="str">
        <f>IF(PD_hoved!M143=0," ",IF(PD_hoved!$G$6=0," ",PD_hoved!M143))</f>
        <v xml:space="preserve"> </v>
      </c>
      <c r="N145" s="135" t="str">
        <f>IF(PD_hoved!N143=0," ",IF(PD_hoved!$G$6=0," ",PD_hoved!N143))</f>
        <v xml:space="preserve"> </v>
      </c>
    </row>
    <row r="146" spans="2:14" x14ac:dyDescent="0.2">
      <c r="B146" s="114" t="str">
        <f>IF(PD_hoved!B144=0," ",PD_hoved!B144)</f>
        <v xml:space="preserve"> </v>
      </c>
      <c r="C146" s="147" t="str">
        <f>IF(PD_hoved!C144=0," ",PD_hoved!C144)</f>
        <v xml:space="preserve"> </v>
      </c>
      <c r="D146" s="134" t="str">
        <f>IF(PD_hoved!D144=0," ",PD_hoved!D144)</f>
        <v xml:space="preserve"> </v>
      </c>
      <c r="E146" s="137" t="str">
        <f>IF(PD_hoved!E144=0," ",IF(PD_hoved!$G$6=0," ",PD_hoved!E144))</f>
        <v xml:space="preserve"> </v>
      </c>
      <c r="F146" s="138" t="str">
        <f>IF(PD_hoved!F144=0," ",IF(PD_hoved!$G$6=0," ",PD_hoved!F144))</f>
        <v xml:space="preserve"> </v>
      </c>
      <c r="G146" s="137" t="str">
        <f>IF(PD_hoved!G144=0," ",IF(PD_hoved!$G$6=0," ",PD_hoved!G144))</f>
        <v xml:space="preserve"> </v>
      </c>
      <c r="H146" s="138" t="str">
        <f>IF(PD_hoved!H144=0," ",IF(PD_hoved!$G$6=0," ",PD_hoved!H144))</f>
        <v xml:space="preserve"> </v>
      </c>
      <c r="I146" s="133" t="str">
        <f>IF(PD_hoved!I144=0," ",IF(PD_hoved!$G$6=0," ",PD_hoved!I144))</f>
        <v xml:space="preserve"> </v>
      </c>
      <c r="J146" s="134" t="str">
        <f>IF(PD_hoved!J144=0," ",IF(PD_hoved!$G$6=0," ",PD_hoved!J144))</f>
        <v xml:space="preserve"> </v>
      </c>
      <c r="K146" s="137" t="str">
        <f>IF(PD_hoved!K144=0," ",IF(PD_hoved!$G$6=0," ",PD_hoved!K144))</f>
        <v xml:space="preserve"> </v>
      </c>
      <c r="L146" s="138" t="str">
        <f>IF(PD_hoved!L144=0," ",IF(PD_hoved!$G$6=0," ",PD_hoved!L144))</f>
        <v xml:space="preserve"> </v>
      </c>
      <c r="M146" s="133" t="str">
        <f>IF(PD_hoved!M144=0," ",IF(PD_hoved!$G$6=0," ",PD_hoved!M144))</f>
        <v xml:space="preserve"> </v>
      </c>
      <c r="N146" s="135" t="str">
        <f>IF(PD_hoved!N144=0," ",IF(PD_hoved!$G$6=0," ",PD_hoved!N144))</f>
        <v xml:space="preserve"> </v>
      </c>
    </row>
    <row r="147" spans="2:14" x14ac:dyDescent="0.2">
      <c r="B147" s="114" t="str">
        <f>IF(PD_hoved!B145=0," ",PD_hoved!B145)</f>
        <v xml:space="preserve"> </v>
      </c>
      <c r="C147" s="147" t="str">
        <f>IF(PD_hoved!C145=0," ",PD_hoved!C145)</f>
        <v xml:space="preserve"> </v>
      </c>
      <c r="D147" s="134" t="str">
        <f>IF(PD_hoved!D145=0," ",PD_hoved!D145)</f>
        <v xml:space="preserve"> </v>
      </c>
      <c r="E147" s="137" t="str">
        <f>IF(PD_hoved!E145=0," ",IF(PD_hoved!$G$6=0," ",PD_hoved!E145))</f>
        <v xml:space="preserve"> </v>
      </c>
      <c r="F147" s="138" t="str">
        <f>IF(PD_hoved!F145=0," ",IF(PD_hoved!$G$6=0," ",PD_hoved!F145))</f>
        <v xml:space="preserve"> </v>
      </c>
      <c r="G147" s="137" t="str">
        <f>IF(PD_hoved!G145=0," ",IF(PD_hoved!$G$6=0," ",PD_hoved!G145))</f>
        <v xml:space="preserve"> </v>
      </c>
      <c r="H147" s="138" t="str">
        <f>IF(PD_hoved!H145=0," ",IF(PD_hoved!$G$6=0," ",PD_hoved!H145))</f>
        <v xml:space="preserve"> </v>
      </c>
      <c r="I147" s="133" t="str">
        <f>IF(PD_hoved!I145=0," ",IF(PD_hoved!$G$6=0," ",PD_hoved!I145))</f>
        <v xml:space="preserve"> </v>
      </c>
      <c r="J147" s="134" t="str">
        <f>IF(PD_hoved!J145=0," ",IF(PD_hoved!$G$6=0," ",PD_hoved!J145))</f>
        <v xml:space="preserve"> </v>
      </c>
      <c r="K147" s="137" t="str">
        <f>IF(PD_hoved!K145=0," ",IF(PD_hoved!$G$6=0," ",PD_hoved!K145))</f>
        <v xml:space="preserve"> </v>
      </c>
      <c r="L147" s="138" t="str">
        <f>IF(PD_hoved!L145=0," ",IF(PD_hoved!$G$6=0," ",PD_hoved!L145))</f>
        <v xml:space="preserve"> </v>
      </c>
      <c r="M147" s="133" t="str">
        <f>IF(PD_hoved!M145=0," ",IF(PD_hoved!$G$6=0," ",PD_hoved!M145))</f>
        <v xml:space="preserve"> </v>
      </c>
      <c r="N147" s="135" t="str">
        <f>IF(PD_hoved!N145=0," ",IF(PD_hoved!$G$6=0," ",PD_hoved!N145))</f>
        <v xml:space="preserve"> </v>
      </c>
    </row>
    <row r="148" spans="2:14" x14ac:dyDescent="0.2">
      <c r="B148" s="114" t="str">
        <f>IF(PD_hoved!B146=0," ",PD_hoved!B146)</f>
        <v xml:space="preserve"> </v>
      </c>
      <c r="C148" s="147" t="str">
        <f>IF(PD_hoved!C146=0," ",PD_hoved!C146)</f>
        <v xml:space="preserve"> </v>
      </c>
      <c r="D148" s="134" t="str">
        <f>IF(PD_hoved!D146=0," ",PD_hoved!D146)</f>
        <v xml:space="preserve"> </v>
      </c>
      <c r="E148" s="137" t="str">
        <f>IF(PD_hoved!E146=0," ",IF(PD_hoved!$G$6=0," ",PD_hoved!E146))</f>
        <v xml:space="preserve"> </v>
      </c>
      <c r="F148" s="138" t="str">
        <f>IF(PD_hoved!F146=0," ",IF(PD_hoved!$G$6=0," ",PD_hoved!F146))</f>
        <v xml:space="preserve"> </v>
      </c>
      <c r="G148" s="137" t="str">
        <f>IF(PD_hoved!G146=0," ",IF(PD_hoved!$G$6=0," ",PD_hoved!G146))</f>
        <v xml:space="preserve"> </v>
      </c>
      <c r="H148" s="138" t="str">
        <f>IF(PD_hoved!H146=0," ",IF(PD_hoved!$G$6=0," ",PD_hoved!H146))</f>
        <v xml:space="preserve"> </v>
      </c>
      <c r="I148" s="133" t="str">
        <f>IF(PD_hoved!I146=0," ",IF(PD_hoved!$G$6=0," ",PD_hoved!I146))</f>
        <v xml:space="preserve"> </v>
      </c>
      <c r="J148" s="134" t="str">
        <f>IF(PD_hoved!J146=0," ",IF(PD_hoved!$G$6=0," ",PD_hoved!J146))</f>
        <v xml:space="preserve"> </v>
      </c>
      <c r="K148" s="137" t="str">
        <f>IF(PD_hoved!K146=0," ",IF(PD_hoved!$G$6=0," ",PD_hoved!K146))</f>
        <v xml:space="preserve"> </v>
      </c>
      <c r="L148" s="138" t="str">
        <f>IF(PD_hoved!L146=0," ",IF(PD_hoved!$G$6=0," ",PD_hoved!L146))</f>
        <v xml:space="preserve"> </v>
      </c>
      <c r="M148" s="133" t="str">
        <f>IF(PD_hoved!M146=0," ",IF(PD_hoved!$G$6=0," ",PD_hoved!M146))</f>
        <v xml:space="preserve"> </v>
      </c>
      <c r="N148" s="135" t="str">
        <f>IF(PD_hoved!N146=0," ",IF(PD_hoved!$G$6=0," ",PD_hoved!N146))</f>
        <v xml:space="preserve"> </v>
      </c>
    </row>
    <row r="149" spans="2:14" x14ac:dyDescent="0.2">
      <c r="B149" s="114" t="str">
        <f>IF(PD_hoved!B147=0," ",PD_hoved!B147)</f>
        <v xml:space="preserve"> </v>
      </c>
      <c r="C149" s="147" t="str">
        <f>IF(PD_hoved!C147=0," ",PD_hoved!C147)</f>
        <v xml:space="preserve"> </v>
      </c>
      <c r="D149" s="134" t="str">
        <f>IF(PD_hoved!D147=0," ",PD_hoved!D147)</f>
        <v xml:space="preserve"> </v>
      </c>
      <c r="E149" s="137" t="str">
        <f>IF(PD_hoved!E147=0," ",IF(PD_hoved!$G$6=0," ",PD_hoved!E147))</f>
        <v xml:space="preserve"> </v>
      </c>
      <c r="F149" s="138" t="str">
        <f>IF(PD_hoved!F147=0," ",IF(PD_hoved!$G$6=0," ",PD_hoved!F147))</f>
        <v xml:space="preserve"> </v>
      </c>
      <c r="G149" s="137" t="str">
        <f>IF(PD_hoved!G147=0," ",IF(PD_hoved!$G$6=0," ",PD_hoved!G147))</f>
        <v xml:space="preserve"> </v>
      </c>
      <c r="H149" s="138" t="str">
        <f>IF(PD_hoved!H147=0," ",IF(PD_hoved!$G$6=0," ",PD_hoved!H147))</f>
        <v xml:space="preserve"> </v>
      </c>
      <c r="I149" s="133" t="str">
        <f>IF(PD_hoved!I147=0," ",IF(PD_hoved!$G$6=0," ",PD_hoved!I147))</f>
        <v xml:space="preserve"> </v>
      </c>
      <c r="J149" s="134" t="str">
        <f>IF(PD_hoved!J147=0," ",IF(PD_hoved!$G$6=0," ",PD_hoved!J147))</f>
        <v xml:space="preserve"> </v>
      </c>
      <c r="K149" s="137" t="str">
        <f>IF(PD_hoved!K147=0," ",IF(PD_hoved!$G$6=0," ",PD_hoved!K147))</f>
        <v xml:space="preserve"> </v>
      </c>
      <c r="L149" s="138" t="str">
        <f>IF(PD_hoved!L147=0," ",IF(PD_hoved!$G$6=0," ",PD_hoved!L147))</f>
        <v xml:space="preserve"> </v>
      </c>
      <c r="M149" s="133" t="str">
        <f>IF(PD_hoved!M147=0," ",IF(PD_hoved!$G$6=0," ",PD_hoved!M147))</f>
        <v xml:space="preserve"> </v>
      </c>
      <c r="N149" s="135" t="str">
        <f>IF(PD_hoved!N147=0," ",IF(PD_hoved!$G$6=0," ",PD_hoved!N147))</f>
        <v xml:space="preserve"> </v>
      </c>
    </row>
    <row r="150" spans="2:14" x14ac:dyDescent="0.2">
      <c r="B150" s="114" t="str">
        <f>IF(PD_hoved!B148=0," ",PD_hoved!B148)</f>
        <v xml:space="preserve"> </v>
      </c>
      <c r="C150" s="147" t="str">
        <f>IF(PD_hoved!C148=0," ",PD_hoved!C148)</f>
        <v xml:space="preserve"> </v>
      </c>
      <c r="D150" s="134" t="str">
        <f>IF(PD_hoved!D148=0," ",PD_hoved!D148)</f>
        <v xml:space="preserve"> </v>
      </c>
      <c r="E150" s="137" t="str">
        <f>IF(PD_hoved!E148=0," ",IF(PD_hoved!$G$6=0," ",PD_hoved!E148))</f>
        <v xml:space="preserve"> </v>
      </c>
      <c r="F150" s="138" t="str">
        <f>IF(PD_hoved!F148=0," ",IF(PD_hoved!$G$6=0," ",PD_hoved!F148))</f>
        <v xml:space="preserve"> </v>
      </c>
      <c r="G150" s="137" t="str">
        <f>IF(PD_hoved!G148=0," ",IF(PD_hoved!$G$6=0," ",PD_hoved!G148))</f>
        <v xml:space="preserve"> </v>
      </c>
      <c r="H150" s="138" t="str">
        <f>IF(PD_hoved!H148=0," ",IF(PD_hoved!$G$6=0," ",PD_hoved!H148))</f>
        <v xml:space="preserve"> </v>
      </c>
      <c r="I150" s="133" t="str">
        <f>IF(PD_hoved!I148=0," ",IF(PD_hoved!$G$6=0," ",PD_hoved!I148))</f>
        <v xml:space="preserve"> </v>
      </c>
      <c r="J150" s="134" t="str">
        <f>IF(PD_hoved!J148=0," ",IF(PD_hoved!$G$6=0," ",PD_hoved!J148))</f>
        <v xml:space="preserve"> </v>
      </c>
      <c r="K150" s="137" t="str">
        <f>IF(PD_hoved!K148=0," ",IF(PD_hoved!$G$6=0," ",PD_hoved!K148))</f>
        <v xml:space="preserve"> </v>
      </c>
      <c r="L150" s="138" t="str">
        <f>IF(PD_hoved!L148=0," ",IF(PD_hoved!$G$6=0," ",PD_hoved!L148))</f>
        <v xml:space="preserve"> </v>
      </c>
      <c r="M150" s="133" t="str">
        <f>IF(PD_hoved!M148=0," ",IF(PD_hoved!$G$6=0," ",PD_hoved!M148))</f>
        <v xml:space="preserve"> </v>
      </c>
      <c r="N150" s="135" t="str">
        <f>IF(PD_hoved!N148=0," ",IF(PD_hoved!$G$6=0," ",PD_hoved!N148))</f>
        <v xml:space="preserve"> </v>
      </c>
    </row>
    <row r="151" spans="2:14" x14ac:dyDescent="0.2">
      <c r="B151" s="114" t="str">
        <f>IF(PD_hoved!B149=0," ",PD_hoved!B149)</f>
        <v xml:space="preserve"> </v>
      </c>
      <c r="C151" s="147" t="str">
        <f>IF(PD_hoved!C149=0," ",PD_hoved!C149)</f>
        <v xml:space="preserve"> </v>
      </c>
      <c r="D151" s="134" t="str">
        <f>IF(PD_hoved!D149=0," ",PD_hoved!D149)</f>
        <v xml:space="preserve"> </v>
      </c>
      <c r="E151" s="137" t="str">
        <f>IF(PD_hoved!E149=0," ",IF(PD_hoved!$G$6=0," ",PD_hoved!E149))</f>
        <v xml:space="preserve"> </v>
      </c>
      <c r="F151" s="138" t="str">
        <f>IF(PD_hoved!F149=0," ",IF(PD_hoved!$G$6=0," ",PD_hoved!F149))</f>
        <v xml:space="preserve"> </v>
      </c>
      <c r="G151" s="137" t="str">
        <f>IF(PD_hoved!G149=0," ",IF(PD_hoved!$G$6=0," ",PD_hoved!G149))</f>
        <v xml:space="preserve"> </v>
      </c>
      <c r="H151" s="138" t="str">
        <f>IF(PD_hoved!H149=0," ",IF(PD_hoved!$G$6=0," ",PD_hoved!H149))</f>
        <v xml:space="preserve"> </v>
      </c>
      <c r="I151" s="133" t="str">
        <f>IF(PD_hoved!I149=0," ",IF(PD_hoved!$G$6=0," ",PD_hoved!I149))</f>
        <v xml:space="preserve"> </v>
      </c>
      <c r="J151" s="134" t="str">
        <f>IF(PD_hoved!J149=0," ",IF(PD_hoved!$G$6=0," ",PD_hoved!J149))</f>
        <v xml:space="preserve"> </v>
      </c>
      <c r="K151" s="137" t="str">
        <f>IF(PD_hoved!K149=0," ",IF(PD_hoved!$G$6=0," ",PD_hoved!K149))</f>
        <v xml:space="preserve"> </v>
      </c>
      <c r="L151" s="138" t="str">
        <f>IF(PD_hoved!L149=0," ",IF(PD_hoved!$G$6=0," ",PD_hoved!L149))</f>
        <v xml:space="preserve"> </v>
      </c>
      <c r="M151" s="133" t="str">
        <f>IF(PD_hoved!M149=0," ",IF(PD_hoved!$G$6=0," ",PD_hoved!M149))</f>
        <v xml:space="preserve"> </v>
      </c>
      <c r="N151" s="135" t="str">
        <f>IF(PD_hoved!N149=0," ",IF(PD_hoved!$G$6=0," ",PD_hoved!N149))</f>
        <v xml:space="preserve"> </v>
      </c>
    </row>
    <row r="152" spans="2:14" x14ac:dyDescent="0.2">
      <c r="B152" s="114" t="str">
        <f>IF(PD_hoved!B150=0," ",PD_hoved!B150)</f>
        <v xml:space="preserve"> </v>
      </c>
      <c r="C152" s="147" t="str">
        <f>IF(PD_hoved!C150=0," ",PD_hoved!C150)</f>
        <v xml:space="preserve"> </v>
      </c>
      <c r="D152" s="134" t="str">
        <f>IF(PD_hoved!D150=0," ",PD_hoved!D150)</f>
        <v xml:space="preserve"> </v>
      </c>
      <c r="E152" s="137" t="str">
        <f>IF(PD_hoved!E150=0," ",IF(PD_hoved!$G$6=0," ",PD_hoved!E150))</f>
        <v xml:space="preserve"> </v>
      </c>
      <c r="F152" s="138" t="str">
        <f>IF(PD_hoved!F150=0," ",IF(PD_hoved!$G$6=0," ",PD_hoved!F150))</f>
        <v xml:space="preserve"> </v>
      </c>
      <c r="G152" s="137" t="str">
        <f>IF(PD_hoved!G150=0," ",IF(PD_hoved!$G$6=0," ",PD_hoved!G150))</f>
        <v xml:space="preserve"> </v>
      </c>
      <c r="H152" s="138" t="str">
        <f>IF(PD_hoved!H150=0," ",IF(PD_hoved!$G$6=0," ",PD_hoved!H150))</f>
        <v xml:space="preserve"> </v>
      </c>
      <c r="I152" s="133" t="str">
        <f>IF(PD_hoved!I150=0," ",IF(PD_hoved!$G$6=0," ",PD_hoved!I150))</f>
        <v xml:space="preserve"> </v>
      </c>
      <c r="J152" s="134" t="str">
        <f>IF(PD_hoved!J150=0," ",IF(PD_hoved!$G$6=0," ",PD_hoved!J150))</f>
        <v xml:space="preserve"> </v>
      </c>
      <c r="K152" s="137" t="str">
        <f>IF(PD_hoved!K150=0," ",IF(PD_hoved!$G$6=0," ",PD_hoved!K150))</f>
        <v xml:space="preserve"> </v>
      </c>
      <c r="L152" s="138" t="str">
        <f>IF(PD_hoved!L150=0," ",IF(PD_hoved!$G$6=0," ",PD_hoved!L150))</f>
        <v xml:space="preserve"> </v>
      </c>
      <c r="M152" s="133" t="str">
        <f>IF(PD_hoved!M150=0," ",IF(PD_hoved!$G$6=0," ",PD_hoved!M150))</f>
        <v xml:space="preserve"> </v>
      </c>
      <c r="N152" s="135" t="str">
        <f>IF(PD_hoved!N150=0," ",IF(PD_hoved!$G$6=0," ",PD_hoved!N150))</f>
        <v xml:space="preserve"> </v>
      </c>
    </row>
    <row r="153" spans="2:14" x14ac:dyDescent="0.2">
      <c r="B153" s="114" t="str">
        <f>IF(PD_hoved!B151=0," ",PD_hoved!B151)</f>
        <v xml:space="preserve"> </v>
      </c>
      <c r="C153" s="147" t="str">
        <f>IF(PD_hoved!C151=0," ",PD_hoved!C151)</f>
        <v xml:space="preserve"> </v>
      </c>
      <c r="D153" s="134" t="str">
        <f>IF(PD_hoved!D151=0," ",PD_hoved!D151)</f>
        <v xml:space="preserve"> </v>
      </c>
      <c r="E153" s="137" t="str">
        <f>IF(PD_hoved!E151=0," ",IF(PD_hoved!$G$6=0," ",PD_hoved!E151))</f>
        <v xml:space="preserve"> </v>
      </c>
      <c r="F153" s="138" t="str">
        <f>IF(PD_hoved!F151=0," ",IF(PD_hoved!$G$6=0," ",PD_hoved!F151))</f>
        <v xml:space="preserve"> </v>
      </c>
      <c r="G153" s="137" t="str">
        <f>IF(PD_hoved!G151=0," ",IF(PD_hoved!$G$6=0," ",PD_hoved!G151))</f>
        <v xml:space="preserve"> </v>
      </c>
      <c r="H153" s="138" t="str">
        <f>IF(PD_hoved!H151=0," ",IF(PD_hoved!$G$6=0," ",PD_hoved!H151))</f>
        <v xml:space="preserve"> </v>
      </c>
      <c r="I153" s="133" t="str">
        <f>IF(PD_hoved!I151=0," ",IF(PD_hoved!$G$6=0," ",PD_hoved!I151))</f>
        <v xml:space="preserve"> </v>
      </c>
      <c r="J153" s="134" t="str">
        <f>IF(PD_hoved!J151=0," ",IF(PD_hoved!$G$6=0," ",PD_hoved!J151))</f>
        <v xml:space="preserve"> </v>
      </c>
      <c r="K153" s="137" t="str">
        <f>IF(PD_hoved!K151=0," ",IF(PD_hoved!$G$6=0," ",PD_hoved!K151))</f>
        <v xml:space="preserve"> </v>
      </c>
      <c r="L153" s="138" t="str">
        <f>IF(PD_hoved!L151=0," ",IF(PD_hoved!$G$6=0," ",PD_hoved!L151))</f>
        <v xml:space="preserve"> </v>
      </c>
      <c r="M153" s="133" t="str">
        <f>IF(PD_hoved!M151=0," ",IF(PD_hoved!$G$6=0," ",PD_hoved!M151))</f>
        <v xml:space="preserve"> </v>
      </c>
      <c r="N153" s="135" t="str">
        <f>IF(PD_hoved!N151=0," ",IF(PD_hoved!$G$6=0," ",PD_hoved!N151))</f>
        <v xml:space="preserve"> </v>
      </c>
    </row>
    <row r="154" spans="2:14" x14ac:dyDescent="0.2">
      <c r="B154" s="114" t="str">
        <f>IF(PD_hoved!B152=0," ",PD_hoved!B152)</f>
        <v xml:space="preserve"> </v>
      </c>
      <c r="C154" s="147" t="str">
        <f>IF(PD_hoved!C152=0," ",PD_hoved!C152)</f>
        <v xml:space="preserve"> </v>
      </c>
      <c r="D154" s="134" t="str">
        <f>IF(PD_hoved!D152=0," ",PD_hoved!D152)</f>
        <v xml:space="preserve"> </v>
      </c>
      <c r="E154" s="137" t="str">
        <f>IF(PD_hoved!E152=0," ",IF(PD_hoved!$G$6=0," ",PD_hoved!E152))</f>
        <v xml:space="preserve"> </v>
      </c>
      <c r="F154" s="138" t="str">
        <f>IF(PD_hoved!F152=0," ",IF(PD_hoved!$G$6=0," ",PD_hoved!F152))</f>
        <v xml:space="preserve"> </v>
      </c>
      <c r="G154" s="137" t="str">
        <f>IF(PD_hoved!G152=0," ",IF(PD_hoved!$G$6=0," ",PD_hoved!G152))</f>
        <v xml:space="preserve"> </v>
      </c>
      <c r="H154" s="138" t="str">
        <f>IF(PD_hoved!H152=0," ",IF(PD_hoved!$G$6=0," ",PD_hoved!H152))</f>
        <v xml:space="preserve"> </v>
      </c>
      <c r="I154" s="133" t="str">
        <f>IF(PD_hoved!I152=0," ",IF(PD_hoved!$G$6=0," ",PD_hoved!I152))</f>
        <v xml:space="preserve"> </v>
      </c>
      <c r="J154" s="134" t="str">
        <f>IF(PD_hoved!J152=0," ",IF(PD_hoved!$G$6=0," ",PD_hoved!J152))</f>
        <v xml:space="preserve"> </v>
      </c>
      <c r="K154" s="137" t="str">
        <f>IF(PD_hoved!K152=0," ",IF(PD_hoved!$G$6=0," ",PD_hoved!K152))</f>
        <v xml:space="preserve"> </v>
      </c>
      <c r="L154" s="138" t="str">
        <f>IF(PD_hoved!L152=0," ",IF(PD_hoved!$G$6=0," ",PD_hoved!L152))</f>
        <v xml:space="preserve"> </v>
      </c>
      <c r="M154" s="133" t="str">
        <f>IF(PD_hoved!M152=0," ",IF(PD_hoved!$G$6=0," ",PD_hoved!M152))</f>
        <v xml:space="preserve"> </v>
      </c>
      <c r="N154" s="135" t="str">
        <f>IF(PD_hoved!N152=0," ",IF(PD_hoved!$G$6=0," ",PD_hoved!N152))</f>
        <v xml:space="preserve"> </v>
      </c>
    </row>
    <row r="155" spans="2:14" x14ac:dyDescent="0.2">
      <c r="B155" s="114" t="str">
        <f>IF(PD_hoved!B153=0," ",PD_hoved!B153)</f>
        <v xml:space="preserve"> </v>
      </c>
      <c r="C155" s="147" t="str">
        <f>IF(PD_hoved!C153=0," ",PD_hoved!C153)</f>
        <v xml:space="preserve"> </v>
      </c>
      <c r="D155" s="134" t="str">
        <f>IF(PD_hoved!D153=0," ",PD_hoved!D153)</f>
        <v xml:space="preserve"> </v>
      </c>
      <c r="E155" s="137" t="str">
        <f>IF(PD_hoved!E153=0," ",IF(PD_hoved!$G$6=0," ",PD_hoved!E153))</f>
        <v xml:space="preserve"> </v>
      </c>
      <c r="F155" s="138" t="str">
        <f>IF(PD_hoved!F153=0," ",IF(PD_hoved!$G$6=0," ",PD_hoved!F153))</f>
        <v xml:space="preserve"> </v>
      </c>
      <c r="G155" s="137" t="str">
        <f>IF(PD_hoved!G153=0," ",IF(PD_hoved!$G$6=0," ",PD_hoved!G153))</f>
        <v xml:space="preserve"> </v>
      </c>
      <c r="H155" s="138" t="str">
        <f>IF(PD_hoved!H153=0," ",IF(PD_hoved!$G$6=0," ",PD_hoved!H153))</f>
        <v xml:space="preserve"> </v>
      </c>
      <c r="I155" s="133" t="str">
        <f>IF(PD_hoved!I153=0," ",IF(PD_hoved!$G$6=0," ",PD_hoved!I153))</f>
        <v xml:space="preserve"> </v>
      </c>
      <c r="J155" s="134" t="str">
        <f>IF(PD_hoved!J153=0," ",IF(PD_hoved!$G$6=0," ",PD_hoved!J153))</f>
        <v xml:space="preserve"> </v>
      </c>
      <c r="K155" s="137" t="str">
        <f>IF(PD_hoved!K153=0," ",IF(PD_hoved!$G$6=0," ",PD_hoved!K153))</f>
        <v xml:space="preserve"> </v>
      </c>
      <c r="L155" s="138" t="str">
        <f>IF(PD_hoved!L153=0," ",IF(PD_hoved!$G$6=0," ",PD_hoved!L153))</f>
        <v xml:space="preserve"> </v>
      </c>
      <c r="M155" s="133" t="str">
        <f>IF(PD_hoved!M153=0," ",IF(PD_hoved!$G$6=0," ",PD_hoved!M153))</f>
        <v xml:space="preserve"> </v>
      </c>
      <c r="N155" s="135" t="str">
        <f>IF(PD_hoved!N153=0," ",IF(PD_hoved!$G$6=0," ",PD_hoved!N153))</f>
        <v xml:space="preserve"> </v>
      </c>
    </row>
    <row r="156" spans="2:14" x14ac:dyDescent="0.2">
      <c r="B156" s="114" t="str">
        <f>IF(PD_hoved!B154=0," ",PD_hoved!B154)</f>
        <v xml:space="preserve"> </v>
      </c>
      <c r="C156" s="147" t="str">
        <f>IF(PD_hoved!C154=0," ",PD_hoved!C154)</f>
        <v xml:space="preserve"> </v>
      </c>
      <c r="D156" s="134" t="str">
        <f>IF(PD_hoved!D154=0," ",PD_hoved!D154)</f>
        <v xml:space="preserve"> </v>
      </c>
      <c r="E156" s="137" t="str">
        <f>IF(PD_hoved!E154=0," ",IF(PD_hoved!$G$6=0," ",PD_hoved!E154))</f>
        <v xml:space="preserve"> </v>
      </c>
      <c r="F156" s="138" t="str">
        <f>IF(PD_hoved!F154=0," ",IF(PD_hoved!$G$6=0," ",PD_hoved!F154))</f>
        <v xml:space="preserve"> </v>
      </c>
      <c r="G156" s="137" t="str">
        <f>IF(PD_hoved!G154=0," ",IF(PD_hoved!$G$6=0," ",PD_hoved!G154))</f>
        <v xml:space="preserve"> </v>
      </c>
      <c r="H156" s="138" t="str">
        <f>IF(PD_hoved!H154=0," ",IF(PD_hoved!$G$6=0," ",PD_hoved!H154))</f>
        <v xml:space="preserve"> </v>
      </c>
      <c r="I156" s="133" t="str">
        <f>IF(PD_hoved!I154=0," ",IF(PD_hoved!$G$6=0," ",PD_hoved!I154))</f>
        <v xml:space="preserve"> </v>
      </c>
      <c r="J156" s="134" t="str">
        <f>IF(PD_hoved!J154=0," ",IF(PD_hoved!$G$6=0," ",PD_hoved!J154))</f>
        <v xml:space="preserve"> </v>
      </c>
      <c r="K156" s="137" t="str">
        <f>IF(PD_hoved!K154=0," ",IF(PD_hoved!$G$6=0," ",PD_hoved!K154))</f>
        <v xml:space="preserve"> </v>
      </c>
      <c r="L156" s="138" t="str">
        <f>IF(PD_hoved!L154=0," ",IF(PD_hoved!$G$6=0," ",PD_hoved!L154))</f>
        <v xml:space="preserve"> </v>
      </c>
      <c r="M156" s="133" t="str">
        <f>IF(PD_hoved!M154=0," ",IF(PD_hoved!$G$6=0," ",PD_hoved!M154))</f>
        <v xml:space="preserve"> </v>
      </c>
      <c r="N156" s="135" t="str">
        <f>IF(PD_hoved!N154=0," ",IF(PD_hoved!$G$6=0," ",PD_hoved!N154))</f>
        <v xml:space="preserve"> </v>
      </c>
    </row>
    <row r="157" spans="2:14" x14ac:dyDescent="0.2">
      <c r="B157" s="114" t="str">
        <f>IF(PD_hoved!B155=0," ",PD_hoved!B155)</f>
        <v xml:space="preserve"> </v>
      </c>
      <c r="C157" s="147" t="str">
        <f>IF(PD_hoved!C155=0," ",PD_hoved!C155)</f>
        <v xml:space="preserve"> </v>
      </c>
      <c r="D157" s="134" t="str">
        <f>IF(PD_hoved!D155=0," ",PD_hoved!D155)</f>
        <v xml:space="preserve"> </v>
      </c>
      <c r="E157" s="137" t="str">
        <f>IF(PD_hoved!E155=0," ",IF(PD_hoved!$G$6=0," ",PD_hoved!E155))</f>
        <v xml:space="preserve"> </v>
      </c>
      <c r="F157" s="138" t="str">
        <f>IF(PD_hoved!F155=0," ",IF(PD_hoved!$G$6=0," ",PD_hoved!F155))</f>
        <v xml:space="preserve"> </v>
      </c>
      <c r="G157" s="137" t="str">
        <f>IF(PD_hoved!G155=0," ",IF(PD_hoved!$G$6=0," ",PD_hoved!G155))</f>
        <v xml:space="preserve"> </v>
      </c>
      <c r="H157" s="138" t="str">
        <f>IF(PD_hoved!H155=0," ",IF(PD_hoved!$G$6=0," ",PD_hoved!H155))</f>
        <v xml:space="preserve"> </v>
      </c>
      <c r="I157" s="133" t="str">
        <f>IF(PD_hoved!I155=0," ",IF(PD_hoved!$G$6=0," ",PD_hoved!I155))</f>
        <v xml:space="preserve"> </v>
      </c>
      <c r="J157" s="134" t="str">
        <f>IF(PD_hoved!J155=0," ",IF(PD_hoved!$G$6=0," ",PD_hoved!J155))</f>
        <v xml:space="preserve"> </v>
      </c>
      <c r="K157" s="137" t="str">
        <f>IF(PD_hoved!K155=0," ",IF(PD_hoved!$G$6=0," ",PD_hoved!K155))</f>
        <v xml:space="preserve"> </v>
      </c>
      <c r="L157" s="138" t="str">
        <f>IF(PD_hoved!L155=0," ",IF(PD_hoved!$G$6=0," ",PD_hoved!L155))</f>
        <v xml:space="preserve"> </v>
      </c>
      <c r="M157" s="133" t="str">
        <f>IF(PD_hoved!M155=0," ",IF(PD_hoved!$G$6=0," ",PD_hoved!M155))</f>
        <v xml:space="preserve"> </v>
      </c>
      <c r="N157" s="135" t="str">
        <f>IF(PD_hoved!N155=0," ",IF(PD_hoved!$G$6=0," ",PD_hoved!N155))</f>
        <v xml:space="preserve"> </v>
      </c>
    </row>
    <row r="158" spans="2:14" x14ac:dyDescent="0.2">
      <c r="B158" s="114" t="str">
        <f>IF(PD_hoved!B156=0," ",PD_hoved!B156)</f>
        <v xml:space="preserve"> </v>
      </c>
      <c r="C158" s="147" t="str">
        <f>IF(PD_hoved!C156=0," ",PD_hoved!C156)</f>
        <v xml:space="preserve"> </v>
      </c>
      <c r="D158" s="134" t="str">
        <f>IF(PD_hoved!D156=0," ",PD_hoved!D156)</f>
        <v xml:space="preserve"> </v>
      </c>
      <c r="E158" s="137" t="str">
        <f>IF(PD_hoved!E156=0," ",IF(PD_hoved!$G$6=0," ",PD_hoved!E156))</f>
        <v xml:space="preserve"> </v>
      </c>
      <c r="F158" s="138" t="str">
        <f>IF(PD_hoved!F156=0," ",IF(PD_hoved!$G$6=0," ",PD_hoved!F156))</f>
        <v xml:space="preserve"> </v>
      </c>
      <c r="G158" s="137" t="str">
        <f>IF(PD_hoved!G156=0," ",IF(PD_hoved!$G$6=0," ",PD_hoved!G156))</f>
        <v xml:space="preserve"> </v>
      </c>
      <c r="H158" s="138" t="str">
        <f>IF(PD_hoved!H156=0," ",IF(PD_hoved!$G$6=0," ",PD_hoved!H156))</f>
        <v xml:space="preserve"> </v>
      </c>
      <c r="I158" s="133" t="str">
        <f>IF(PD_hoved!I156=0," ",IF(PD_hoved!$G$6=0," ",PD_hoved!I156))</f>
        <v xml:space="preserve"> </v>
      </c>
      <c r="J158" s="134" t="str">
        <f>IF(PD_hoved!J156=0," ",IF(PD_hoved!$G$6=0," ",PD_hoved!J156))</f>
        <v xml:space="preserve"> </v>
      </c>
      <c r="K158" s="137" t="str">
        <f>IF(PD_hoved!K156=0," ",IF(PD_hoved!$G$6=0," ",PD_hoved!K156))</f>
        <v xml:space="preserve"> </v>
      </c>
      <c r="L158" s="138" t="str">
        <f>IF(PD_hoved!L156=0," ",IF(PD_hoved!$G$6=0," ",PD_hoved!L156))</f>
        <v xml:space="preserve"> </v>
      </c>
      <c r="M158" s="133" t="str">
        <f>IF(PD_hoved!M156=0," ",IF(PD_hoved!$G$6=0," ",PD_hoved!M156))</f>
        <v xml:space="preserve"> </v>
      </c>
      <c r="N158" s="135" t="str">
        <f>IF(PD_hoved!N156=0," ",IF(PD_hoved!$G$6=0," ",PD_hoved!N156))</f>
        <v xml:space="preserve"> </v>
      </c>
    </row>
    <row r="159" spans="2:14" x14ac:dyDescent="0.2">
      <c r="B159" s="114" t="str">
        <f>IF(PD_hoved!B157=0," ",PD_hoved!B157)</f>
        <v xml:space="preserve"> </v>
      </c>
      <c r="C159" s="147" t="str">
        <f>IF(PD_hoved!C157=0," ",PD_hoved!C157)</f>
        <v xml:space="preserve"> </v>
      </c>
      <c r="D159" s="134" t="str">
        <f>IF(PD_hoved!D157=0," ",PD_hoved!D157)</f>
        <v xml:space="preserve"> </v>
      </c>
      <c r="E159" s="137" t="str">
        <f>IF(PD_hoved!E157=0," ",IF(PD_hoved!$G$6=0," ",PD_hoved!E157))</f>
        <v xml:space="preserve"> </v>
      </c>
      <c r="F159" s="138" t="str">
        <f>IF(PD_hoved!F157=0," ",IF(PD_hoved!$G$6=0," ",PD_hoved!F157))</f>
        <v xml:space="preserve"> </v>
      </c>
      <c r="G159" s="137" t="str">
        <f>IF(PD_hoved!G157=0," ",IF(PD_hoved!$G$6=0," ",PD_hoved!G157))</f>
        <v xml:space="preserve"> </v>
      </c>
      <c r="H159" s="138" t="str">
        <f>IF(PD_hoved!H157=0," ",IF(PD_hoved!$G$6=0," ",PD_hoved!H157))</f>
        <v xml:space="preserve"> </v>
      </c>
      <c r="I159" s="133" t="str">
        <f>IF(PD_hoved!I157=0," ",IF(PD_hoved!$G$6=0," ",PD_hoved!I157))</f>
        <v xml:space="preserve"> </v>
      </c>
      <c r="J159" s="134" t="str">
        <f>IF(PD_hoved!J157=0," ",IF(PD_hoved!$G$6=0," ",PD_hoved!J157))</f>
        <v xml:space="preserve"> </v>
      </c>
      <c r="K159" s="137" t="str">
        <f>IF(PD_hoved!K157=0," ",IF(PD_hoved!$G$6=0," ",PD_hoved!K157))</f>
        <v xml:space="preserve"> </v>
      </c>
      <c r="L159" s="138" t="str">
        <f>IF(PD_hoved!L157=0," ",IF(PD_hoved!$G$6=0," ",PD_hoved!L157))</f>
        <v xml:space="preserve"> </v>
      </c>
      <c r="M159" s="133" t="str">
        <f>IF(PD_hoved!M157=0," ",IF(PD_hoved!$G$6=0," ",PD_hoved!M157))</f>
        <v xml:space="preserve"> </v>
      </c>
      <c r="N159" s="135" t="str">
        <f>IF(PD_hoved!N157=0," ",IF(PD_hoved!$G$6=0," ",PD_hoved!N157))</f>
        <v xml:space="preserve"> </v>
      </c>
    </row>
    <row r="160" spans="2:14" x14ac:dyDescent="0.2">
      <c r="B160" s="114" t="str">
        <f>IF(PD_hoved!B158=0," ",PD_hoved!B158)</f>
        <v xml:space="preserve"> </v>
      </c>
      <c r="C160" s="147" t="str">
        <f>IF(PD_hoved!C158=0," ",PD_hoved!C158)</f>
        <v xml:space="preserve"> </v>
      </c>
      <c r="D160" s="134" t="str">
        <f>IF(PD_hoved!D158=0," ",PD_hoved!D158)</f>
        <v xml:space="preserve"> </v>
      </c>
      <c r="E160" s="137" t="str">
        <f>IF(PD_hoved!E158=0," ",IF(PD_hoved!$G$6=0," ",PD_hoved!E158))</f>
        <v xml:space="preserve"> </v>
      </c>
      <c r="F160" s="138" t="str">
        <f>IF(PD_hoved!F158=0," ",IF(PD_hoved!$G$6=0," ",PD_hoved!F158))</f>
        <v xml:space="preserve"> </v>
      </c>
      <c r="G160" s="137" t="str">
        <f>IF(PD_hoved!G158=0," ",IF(PD_hoved!$G$6=0," ",PD_hoved!G158))</f>
        <v xml:space="preserve"> </v>
      </c>
      <c r="H160" s="138" t="str">
        <f>IF(PD_hoved!H158=0," ",IF(PD_hoved!$G$6=0," ",PD_hoved!H158))</f>
        <v xml:space="preserve"> </v>
      </c>
      <c r="I160" s="133" t="str">
        <f>IF(PD_hoved!I158=0," ",IF(PD_hoved!$G$6=0," ",PD_hoved!I158))</f>
        <v xml:space="preserve"> </v>
      </c>
      <c r="J160" s="134" t="str">
        <f>IF(PD_hoved!J158=0," ",IF(PD_hoved!$G$6=0," ",PD_hoved!J158))</f>
        <v xml:space="preserve"> </v>
      </c>
      <c r="K160" s="137" t="str">
        <f>IF(PD_hoved!K158=0," ",IF(PD_hoved!$G$6=0," ",PD_hoved!K158))</f>
        <v xml:space="preserve"> </v>
      </c>
      <c r="L160" s="138" t="str">
        <f>IF(PD_hoved!L158=0," ",IF(PD_hoved!$G$6=0," ",PD_hoved!L158))</f>
        <v xml:space="preserve"> </v>
      </c>
      <c r="M160" s="133" t="str">
        <f>IF(PD_hoved!M158=0," ",IF(PD_hoved!$G$6=0," ",PD_hoved!M158))</f>
        <v xml:space="preserve"> </v>
      </c>
      <c r="N160" s="135" t="str">
        <f>IF(PD_hoved!N158=0," ",IF(PD_hoved!$G$6=0," ",PD_hoved!N158))</f>
        <v xml:space="preserve"> </v>
      </c>
    </row>
    <row r="161" spans="2:14" x14ac:dyDescent="0.2">
      <c r="B161" s="114" t="str">
        <f>IF(PD_hoved!B159=0," ",PD_hoved!B159)</f>
        <v xml:space="preserve"> </v>
      </c>
      <c r="C161" s="147" t="str">
        <f>IF(PD_hoved!C159=0," ",PD_hoved!C159)</f>
        <v xml:space="preserve"> </v>
      </c>
      <c r="D161" s="134" t="str">
        <f>IF(PD_hoved!D159=0," ",PD_hoved!D159)</f>
        <v xml:space="preserve"> </v>
      </c>
      <c r="E161" s="137" t="str">
        <f>IF(PD_hoved!E159=0," ",IF(PD_hoved!$G$6=0," ",PD_hoved!E159))</f>
        <v xml:space="preserve"> </v>
      </c>
      <c r="F161" s="138" t="str">
        <f>IF(PD_hoved!F159=0," ",IF(PD_hoved!$G$6=0," ",PD_hoved!F159))</f>
        <v xml:space="preserve"> </v>
      </c>
      <c r="G161" s="137" t="str">
        <f>IF(PD_hoved!G159=0," ",IF(PD_hoved!$G$6=0," ",PD_hoved!G159))</f>
        <v xml:space="preserve"> </v>
      </c>
      <c r="H161" s="138" t="str">
        <f>IF(PD_hoved!H159=0," ",IF(PD_hoved!$G$6=0," ",PD_hoved!H159))</f>
        <v xml:space="preserve"> </v>
      </c>
      <c r="I161" s="133" t="str">
        <f>IF(PD_hoved!I159=0," ",IF(PD_hoved!$G$6=0," ",PD_hoved!I159))</f>
        <v xml:space="preserve"> </v>
      </c>
      <c r="J161" s="134" t="str">
        <f>IF(PD_hoved!J159=0," ",IF(PD_hoved!$G$6=0," ",PD_hoved!J159))</f>
        <v xml:space="preserve"> </v>
      </c>
      <c r="K161" s="137" t="str">
        <f>IF(PD_hoved!K159=0," ",IF(PD_hoved!$G$6=0," ",PD_hoved!K159))</f>
        <v xml:space="preserve"> </v>
      </c>
      <c r="L161" s="138" t="str">
        <f>IF(PD_hoved!L159=0," ",IF(PD_hoved!$G$6=0," ",PD_hoved!L159))</f>
        <v xml:space="preserve"> </v>
      </c>
      <c r="M161" s="133" t="str">
        <f>IF(PD_hoved!M159=0," ",IF(PD_hoved!$G$6=0," ",PD_hoved!M159))</f>
        <v xml:space="preserve"> </v>
      </c>
      <c r="N161" s="135" t="str">
        <f>IF(PD_hoved!N159=0," ",IF(PD_hoved!$G$6=0," ",PD_hoved!N159))</f>
        <v xml:space="preserve"> </v>
      </c>
    </row>
    <row r="162" spans="2:14" x14ac:dyDescent="0.2">
      <c r="B162" s="114" t="str">
        <f>IF(PD_hoved!B160=0," ",PD_hoved!B160)</f>
        <v xml:space="preserve"> </v>
      </c>
      <c r="C162" s="147" t="str">
        <f>IF(PD_hoved!C160=0," ",PD_hoved!C160)</f>
        <v xml:space="preserve"> </v>
      </c>
      <c r="D162" s="134" t="str">
        <f>IF(PD_hoved!D160=0," ",PD_hoved!D160)</f>
        <v xml:space="preserve"> </v>
      </c>
      <c r="E162" s="137" t="str">
        <f>IF(PD_hoved!E160=0," ",IF(PD_hoved!$G$6=0," ",PD_hoved!E160))</f>
        <v xml:space="preserve"> </v>
      </c>
      <c r="F162" s="138" t="str">
        <f>IF(PD_hoved!F160=0," ",IF(PD_hoved!$G$6=0," ",PD_hoved!F160))</f>
        <v xml:space="preserve"> </v>
      </c>
      <c r="G162" s="137" t="str">
        <f>IF(PD_hoved!G160=0," ",IF(PD_hoved!$G$6=0," ",PD_hoved!G160))</f>
        <v xml:space="preserve"> </v>
      </c>
      <c r="H162" s="138" t="str">
        <f>IF(PD_hoved!H160=0," ",IF(PD_hoved!$G$6=0," ",PD_hoved!H160))</f>
        <v xml:space="preserve"> </v>
      </c>
      <c r="I162" s="133" t="str">
        <f>IF(PD_hoved!I160=0," ",IF(PD_hoved!$G$6=0," ",PD_hoved!I160))</f>
        <v xml:space="preserve"> </v>
      </c>
      <c r="J162" s="134" t="str">
        <f>IF(PD_hoved!J160=0," ",IF(PD_hoved!$G$6=0," ",PD_hoved!J160))</f>
        <v xml:space="preserve"> </v>
      </c>
      <c r="K162" s="137" t="str">
        <f>IF(PD_hoved!K160=0," ",IF(PD_hoved!$G$6=0," ",PD_hoved!K160))</f>
        <v xml:space="preserve"> </v>
      </c>
      <c r="L162" s="138" t="str">
        <f>IF(PD_hoved!L160=0," ",IF(PD_hoved!$G$6=0," ",PD_hoved!L160))</f>
        <v xml:space="preserve"> </v>
      </c>
      <c r="M162" s="133" t="str">
        <f>IF(PD_hoved!M160=0," ",IF(PD_hoved!$G$6=0," ",PD_hoved!M160))</f>
        <v xml:space="preserve"> </v>
      </c>
      <c r="N162" s="135" t="str">
        <f>IF(PD_hoved!N160=0," ",IF(PD_hoved!$G$6=0," ",PD_hoved!N160))</f>
        <v xml:space="preserve"> </v>
      </c>
    </row>
    <row r="163" spans="2:14" x14ac:dyDescent="0.2">
      <c r="B163" s="114" t="str">
        <f>IF(PD_hoved!B161=0," ",PD_hoved!B161)</f>
        <v xml:space="preserve"> </v>
      </c>
      <c r="C163" s="147" t="str">
        <f>IF(PD_hoved!C161=0," ",PD_hoved!C161)</f>
        <v xml:space="preserve"> </v>
      </c>
      <c r="D163" s="134" t="str">
        <f>IF(PD_hoved!D161=0," ",PD_hoved!D161)</f>
        <v xml:space="preserve"> </v>
      </c>
      <c r="E163" s="137" t="str">
        <f>IF(PD_hoved!E161=0," ",IF(PD_hoved!$G$6=0," ",PD_hoved!E161))</f>
        <v xml:space="preserve"> </v>
      </c>
      <c r="F163" s="138" t="str">
        <f>IF(PD_hoved!F161=0," ",IF(PD_hoved!$G$6=0," ",PD_hoved!F161))</f>
        <v xml:space="preserve"> </v>
      </c>
      <c r="G163" s="137" t="str">
        <f>IF(PD_hoved!G161=0," ",IF(PD_hoved!$G$6=0," ",PD_hoved!G161))</f>
        <v xml:space="preserve"> </v>
      </c>
      <c r="H163" s="138" t="str">
        <f>IF(PD_hoved!H161=0," ",IF(PD_hoved!$G$6=0," ",PD_hoved!H161))</f>
        <v xml:space="preserve"> </v>
      </c>
      <c r="I163" s="133" t="str">
        <f>IF(PD_hoved!I161=0," ",IF(PD_hoved!$G$6=0," ",PD_hoved!I161))</f>
        <v xml:space="preserve"> </v>
      </c>
      <c r="J163" s="134" t="str">
        <f>IF(PD_hoved!J161=0," ",IF(PD_hoved!$G$6=0," ",PD_hoved!J161))</f>
        <v xml:space="preserve"> </v>
      </c>
      <c r="K163" s="137" t="str">
        <f>IF(PD_hoved!K161=0," ",IF(PD_hoved!$G$6=0," ",PD_hoved!K161))</f>
        <v xml:space="preserve"> </v>
      </c>
      <c r="L163" s="138" t="str">
        <f>IF(PD_hoved!L161=0," ",IF(PD_hoved!$G$6=0," ",PD_hoved!L161))</f>
        <v xml:space="preserve"> </v>
      </c>
      <c r="M163" s="133" t="str">
        <f>IF(PD_hoved!M161=0," ",IF(PD_hoved!$G$6=0," ",PD_hoved!M161))</f>
        <v xml:space="preserve"> </v>
      </c>
      <c r="N163" s="135" t="str">
        <f>IF(PD_hoved!N161=0," ",IF(PD_hoved!$G$6=0," ",PD_hoved!N161))</f>
        <v xml:space="preserve"> </v>
      </c>
    </row>
    <row r="164" spans="2:14" x14ac:dyDescent="0.2">
      <c r="B164" s="114" t="str">
        <f>IF(PD_hoved!B162=0," ",PD_hoved!B162)</f>
        <v xml:space="preserve"> </v>
      </c>
      <c r="C164" s="147" t="str">
        <f>IF(PD_hoved!C162=0," ",PD_hoved!C162)</f>
        <v xml:space="preserve"> </v>
      </c>
      <c r="D164" s="134" t="str">
        <f>IF(PD_hoved!D162=0," ",PD_hoved!D162)</f>
        <v xml:space="preserve"> </v>
      </c>
      <c r="E164" s="137" t="str">
        <f>IF(PD_hoved!E162=0," ",IF(PD_hoved!$G$6=0," ",PD_hoved!E162))</f>
        <v xml:space="preserve"> </v>
      </c>
      <c r="F164" s="138" t="str">
        <f>IF(PD_hoved!F162=0," ",IF(PD_hoved!$G$6=0," ",PD_hoved!F162))</f>
        <v xml:space="preserve"> </v>
      </c>
      <c r="G164" s="137" t="str">
        <f>IF(PD_hoved!G162=0," ",IF(PD_hoved!$G$6=0," ",PD_hoved!G162))</f>
        <v xml:space="preserve"> </v>
      </c>
      <c r="H164" s="138" t="str">
        <f>IF(PD_hoved!H162=0," ",IF(PD_hoved!$G$6=0," ",PD_hoved!H162))</f>
        <v xml:space="preserve"> </v>
      </c>
      <c r="I164" s="133" t="str">
        <f>IF(PD_hoved!I162=0," ",IF(PD_hoved!$G$6=0," ",PD_hoved!I162))</f>
        <v xml:space="preserve"> </v>
      </c>
      <c r="J164" s="134" t="str">
        <f>IF(PD_hoved!J162=0," ",IF(PD_hoved!$G$6=0," ",PD_hoved!J162))</f>
        <v xml:space="preserve"> </v>
      </c>
      <c r="K164" s="137" t="str">
        <f>IF(PD_hoved!K162=0," ",IF(PD_hoved!$G$6=0," ",PD_hoved!K162))</f>
        <v xml:space="preserve"> </v>
      </c>
      <c r="L164" s="138" t="str">
        <f>IF(PD_hoved!L162=0," ",IF(PD_hoved!$G$6=0," ",PD_hoved!L162))</f>
        <v xml:space="preserve"> </v>
      </c>
      <c r="M164" s="133" t="str">
        <f>IF(PD_hoved!M162=0," ",IF(PD_hoved!$G$6=0," ",PD_hoved!M162))</f>
        <v xml:space="preserve"> </v>
      </c>
      <c r="N164" s="135" t="str">
        <f>IF(PD_hoved!N162=0," ",IF(PD_hoved!$G$6=0," ",PD_hoved!N162))</f>
        <v xml:space="preserve"> </v>
      </c>
    </row>
    <row r="165" spans="2:14" x14ac:dyDescent="0.2">
      <c r="B165" s="114" t="str">
        <f>IF(PD_hoved!B163=0," ",PD_hoved!B163)</f>
        <v xml:space="preserve"> </v>
      </c>
      <c r="C165" s="147" t="str">
        <f>IF(PD_hoved!C163=0," ",PD_hoved!C163)</f>
        <v xml:space="preserve"> </v>
      </c>
      <c r="D165" s="134" t="str">
        <f>IF(PD_hoved!D163=0," ",PD_hoved!D163)</f>
        <v xml:space="preserve"> </v>
      </c>
      <c r="E165" s="137" t="str">
        <f>IF(PD_hoved!E163=0," ",IF(PD_hoved!$G$6=0," ",PD_hoved!E163))</f>
        <v xml:space="preserve"> </v>
      </c>
      <c r="F165" s="138" t="str">
        <f>IF(PD_hoved!F163=0," ",IF(PD_hoved!$G$6=0," ",PD_hoved!F163))</f>
        <v xml:space="preserve"> </v>
      </c>
      <c r="G165" s="137" t="str">
        <f>IF(PD_hoved!G163=0," ",IF(PD_hoved!$G$6=0," ",PD_hoved!G163))</f>
        <v xml:space="preserve"> </v>
      </c>
      <c r="H165" s="138" t="str">
        <f>IF(PD_hoved!H163=0," ",IF(PD_hoved!$G$6=0," ",PD_hoved!H163))</f>
        <v xml:space="preserve"> </v>
      </c>
      <c r="I165" s="133" t="str">
        <f>IF(PD_hoved!I163=0," ",IF(PD_hoved!$G$6=0," ",PD_hoved!I163))</f>
        <v xml:space="preserve"> </v>
      </c>
      <c r="J165" s="134" t="str">
        <f>IF(PD_hoved!J163=0," ",IF(PD_hoved!$G$6=0," ",PD_hoved!J163))</f>
        <v xml:space="preserve"> </v>
      </c>
      <c r="K165" s="137" t="str">
        <f>IF(PD_hoved!K163=0," ",IF(PD_hoved!$G$6=0," ",PD_hoved!K163))</f>
        <v xml:space="preserve"> </v>
      </c>
      <c r="L165" s="138" t="str">
        <f>IF(PD_hoved!L163=0," ",IF(PD_hoved!$G$6=0," ",PD_hoved!L163))</f>
        <v xml:space="preserve"> </v>
      </c>
      <c r="M165" s="133" t="str">
        <f>IF(PD_hoved!M163=0," ",IF(PD_hoved!$G$6=0," ",PD_hoved!M163))</f>
        <v xml:space="preserve"> </v>
      </c>
      <c r="N165" s="135" t="str">
        <f>IF(PD_hoved!N163=0," ",IF(PD_hoved!$G$6=0," ",PD_hoved!N163))</f>
        <v xml:space="preserve"> </v>
      </c>
    </row>
    <row r="166" spans="2:14" x14ac:dyDescent="0.2">
      <c r="B166" s="114" t="str">
        <f>IF(PD_hoved!B164=0," ",PD_hoved!B164)</f>
        <v xml:space="preserve"> </v>
      </c>
      <c r="C166" s="147" t="str">
        <f>IF(PD_hoved!C164=0," ",PD_hoved!C164)</f>
        <v xml:space="preserve"> </v>
      </c>
      <c r="D166" s="134" t="str">
        <f>IF(PD_hoved!D164=0," ",PD_hoved!D164)</f>
        <v xml:space="preserve"> </v>
      </c>
      <c r="E166" s="137" t="str">
        <f>IF(PD_hoved!E164=0," ",IF(PD_hoved!$G$6=0," ",PD_hoved!E164))</f>
        <v xml:space="preserve"> </v>
      </c>
      <c r="F166" s="138" t="str">
        <f>IF(PD_hoved!F164=0," ",IF(PD_hoved!$G$6=0," ",PD_hoved!F164))</f>
        <v xml:space="preserve"> </v>
      </c>
      <c r="G166" s="137" t="str">
        <f>IF(PD_hoved!G164=0," ",IF(PD_hoved!$G$6=0," ",PD_hoved!G164))</f>
        <v xml:space="preserve"> </v>
      </c>
      <c r="H166" s="138" t="str">
        <f>IF(PD_hoved!H164=0," ",IF(PD_hoved!$G$6=0," ",PD_hoved!H164))</f>
        <v xml:space="preserve"> </v>
      </c>
      <c r="I166" s="133" t="str">
        <f>IF(PD_hoved!I164=0," ",IF(PD_hoved!$G$6=0," ",PD_hoved!I164))</f>
        <v xml:space="preserve"> </v>
      </c>
      <c r="J166" s="134" t="str">
        <f>IF(PD_hoved!J164=0," ",IF(PD_hoved!$G$6=0," ",PD_hoved!J164))</f>
        <v xml:space="preserve"> </v>
      </c>
      <c r="K166" s="137" t="str">
        <f>IF(PD_hoved!K164=0," ",IF(PD_hoved!$G$6=0," ",PD_hoved!K164))</f>
        <v xml:space="preserve"> </v>
      </c>
      <c r="L166" s="138" t="str">
        <f>IF(PD_hoved!L164=0," ",IF(PD_hoved!$G$6=0," ",PD_hoved!L164))</f>
        <v xml:space="preserve"> </v>
      </c>
      <c r="M166" s="133" t="str">
        <f>IF(PD_hoved!M164=0," ",IF(PD_hoved!$G$6=0," ",PD_hoved!M164))</f>
        <v xml:space="preserve"> </v>
      </c>
      <c r="N166" s="135" t="str">
        <f>IF(PD_hoved!N164=0," ",IF(PD_hoved!$G$6=0," ",PD_hoved!N164))</f>
        <v xml:space="preserve"> </v>
      </c>
    </row>
    <row r="167" spans="2:14" x14ac:dyDescent="0.2">
      <c r="B167" s="114" t="str">
        <f>IF(PD_hoved!B165=0," ",PD_hoved!B165)</f>
        <v xml:space="preserve"> </v>
      </c>
      <c r="C167" s="147" t="str">
        <f>IF(PD_hoved!C165=0," ",PD_hoved!C165)</f>
        <v xml:space="preserve"> </v>
      </c>
      <c r="D167" s="134" t="str">
        <f>IF(PD_hoved!D165=0," ",PD_hoved!D165)</f>
        <v xml:space="preserve"> </v>
      </c>
      <c r="E167" s="137" t="str">
        <f>IF(PD_hoved!E165=0," ",IF(PD_hoved!$G$6=0," ",PD_hoved!E165))</f>
        <v xml:space="preserve"> </v>
      </c>
      <c r="F167" s="138" t="str">
        <f>IF(PD_hoved!F165=0," ",IF(PD_hoved!$G$6=0," ",PD_hoved!F165))</f>
        <v xml:space="preserve"> </v>
      </c>
      <c r="G167" s="137" t="str">
        <f>IF(PD_hoved!G165=0," ",IF(PD_hoved!$G$6=0," ",PD_hoved!G165))</f>
        <v xml:space="preserve"> </v>
      </c>
      <c r="H167" s="138" t="str">
        <f>IF(PD_hoved!H165=0," ",IF(PD_hoved!$G$6=0," ",PD_hoved!H165))</f>
        <v xml:space="preserve"> </v>
      </c>
      <c r="I167" s="133" t="str">
        <f>IF(PD_hoved!I165=0," ",IF(PD_hoved!$G$6=0," ",PD_hoved!I165))</f>
        <v xml:space="preserve"> </v>
      </c>
      <c r="J167" s="134" t="str">
        <f>IF(PD_hoved!J165=0," ",IF(PD_hoved!$G$6=0," ",PD_hoved!J165))</f>
        <v xml:space="preserve"> </v>
      </c>
      <c r="K167" s="137" t="str">
        <f>IF(PD_hoved!K165=0," ",IF(PD_hoved!$G$6=0," ",PD_hoved!K165))</f>
        <v xml:space="preserve"> </v>
      </c>
      <c r="L167" s="138" t="str">
        <f>IF(PD_hoved!L165=0," ",IF(PD_hoved!$G$6=0," ",PD_hoved!L165))</f>
        <v xml:space="preserve"> </v>
      </c>
      <c r="M167" s="133" t="str">
        <f>IF(PD_hoved!M165=0," ",IF(PD_hoved!$G$6=0," ",PD_hoved!M165))</f>
        <v xml:space="preserve"> </v>
      </c>
      <c r="N167" s="135" t="str">
        <f>IF(PD_hoved!N165=0," ",IF(PD_hoved!$G$6=0," ",PD_hoved!N165))</f>
        <v xml:space="preserve"> </v>
      </c>
    </row>
    <row r="168" spans="2:14" x14ac:dyDescent="0.2">
      <c r="B168" s="114" t="str">
        <f>IF(PD_hoved!B166=0," ",PD_hoved!B166)</f>
        <v xml:space="preserve"> </v>
      </c>
      <c r="C168" s="147" t="str">
        <f>IF(PD_hoved!C166=0," ",PD_hoved!C166)</f>
        <v xml:space="preserve"> </v>
      </c>
      <c r="D168" s="134" t="str">
        <f>IF(PD_hoved!D166=0," ",PD_hoved!D166)</f>
        <v xml:space="preserve"> </v>
      </c>
      <c r="E168" s="137" t="str">
        <f>IF(PD_hoved!E166=0," ",IF(PD_hoved!$G$6=0," ",PD_hoved!E166))</f>
        <v xml:space="preserve"> </v>
      </c>
      <c r="F168" s="138" t="str">
        <f>IF(PD_hoved!F166=0," ",IF(PD_hoved!$G$6=0," ",PD_hoved!F166))</f>
        <v xml:space="preserve"> </v>
      </c>
      <c r="G168" s="137" t="str">
        <f>IF(PD_hoved!G166=0," ",IF(PD_hoved!$G$6=0," ",PD_hoved!G166))</f>
        <v xml:space="preserve"> </v>
      </c>
      <c r="H168" s="138" t="str">
        <f>IF(PD_hoved!H166=0," ",IF(PD_hoved!$G$6=0," ",PD_hoved!H166))</f>
        <v xml:space="preserve"> </v>
      </c>
      <c r="I168" s="133" t="str">
        <f>IF(PD_hoved!I166=0," ",IF(PD_hoved!$G$6=0," ",PD_hoved!I166))</f>
        <v xml:space="preserve"> </v>
      </c>
      <c r="J168" s="134" t="str">
        <f>IF(PD_hoved!J166=0," ",IF(PD_hoved!$G$6=0," ",PD_hoved!J166))</f>
        <v xml:space="preserve"> </v>
      </c>
      <c r="K168" s="137" t="str">
        <f>IF(PD_hoved!K166=0," ",IF(PD_hoved!$G$6=0," ",PD_hoved!K166))</f>
        <v xml:space="preserve"> </v>
      </c>
      <c r="L168" s="138" t="str">
        <f>IF(PD_hoved!L166=0," ",IF(PD_hoved!$G$6=0," ",PD_hoved!L166))</f>
        <v xml:space="preserve"> </v>
      </c>
      <c r="M168" s="133" t="str">
        <f>IF(PD_hoved!M166=0," ",IF(PD_hoved!$G$6=0," ",PD_hoved!M166))</f>
        <v xml:space="preserve"> </v>
      </c>
      <c r="N168" s="135" t="str">
        <f>IF(PD_hoved!N166=0," ",IF(PD_hoved!$G$6=0," ",PD_hoved!N166))</f>
        <v xml:space="preserve"> </v>
      </c>
    </row>
    <row r="169" spans="2:14" x14ac:dyDescent="0.2">
      <c r="B169" s="114" t="str">
        <f>IF(PD_hoved!B167=0," ",PD_hoved!B167)</f>
        <v xml:space="preserve"> </v>
      </c>
      <c r="C169" s="147" t="str">
        <f>IF(PD_hoved!C167=0," ",PD_hoved!C167)</f>
        <v xml:space="preserve"> </v>
      </c>
      <c r="D169" s="134" t="str">
        <f>IF(PD_hoved!D167=0," ",PD_hoved!D167)</f>
        <v xml:space="preserve"> </v>
      </c>
      <c r="E169" s="137" t="str">
        <f>IF(PD_hoved!E167=0," ",IF(PD_hoved!$G$6=0," ",PD_hoved!E167))</f>
        <v xml:space="preserve"> </v>
      </c>
      <c r="F169" s="138" t="str">
        <f>IF(PD_hoved!F167=0," ",IF(PD_hoved!$G$6=0," ",PD_hoved!F167))</f>
        <v xml:space="preserve"> </v>
      </c>
      <c r="G169" s="137" t="str">
        <f>IF(PD_hoved!G167=0," ",IF(PD_hoved!$G$6=0," ",PD_hoved!G167))</f>
        <v xml:space="preserve"> </v>
      </c>
      <c r="H169" s="138" t="str">
        <f>IF(PD_hoved!H167=0," ",IF(PD_hoved!$G$6=0," ",PD_hoved!H167))</f>
        <v xml:space="preserve"> </v>
      </c>
      <c r="I169" s="133" t="str">
        <f>IF(PD_hoved!I167=0," ",IF(PD_hoved!$G$6=0," ",PD_hoved!I167))</f>
        <v xml:space="preserve"> </v>
      </c>
      <c r="J169" s="134" t="str">
        <f>IF(PD_hoved!J167=0," ",IF(PD_hoved!$G$6=0," ",PD_hoved!J167))</f>
        <v xml:space="preserve"> </v>
      </c>
      <c r="K169" s="137" t="str">
        <f>IF(PD_hoved!K167=0," ",IF(PD_hoved!$G$6=0," ",PD_hoved!K167))</f>
        <v xml:space="preserve"> </v>
      </c>
      <c r="L169" s="138" t="str">
        <f>IF(PD_hoved!L167=0," ",IF(PD_hoved!$G$6=0," ",PD_hoved!L167))</f>
        <v xml:space="preserve"> </v>
      </c>
      <c r="M169" s="133" t="str">
        <f>IF(PD_hoved!M167=0," ",IF(PD_hoved!$G$6=0," ",PD_hoved!M167))</f>
        <v xml:space="preserve"> </v>
      </c>
      <c r="N169" s="135" t="str">
        <f>IF(PD_hoved!N167=0," ",IF(PD_hoved!$G$6=0," ",PD_hoved!N167))</f>
        <v xml:space="preserve"> </v>
      </c>
    </row>
    <row r="170" spans="2:14" x14ac:dyDescent="0.2">
      <c r="B170" s="114" t="str">
        <f>IF(PD_hoved!B168=0," ",PD_hoved!B168)</f>
        <v xml:space="preserve"> </v>
      </c>
      <c r="C170" s="147" t="str">
        <f>IF(PD_hoved!C168=0," ",PD_hoved!C168)</f>
        <v xml:space="preserve"> </v>
      </c>
      <c r="D170" s="134" t="str">
        <f>IF(PD_hoved!D168=0," ",PD_hoved!D168)</f>
        <v xml:space="preserve"> </v>
      </c>
      <c r="E170" s="137" t="str">
        <f>IF(PD_hoved!E168=0," ",IF(PD_hoved!$G$6=0," ",PD_hoved!E168))</f>
        <v xml:space="preserve"> </v>
      </c>
      <c r="F170" s="138" t="str">
        <f>IF(PD_hoved!F168=0," ",IF(PD_hoved!$G$6=0," ",PD_hoved!F168))</f>
        <v xml:space="preserve"> </v>
      </c>
      <c r="G170" s="137" t="str">
        <f>IF(PD_hoved!G168=0," ",IF(PD_hoved!$G$6=0," ",PD_hoved!G168))</f>
        <v xml:space="preserve"> </v>
      </c>
      <c r="H170" s="138" t="str">
        <f>IF(PD_hoved!H168=0," ",IF(PD_hoved!$G$6=0," ",PD_hoved!H168))</f>
        <v xml:space="preserve"> </v>
      </c>
      <c r="I170" s="133" t="str">
        <f>IF(PD_hoved!I168=0," ",IF(PD_hoved!$G$6=0," ",PD_hoved!I168))</f>
        <v xml:space="preserve"> </v>
      </c>
      <c r="J170" s="134" t="str">
        <f>IF(PD_hoved!J168=0," ",IF(PD_hoved!$G$6=0," ",PD_hoved!J168))</f>
        <v xml:space="preserve"> </v>
      </c>
      <c r="K170" s="137" t="str">
        <f>IF(PD_hoved!K168=0," ",IF(PD_hoved!$G$6=0," ",PD_hoved!K168))</f>
        <v xml:space="preserve"> </v>
      </c>
      <c r="L170" s="138" t="str">
        <f>IF(PD_hoved!L168=0," ",IF(PD_hoved!$G$6=0," ",PD_hoved!L168))</f>
        <v xml:space="preserve"> </v>
      </c>
      <c r="M170" s="133" t="str">
        <f>IF(PD_hoved!M168=0," ",IF(PD_hoved!$G$6=0," ",PD_hoved!M168))</f>
        <v xml:space="preserve"> </v>
      </c>
      <c r="N170" s="135" t="str">
        <f>IF(PD_hoved!N168=0," ",IF(PD_hoved!$G$6=0," ",PD_hoved!N168))</f>
        <v xml:space="preserve"> </v>
      </c>
    </row>
    <row r="171" spans="2:14" x14ac:dyDescent="0.2">
      <c r="B171" s="114" t="str">
        <f>IF(PD_hoved!B169=0," ",PD_hoved!B169)</f>
        <v xml:space="preserve"> </v>
      </c>
      <c r="C171" s="147" t="str">
        <f>IF(PD_hoved!C169=0," ",PD_hoved!C169)</f>
        <v xml:space="preserve"> </v>
      </c>
      <c r="D171" s="134" t="str">
        <f>IF(PD_hoved!D169=0," ",PD_hoved!D169)</f>
        <v xml:space="preserve"> </v>
      </c>
      <c r="E171" s="137" t="str">
        <f>IF(PD_hoved!E169=0," ",IF(PD_hoved!$G$6=0," ",PD_hoved!E169))</f>
        <v xml:space="preserve"> </v>
      </c>
      <c r="F171" s="138" t="str">
        <f>IF(PD_hoved!F169=0," ",IF(PD_hoved!$G$6=0," ",PD_hoved!F169))</f>
        <v xml:space="preserve"> </v>
      </c>
      <c r="G171" s="137" t="str">
        <f>IF(PD_hoved!G169=0," ",IF(PD_hoved!$G$6=0," ",PD_hoved!G169))</f>
        <v xml:space="preserve"> </v>
      </c>
      <c r="H171" s="138" t="str">
        <f>IF(PD_hoved!H169=0," ",IF(PD_hoved!$G$6=0," ",PD_hoved!H169))</f>
        <v xml:space="preserve"> </v>
      </c>
      <c r="I171" s="133" t="str">
        <f>IF(PD_hoved!I169=0," ",IF(PD_hoved!$G$6=0," ",PD_hoved!I169))</f>
        <v xml:space="preserve"> </v>
      </c>
      <c r="J171" s="134" t="str">
        <f>IF(PD_hoved!J169=0," ",IF(PD_hoved!$G$6=0," ",PD_hoved!J169))</f>
        <v xml:space="preserve"> </v>
      </c>
      <c r="K171" s="137" t="str">
        <f>IF(PD_hoved!K169=0," ",IF(PD_hoved!$G$6=0," ",PD_hoved!K169))</f>
        <v xml:space="preserve"> </v>
      </c>
      <c r="L171" s="138" t="str">
        <f>IF(PD_hoved!L169=0," ",IF(PD_hoved!$G$6=0," ",PD_hoved!L169))</f>
        <v xml:space="preserve"> </v>
      </c>
      <c r="M171" s="133" t="str">
        <f>IF(PD_hoved!M169=0," ",IF(PD_hoved!$G$6=0," ",PD_hoved!M169))</f>
        <v xml:space="preserve"> </v>
      </c>
      <c r="N171" s="135" t="str">
        <f>IF(PD_hoved!N169=0," ",IF(PD_hoved!$G$6=0," ",PD_hoved!N169))</f>
        <v xml:space="preserve"> </v>
      </c>
    </row>
    <row r="172" spans="2:14" x14ac:dyDescent="0.2">
      <c r="B172" s="114" t="str">
        <f>IF(PD_hoved!B170=0," ",PD_hoved!B170)</f>
        <v xml:space="preserve"> </v>
      </c>
      <c r="C172" s="147" t="str">
        <f>IF(PD_hoved!C170=0," ",PD_hoved!C170)</f>
        <v xml:space="preserve"> </v>
      </c>
      <c r="D172" s="134" t="str">
        <f>IF(PD_hoved!D170=0," ",PD_hoved!D170)</f>
        <v xml:space="preserve"> </v>
      </c>
      <c r="E172" s="137" t="str">
        <f>IF(PD_hoved!E170=0," ",IF(PD_hoved!$G$6=0," ",PD_hoved!E170))</f>
        <v xml:space="preserve"> </v>
      </c>
      <c r="F172" s="138" t="str">
        <f>IF(PD_hoved!F170=0," ",IF(PD_hoved!$G$6=0," ",PD_hoved!F170))</f>
        <v xml:space="preserve"> </v>
      </c>
      <c r="G172" s="137" t="str">
        <f>IF(PD_hoved!G170=0," ",IF(PD_hoved!$G$6=0," ",PD_hoved!G170))</f>
        <v xml:space="preserve"> </v>
      </c>
      <c r="H172" s="138" t="str">
        <f>IF(PD_hoved!H170=0," ",IF(PD_hoved!$G$6=0," ",PD_hoved!H170))</f>
        <v xml:space="preserve"> </v>
      </c>
      <c r="I172" s="133" t="str">
        <f>IF(PD_hoved!I170=0," ",IF(PD_hoved!$G$6=0," ",PD_hoved!I170))</f>
        <v xml:space="preserve"> </v>
      </c>
      <c r="J172" s="134" t="str">
        <f>IF(PD_hoved!J170=0," ",IF(PD_hoved!$G$6=0," ",PD_hoved!J170))</f>
        <v xml:space="preserve"> </v>
      </c>
      <c r="K172" s="137" t="str">
        <f>IF(PD_hoved!K170=0," ",IF(PD_hoved!$G$6=0," ",PD_hoved!K170))</f>
        <v xml:space="preserve"> </v>
      </c>
      <c r="L172" s="138" t="str">
        <f>IF(PD_hoved!L170=0," ",IF(PD_hoved!$G$6=0," ",PD_hoved!L170))</f>
        <v xml:space="preserve"> </v>
      </c>
      <c r="M172" s="133" t="str">
        <f>IF(PD_hoved!M170=0," ",IF(PD_hoved!$G$6=0," ",PD_hoved!M170))</f>
        <v xml:space="preserve"> </v>
      </c>
      <c r="N172" s="135" t="str">
        <f>IF(PD_hoved!N170=0," ",IF(PD_hoved!$G$6=0," ",PD_hoved!N170))</f>
        <v xml:space="preserve"> </v>
      </c>
    </row>
    <row r="173" spans="2:14" x14ac:dyDescent="0.2">
      <c r="B173" s="114" t="str">
        <f>IF(PD_hoved!B171=0," ",PD_hoved!B171)</f>
        <v xml:space="preserve"> </v>
      </c>
      <c r="C173" s="147" t="str">
        <f>IF(PD_hoved!C171=0," ",PD_hoved!C171)</f>
        <v xml:space="preserve"> </v>
      </c>
      <c r="D173" s="134" t="str">
        <f>IF(PD_hoved!D171=0," ",PD_hoved!D171)</f>
        <v xml:space="preserve"> </v>
      </c>
      <c r="E173" s="137" t="str">
        <f>IF(PD_hoved!E171=0," ",IF(PD_hoved!$G$6=0," ",PD_hoved!E171))</f>
        <v xml:space="preserve"> </v>
      </c>
      <c r="F173" s="138" t="str">
        <f>IF(PD_hoved!F171=0," ",IF(PD_hoved!$G$6=0," ",PD_hoved!F171))</f>
        <v xml:space="preserve"> </v>
      </c>
      <c r="G173" s="137" t="str">
        <f>IF(PD_hoved!G171=0," ",IF(PD_hoved!$G$6=0," ",PD_hoved!G171))</f>
        <v xml:space="preserve"> </v>
      </c>
      <c r="H173" s="138" t="str">
        <f>IF(PD_hoved!H171=0," ",IF(PD_hoved!$G$6=0," ",PD_hoved!H171))</f>
        <v xml:space="preserve"> </v>
      </c>
      <c r="I173" s="133" t="str">
        <f>IF(PD_hoved!I171=0," ",IF(PD_hoved!$G$6=0," ",PD_hoved!I171))</f>
        <v xml:space="preserve"> </v>
      </c>
      <c r="J173" s="134" t="str">
        <f>IF(PD_hoved!J171=0," ",IF(PD_hoved!$G$6=0," ",PD_hoved!J171))</f>
        <v xml:space="preserve"> </v>
      </c>
      <c r="K173" s="137" t="str">
        <f>IF(PD_hoved!K171=0," ",IF(PD_hoved!$G$6=0," ",PD_hoved!K171))</f>
        <v xml:space="preserve"> </v>
      </c>
      <c r="L173" s="138" t="str">
        <f>IF(PD_hoved!L171=0," ",IF(PD_hoved!$G$6=0," ",PD_hoved!L171))</f>
        <v xml:space="preserve"> </v>
      </c>
      <c r="M173" s="133" t="str">
        <f>IF(PD_hoved!M171=0," ",IF(PD_hoved!$G$6=0," ",PD_hoved!M171))</f>
        <v xml:space="preserve"> </v>
      </c>
      <c r="N173" s="135" t="str">
        <f>IF(PD_hoved!N171=0," ",IF(PD_hoved!$G$6=0," ",PD_hoved!N171))</f>
        <v xml:space="preserve"> </v>
      </c>
    </row>
    <row r="174" spans="2:14" x14ac:dyDescent="0.2">
      <c r="B174" s="114" t="str">
        <f>IF(PD_hoved!B172=0," ",PD_hoved!B172)</f>
        <v xml:space="preserve"> </v>
      </c>
      <c r="C174" s="147" t="str">
        <f>IF(PD_hoved!C172=0," ",PD_hoved!C172)</f>
        <v xml:space="preserve"> </v>
      </c>
      <c r="D174" s="134" t="str">
        <f>IF(PD_hoved!D172=0," ",PD_hoved!D172)</f>
        <v xml:space="preserve"> </v>
      </c>
      <c r="E174" s="137" t="str">
        <f>IF(PD_hoved!E172=0," ",IF(PD_hoved!$G$6=0," ",PD_hoved!E172))</f>
        <v xml:space="preserve"> </v>
      </c>
      <c r="F174" s="138" t="str">
        <f>IF(PD_hoved!F172=0," ",IF(PD_hoved!$G$6=0," ",PD_hoved!F172))</f>
        <v xml:space="preserve"> </v>
      </c>
      <c r="G174" s="137" t="str">
        <f>IF(PD_hoved!G172=0," ",IF(PD_hoved!$G$6=0," ",PD_hoved!G172))</f>
        <v xml:space="preserve"> </v>
      </c>
      <c r="H174" s="138" t="str">
        <f>IF(PD_hoved!H172=0," ",IF(PD_hoved!$G$6=0," ",PD_hoved!H172))</f>
        <v xml:space="preserve"> </v>
      </c>
      <c r="I174" s="133" t="str">
        <f>IF(PD_hoved!I172=0," ",IF(PD_hoved!$G$6=0," ",PD_hoved!I172))</f>
        <v xml:space="preserve"> </v>
      </c>
      <c r="J174" s="134" t="str">
        <f>IF(PD_hoved!J172=0," ",IF(PD_hoved!$G$6=0," ",PD_hoved!J172))</f>
        <v xml:space="preserve"> </v>
      </c>
      <c r="K174" s="137" t="str">
        <f>IF(PD_hoved!K172=0," ",IF(PD_hoved!$G$6=0," ",PD_hoved!K172))</f>
        <v xml:space="preserve"> </v>
      </c>
      <c r="L174" s="138" t="str">
        <f>IF(PD_hoved!L172=0," ",IF(PD_hoved!$G$6=0," ",PD_hoved!L172))</f>
        <v xml:space="preserve"> </v>
      </c>
      <c r="M174" s="133" t="str">
        <f>IF(PD_hoved!M172=0," ",IF(PD_hoved!$G$6=0," ",PD_hoved!M172))</f>
        <v xml:space="preserve"> </v>
      </c>
      <c r="N174" s="135" t="str">
        <f>IF(PD_hoved!N172=0," ",IF(PD_hoved!$G$6=0," ",PD_hoved!N172))</f>
        <v xml:space="preserve"> </v>
      </c>
    </row>
    <row r="175" spans="2:14" x14ac:dyDescent="0.2">
      <c r="B175" s="114" t="str">
        <f>IF(PD_hoved!B173=0," ",PD_hoved!B173)</f>
        <v xml:space="preserve"> </v>
      </c>
      <c r="C175" s="147" t="str">
        <f>IF(PD_hoved!C173=0," ",PD_hoved!C173)</f>
        <v xml:space="preserve"> </v>
      </c>
      <c r="D175" s="134" t="str">
        <f>IF(PD_hoved!D173=0," ",PD_hoved!D173)</f>
        <v xml:space="preserve"> </v>
      </c>
      <c r="E175" s="137" t="str">
        <f>IF(PD_hoved!E173=0," ",IF(PD_hoved!$G$6=0," ",PD_hoved!E173))</f>
        <v xml:space="preserve"> </v>
      </c>
      <c r="F175" s="138" t="str">
        <f>IF(PD_hoved!F173=0," ",IF(PD_hoved!$G$6=0," ",PD_hoved!F173))</f>
        <v xml:space="preserve"> </v>
      </c>
      <c r="G175" s="137" t="str">
        <f>IF(PD_hoved!G173=0," ",IF(PD_hoved!$G$6=0," ",PD_hoved!G173))</f>
        <v xml:space="preserve"> </v>
      </c>
      <c r="H175" s="138" t="str">
        <f>IF(PD_hoved!H173=0," ",IF(PD_hoved!$G$6=0," ",PD_hoved!H173))</f>
        <v xml:space="preserve"> </v>
      </c>
      <c r="I175" s="133" t="str">
        <f>IF(PD_hoved!I173=0," ",IF(PD_hoved!$G$6=0," ",PD_hoved!I173))</f>
        <v xml:space="preserve"> </v>
      </c>
      <c r="J175" s="134" t="str">
        <f>IF(PD_hoved!J173=0," ",IF(PD_hoved!$G$6=0," ",PD_hoved!J173))</f>
        <v xml:space="preserve"> </v>
      </c>
      <c r="K175" s="137" t="str">
        <f>IF(PD_hoved!K173=0," ",IF(PD_hoved!$G$6=0," ",PD_hoved!K173))</f>
        <v xml:space="preserve"> </v>
      </c>
      <c r="L175" s="138" t="str">
        <f>IF(PD_hoved!L173=0," ",IF(PD_hoved!$G$6=0," ",PD_hoved!L173))</f>
        <v xml:space="preserve"> </v>
      </c>
      <c r="M175" s="133" t="str">
        <f>IF(PD_hoved!M173=0," ",IF(PD_hoved!$G$6=0," ",PD_hoved!M173))</f>
        <v xml:space="preserve"> </v>
      </c>
      <c r="N175" s="135" t="str">
        <f>IF(PD_hoved!N173=0," ",IF(PD_hoved!$G$6=0," ",PD_hoved!N173))</f>
        <v xml:space="preserve"> </v>
      </c>
    </row>
    <row r="176" spans="2:14" x14ac:dyDescent="0.2">
      <c r="B176" s="114" t="str">
        <f>IF(PD_hoved!B174=0," ",PD_hoved!B174)</f>
        <v xml:space="preserve"> </v>
      </c>
      <c r="C176" s="147" t="str">
        <f>IF(PD_hoved!C174=0," ",PD_hoved!C174)</f>
        <v xml:space="preserve"> </v>
      </c>
      <c r="D176" s="134" t="str">
        <f>IF(PD_hoved!D174=0," ",PD_hoved!D174)</f>
        <v xml:space="preserve"> </v>
      </c>
      <c r="E176" s="137" t="str">
        <f>IF(PD_hoved!E174=0," ",IF(PD_hoved!$G$6=0," ",PD_hoved!E174))</f>
        <v xml:space="preserve"> </v>
      </c>
      <c r="F176" s="138" t="str">
        <f>IF(PD_hoved!F174=0," ",IF(PD_hoved!$G$6=0," ",PD_hoved!F174))</f>
        <v xml:space="preserve"> </v>
      </c>
      <c r="G176" s="137" t="str">
        <f>IF(PD_hoved!G174=0," ",IF(PD_hoved!$G$6=0," ",PD_hoved!G174))</f>
        <v xml:space="preserve"> </v>
      </c>
      <c r="H176" s="138" t="str">
        <f>IF(PD_hoved!H174=0," ",IF(PD_hoved!$G$6=0," ",PD_hoved!H174))</f>
        <v xml:space="preserve"> </v>
      </c>
      <c r="I176" s="133" t="str">
        <f>IF(PD_hoved!I174=0," ",IF(PD_hoved!$G$6=0," ",PD_hoved!I174))</f>
        <v xml:space="preserve"> </v>
      </c>
      <c r="J176" s="134" t="str">
        <f>IF(PD_hoved!J174=0," ",IF(PD_hoved!$G$6=0," ",PD_hoved!J174))</f>
        <v xml:space="preserve"> </v>
      </c>
      <c r="K176" s="137" t="str">
        <f>IF(PD_hoved!K174=0," ",IF(PD_hoved!$G$6=0," ",PD_hoved!K174))</f>
        <v xml:space="preserve"> </v>
      </c>
      <c r="L176" s="138" t="str">
        <f>IF(PD_hoved!L174=0," ",IF(PD_hoved!$G$6=0," ",PD_hoved!L174))</f>
        <v xml:space="preserve"> </v>
      </c>
      <c r="M176" s="133" t="str">
        <f>IF(PD_hoved!M174=0," ",IF(PD_hoved!$G$6=0," ",PD_hoved!M174))</f>
        <v xml:space="preserve"> </v>
      </c>
      <c r="N176" s="135" t="str">
        <f>IF(PD_hoved!N174=0," ",IF(PD_hoved!$G$6=0," ",PD_hoved!N174))</f>
        <v xml:space="preserve"> </v>
      </c>
    </row>
    <row r="177" spans="2:14" x14ac:dyDescent="0.2">
      <c r="B177" s="114" t="str">
        <f>IF(PD_hoved!B175=0," ",PD_hoved!B175)</f>
        <v xml:space="preserve"> </v>
      </c>
      <c r="C177" s="147" t="str">
        <f>IF(PD_hoved!C175=0," ",PD_hoved!C175)</f>
        <v xml:space="preserve"> </v>
      </c>
      <c r="D177" s="134" t="str">
        <f>IF(PD_hoved!D175=0," ",PD_hoved!D175)</f>
        <v xml:space="preserve"> </v>
      </c>
      <c r="E177" s="137" t="str">
        <f>IF(PD_hoved!E175=0," ",IF(PD_hoved!$G$6=0," ",PD_hoved!E175))</f>
        <v xml:space="preserve"> </v>
      </c>
      <c r="F177" s="138" t="str">
        <f>IF(PD_hoved!F175=0," ",IF(PD_hoved!$G$6=0," ",PD_hoved!F175))</f>
        <v xml:space="preserve"> </v>
      </c>
      <c r="G177" s="137" t="str">
        <f>IF(PD_hoved!G175=0," ",IF(PD_hoved!$G$6=0," ",PD_hoved!G175))</f>
        <v xml:space="preserve"> </v>
      </c>
      <c r="H177" s="138" t="str">
        <f>IF(PD_hoved!H175=0," ",IF(PD_hoved!$G$6=0," ",PD_hoved!H175))</f>
        <v xml:space="preserve"> </v>
      </c>
      <c r="I177" s="133" t="str">
        <f>IF(PD_hoved!I175=0," ",IF(PD_hoved!$G$6=0," ",PD_hoved!I175))</f>
        <v xml:space="preserve"> </v>
      </c>
      <c r="J177" s="134" t="str">
        <f>IF(PD_hoved!J175=0," ",IF(PD_hoved!$G$6=0," ",PD_hoved!J175))</f>
        <v xml:space="preserve"> </v>
      </c>
      <c r="K177" s="137" t="str">
        <f>IF(PD_hoved!K175=0," ",IF(PD_hoved!$G$6=0," ",PD_hoved!K175))</f>
        <v xml:space="preserve"> </v>
      </c>
      <c r="L177" s="138" t="str">
        <f>IF(PD_hoved!L175=0," ",IF(PD_hoved!$G$6=0," ",PD_hoved!L175))</f>
        <v xml:space="preserve"> </v>
      </c>
      <c r="M177" s="133" t="str">
        <f>IF(PD_hoved!M175=0," ",IF(PD_hoved!$G$6=0," ",PD_hoved!M175))</f>
        <v xml:space="preserve"> </v>
      </c>
      <c r="N177" s="135" t="str">
        <f>IF(PD_hoved!N175=0," ",IF(PD_hoved!$G$6=0," ",PD_hoved!N175))</f>
        <v xml:space="preserve"> </v>
      </c>
    </row>
    <row r="178" spans="2:14" x14ac:dyDescent="0.2">
      <c r="B178" s="114" t="str">
        <f>IF(PD_hoved!B176=0," ",PD_hoved!B176)</f>
        <v xml:space="preserve"> </v>
      </c>
      <c r="C178" s="147" t="str">
        <f>IF(PD_hoved!C176=0," ",PD_hoved!C176)</f>
        <v xml:space="preserve"> </v>
      </c>
      <c r="D178" s="134" t="str">
        <f>IF(PD_hoved!D176=0," ",PD_hoved!D176)</f>
        <v xml:space="preserve"> </v>
      </c>
      <c r="E178" s="137" t="str">
        <f>IF(PD_hoved!E176=0," ",IF(PD_hoved!$G$6=0," ",PD_hoved!E176))</f>
        <v xml:space="preserve"> </v>
      </c>
      <c r="F178" s="138" t="str">
        <f>IF(PD_hoved!F176=0," ",IF(PD_hoved!$G$6=0," ",PD_hoved!F176))</f>
        <v xml:space="preserve"> </v>
      </c>
      <c r="G178" s="137" t="str">
        <f>IF(PD_hoved!G176=0," ",IF(PD_hoved!$G$6=0," ",PD_hoved!G176))</f>
        <v xml:space="preserve"> </v>
      </c>
      <c r="H178" s="138" t="str">
        <f>IF(PD_hoved!H176=0," ",IF(PD_hoved!$G$6=0," ",PD_hoved!H176))</f>
        <v xml:space="preserve"> </v>
      </c>
      <c r="I178" s="133" t="str">
        <f>IF(PD_hoved!I176=0," ",IF(PD_hoved!$G$6=0," ",PD_hoved!I176))</f>
        <v xml:space="preserve"> </v>
      </c>
      <c r="J178" s="134" t="str">
        <f>IF(PD_hoved!J176=0," ",IF(PD_hoved!$G$6=0," ",PD_hoved!J176))</f>
        <v xml:space="preserve"> </v>
      </c>
      <c r="K178" s="137" t="str">
        <f>IF(PD_hoved!K176=0," ",IF(PD_hoved!$G$6=0," ",PD_hoved!K176))</f>
        <v xml:space="preserve"> </v>
      </c>
      <c r="L178" s="138" t="str">
        <f>IF(PD_hoved!L176=0," ",IF(PD_hoved!$G$6=0," ",PD_hoved!L176))</f>
        <v xml:space="preserve"> </v>
      </c>
      <c r="M178" s="133" t="str">
        <f>IF(PD_hoved!M176=0," ",IF(PD_hoved!$G$6=0," ",PD_hoved!M176))</f>
        <v xml:space="preserve"> </v>
      </c>
      <c r="N178" s="135" t="str">
        <f>IF(PD_hoved!N176=0," ",IF(PD_hoved!$G$6=0," ",PD_hoved!N176))</f>
        <v xml:space="preserve"> </v>
      </c>
    </row>
    <row r="179" spans="2:14" x14ac:dyDescent="0.2">
      <c r="B179" s="114" t="str">
        <f>IF(PD_hoved!B177=0," ",PD_hoved!B177)</f>
        <v xml:space="preserve"> </v>
      </c>
      <c r="C179" s="147" t="str">
        <f>IF(PD_hoved!C177=0," ",PD_hoved!C177)</f>
        <v xml:space="preserve"> </v>
      </c>
      <c r="D179" s="134" t="str">
        <f>IF(PD_hoved!D177=0," ",PD_hoved!D177)</f>
        <v xml:space="preserve"> </v>
      </c>
      <c r="E179" s="137" t="str">
        <f>IF(PD_hoved!E177=0," ",IF(PD_hoved!$G$6=0," ",PD_hoved!E177))</f>
        <v xml:space="preserve"> </v>
      </c>
      <c r="F179" s="138" t="str">
        <f>IF(PD_hoved!F177=0," ",IF(PD_hoved!$G$6=0," ",PD_hoved!F177))</f>
        <v xml:space="preserve"> </v>
      </c>
      <c r="G179" s="137" t="str">
        <f>IF(PD_hoved!G177=0," ",IF(PD_hoved!$G$6=0," ",PD_hoved!G177))</f>
        <v xml:space="preserve"> </v>
      </c>
      <c r="H179" s="138" t="str">
        <f>IF(PD_hoved!H177=0," ",IF(PD_hoved!$G$6=0," ",PD_hoved!H177))</f>
        <v xml:space="preserve"> </v>
      </c>
      <c r="I179" s="133" t="str">
        <f>IF(PD_hoved!I177=0," ",IF(PD_hoved!$G$6=0," ",PD_hoved!I177))</f>
        <v xml:space="preserve"> </v>
      </c>
      <c r="J179" s="134" t="str">
        <f>IF(PD_hoved!J177=0," ",IF(PD_hoved!$G$6=0," ",PD_hoved!J177))</f>
        <v xml:space="preserve"> </v>
      </c>
      <c r="K179" s="137" t="str">
        <f>IF(PD_hoved!K177=0," ",IF(PD_hoved!$G$6=0," ",PD_hoved!K177))</f>
        <v xml:space="preserve"> </v>
      </c>
      <c r="L179" s="138" t="str">
        <f>IF(PD_hoved!L177=0," ",IF(PD_hoved!$G$6=0," ",PD_hoved!L177))</f>
        <v xml:space="preserve"> </v>
      </c>
      <c r="M179" s="133" t="str">
        <f>IF(PD_hoved!M177=0," ",IF(PD_hoved!$G$6=0," ",PD_hoved!M177))</f>
        <v xml:space="preserve"> </v>
      </c>
      <c r="N179" s="135" t="str">
        <f>IF(PD_hoved!N177=0," ",IF(PD_hoved!$G$6=0," ",PD_hoved!N177))</f>
        <v xml:space="preserve"> </v>
      </c>
    </row>
    <row r="180" spans="2:14" x14ac:dyDescent="0.2">
      <c r="B180" s="114" t="str">
        <f>IF(PD_hoved!B178=0," ",PD_hoved!B178)</f>
        <v xml:space="preserve"> </v>
      </c>
      <c r="C180" s="147" t="str">
        <f>IF(PD_hoved!C178=0," ",PD_hoved!C178)</f>
        <v xml:space="preserve"> </v>
      </c>
      <c r="D180" s="134" t="str">
        <f>IF(PD_hoved!D178=0," ",PD_hoved!D178)</f>
        <v xml:space="preserve"> </v>
      </c>
      <c r="E180" s="137" t="str">
        <f>IF(PD_hoved!E178=0," ",IF(PD_hoved!$G$6=0," ",PD_hoved!E178))</f>
        <v xml:space="preserve"> </v>
      </c>
      <c r="F180" s="138" t="str">
        <f>IF(PD_hoved!F178=0," ",IF(PD_hoved!$G$6=0," ",PD_hoved!F178))</f>
        <v xml:space="preserve"> </v>
      </c>
      <c r="G180" s="137" t="str">
        <f>IF(PD_hoved!G178=0," ",IF(PD_hoved!$G$6=0," ",PD_hoved!G178))</f>
        <v xml:space="preserve"> </v>
      </c>
      <c r="H180" s="138" t="str">
        <f>IF(PD_hoved!H178=0," ",IF(PD_hoved!$G$6=0," ",PD_hoved!H178))</f>
        <v xml:space="preserve"> </v>
      </c>
      <c r="I180" s="133" t="str">
        <f>IF(PD_hoved!I178=0," ",IF(PD_hoved!$G$6=0," ",PD_hoved!I178))</f>
        <v xml:space="preserve"> </v>
      </c>
      <c r="J180" s="134" t="str">
        <f>IF(PD_hoved!J178=0," ",IF(PD_hoved!$G$6=0," ",PD_hoved!J178))</f>
        <v xml:space="preserve"> </v>
      </c>
      <c r="K180" s="137" t="str">
        <f>IF(PD_hoved!K178=0," ",IF(PD_hoved!$G$6=0," ",PD_hoved!K178))</f>
        <v xml:space="preserve"> </v>
      </c>
      <c r="L180" s="138" t="str">
        <f>IF(PD_hoved!L178=0," ",IF(PD_hoved!$G$6=0," ",PD_hoved!L178))</f>
        <v xml:space="preserve"> </v>
      </c>
      <c r="M180" s="133" t="str">
        <f>IF(PD_hoved!M178=0," ",IF(PD_hoved!$G$6=0," ",PD_hoved!M178))</f>
        <v xml:space="preserve"> </v>
      </c>
      <c r="N180" s="135" t="str">
        <f>IF(PD_hoved!N178=0," ",IF(PD_hoved!$G$6=0," ",PD_hoved!N178))</f>
        <v xml:space="preserve"> </v>
      </c>
    </row>
    <row r="181" spans="2:14" x14ac:dyDescent="0.2">
      <c r="B181" s="114" t="str">
        <f>IF(PD_hoved!B179=0," ",PD_hoved!B179)</f>
        <v xml:space="preserve"> </v>
      </c>
      <c r="C181" s="147" t="str">
        <f>IF(PD_hoved!C179=0," ",PD_hoved!C179)</f>
        <v xml:space="preserve"> </v>
      </c>
      <c r="D181" s="134" t="str">
        <f>IF(PD_hoved!D179=0," ",PD_hoved!D179)</f>
        <v xml:space="preserve"> </v>
      </c>
      <c r="E181" s="137" t="str">
        <f>IF(PD_hoved!E179=0," ",IF(PD_hoved!$G$6=0," ",PD_hoved!E179))</f>
        <v xml:space="preserve"> </v>
      </c>
      <c r="F181" s="138" t="str">
        <f>IF(PD_hoved!F179=0," ",IF(PD_hoved!$G$6=0," ",PD_hoved!F179))</f>
        <v xml:space="preserve"> </v>
      </c>
      <c r="G181" s="137" t="str">
        <f>IF(PD_hoved!G179=0," ",IF(PD_hoved!$G$6=0," ",PD_hoved!G179))</f>
        <v xml:space="preserve"> </v>
      </c>
      <c r="H181" s="138" t="str">
        <f>IF(PD_hoved!H179=0," ",IF(PD_hoved!$G$6=0," ",PD_hoved!H179))</f>
        <v xml:space="preserve"> </v>
      </c>
      <c r="I181" s="133" t="str">
        <f>IF(PD_hoved!I179=0," ",IF(PD_hoved!$G$6=0," ",PD_hoved!I179))</f>
        <v xml:space="preserve"> </v>
      </c>
      <c r="J181" s="134" t="str">
        <f>IF(PD_hoved!J179=0," ",IF(PD_hoved!$G$6=0," ",PD_hoved!J179))</f>
        <v xml:space="preserve"> </v>
      </c>
      <c r="K181" s="137" t="str">
        <f>IF(PD_hoved!K179=0," ",IF(PD_hoved!$G$6=0," ",PD_hoved!K179))</f>
        <v xml:space="preserve"> </v>
      </c>
      <c r="L181" s="138" t="str">
        <f>IF(PD_hoved!L179=0," ",IF(PD_hoved!$G$6=0," ",PD_hoved!L179))</f>
        <v xml:space="preserve"> </v>
      </c>
      <c r="M181" s="133" t="str">
        <f>IF(PD_hoved!M179=0," ",IF(PD_hoved!$G$6=0," ",PD_hoved!M179))</f>
        <v xml:space="preserve"> </v>
      </c>
      <c r="N181" s="135" t="str">
        <f>IF(PD_hoved!N179=0," ",IF(PD_hoved!$G$6=0," ",PD_hoved!N179))</f>
        <v xml:space="preserve"> </v>
      </c>
    </row>
    <row r="182" spans="2:14" x14ac:dyDescent="0.2">
      <c r="B182" s="114" t="str">
        <f>IF(PD_hoved!B180=0," ",PD_hoved!B180)</f>
        <v xml:space="preserve"> </v>
      </c>
      <c r="C182" s="147" t="str">
        <f>IF(PD_hoved!C180=0," ",PD_hoved!C180)</f>
        <v xml:space="preserve"> </v>
      </c>
      <c r="D182" s="134" t="str">
        <f>IF(PD_hoved!D180=0," ",PD_hoved!D180)</f>
        <v xml:space="preserve"> </v>
      </c>
      <c r="E182" s="137" t="str">
        <f>IF(PD_hoved!E180=0," ",IF(PD_hoved!$G$6=0," ",PD_hoved!E180))</f>
        <v xml:space="preserve"> </v>
      </c>
      <c r="F182" s="138" t="str">
        <f>IF(PD_hoved!F180=0," ",IF(PD_hoved!$G$6=0," ",PD_hoved!F180))</f>
        <v xml:space="preserve"> </v>
      </c>
      <c r="G182" s="137" t="str">
        <f>IF(PD_hoved!G180=0," ",IF(PD_hoved!$G$6=0," ",PD_hoved!G180))</f>
        <v xml:space="preserve"> </v>
      </c>
      <c r="H182" s="138" t="str">
        <f>IF(PD_hoved!H180=0," ",IF(PD_hoved!$G$6=0," ",PD_hoved!H180))</f>
        <v xml:space="preserve"> </v>
      </c>
      <c r="I182" s="133" t="str">
        <f>IF(PD_hoved!I180=0," ",IF(PD_hoved!$G$6=0," ",PD_hoved!I180))</f>
        <v xml:space="preserve"> </v>
      </c>
      <c r="J182" s="134" t="str">
        <f>IF(PD_hoved!J180=0," ",IF(PD_hoved!$G$6=0," ",PD_hoved!J180))</f>
        <v xml:space="preserve"> </v>
      </c>
      <c r="K182" s="137" t="str">
        <f>IF(PD_hoved!K180=0," ",IF(PD_hoved!$G$6=0," ",PD_hoved!K180))</f>
        <v xml:space="preserve"> </v>
      </c>
      <c r="L182" s="138" t="str">
        <f>IF(PD_hoved!L180=0," ",IF(PD_hoved!$G$6=0," ",PD_hoved!L180))</f>
        <v xml:space="preserve"> </v>
      </c>
      <c r="M182" s="133" t="str">
        <f>IF(PD_hoved!M180=0," ",IF(PD_hoved!$G$6=0," ",PD_hoved!M180))</f>
        <v xml:space="preserve"> </v>
      </c>
      <c r="N182" s="135" t="str">
        <f>IF(PD_hoved!N180=0," ",IF(PD_hoved!$G$6=0," ",PD_hoved!N180))</f>
        <v xml:space="preserve"> </v>
      </c>
    </row>
    <row r="183" spans="2:14" x14ac:dyDescent="0.2">
      <c r="B183" s="114" t="str">
        <f>IF(PD_hoved!B181=0," ",PD_hoved!B181)</f>
        <v xml:space="preserve"> </v>
      </c>
      <c r="C183" s="147" t="str">
        <f>IF(PD_hoved!C181=0," ",PD_hoved!C181)</f>
        <v xml:space="preserve"> </v>
      </c>
      <c r="D183" s="134" t="str">
        <f>IF(PD_hoved!D181=0," ",PD_hoved!D181)</f>
        <v xml:space="preserve"> </v>
      </c>
      <c r="E183" s="137" t="str">
        <f>IF(PD_hoved!E181=0," ",IF(PD_hoved!$G$6=0," ",PD_hoved!E181))</f>
        <v xml:space="preserve"> </v>
      </c>
      <c r="F183" s="138" t="str">
        <f>IF(PD_hoved!F181=0," ",IF(PD_hoved!$G$6=0," ",PD_hoved!F181))</f>
        <v xml:space="preserve"> </v>
      </c>
      <c r="G183" s="137" t="str">
        <f>IF(PD_hoved!G181=0," ",IF(PD_hoved!$G$6=0," ",PD_hoved!G181))</f>
        <v xml:space="preserve"> </v>
      </c>
      <c r="H183" s="138" t="str">
        <f>IF(PD_hoved!H181=0," ",IF(PD_hoved!$G$6=0," ",PD_hoved!H181))</f>
        <v xml:space="preserve"> </v>
      </c>
      <c r="I183" s="133" t="str">
        <f>IF(PD_hoved!I181=0," ",IF(PD_hoved!$G$6=0," ",PD_hoved!I181))</f>
        <v xml:space="preserve"> </v>
      </c>
      <c r="J183" s="134" t="str">
        <f>IF(PD_hoved!J181=0," ",IF(PD_hoved!$G$6=0," ",PD_hoved!J181))</f>
        <v xml:space="preserve"> </v>
      </c>
      <c r="K183" s="137" t="str">
        <f>IF(PD_hoved!K181=0," ",IF(PD_hoved!$G$6=0," ",PD_hoved!K181))</f>
        <v xml:space="preserve"> </v>
      </c>
      <c r="L183" s="138" t="str">
        <f>IF(PD_hoved!L181=0," ",IF(PD_hoved!$G$6=0," ",PD_hoved!L181))</f>
        <v xml:space="preserve"> </v>
      </c>
      <c r="M183" s="133" t="str">
        <f>IF(PD_hoved!M181=0," ",IF(PD_hoved!$G$6=0," ",PD_hoved!M181))</f>
        <v xml:space="preserve"> </v>
      </c>
      <c r="N183" s="135" t="str">
        <f>IF(PD_hoved!N181=0," ",IF(PD_hoved!$G$6=0," ",PD_hoved!N181))</f>
        <v xml:space="preserve"> </v>
      </c>
    </row>
    <row r="184" spans="2:14" x14ac:dyDescent="0.2">
      <c r="B184" s="114" t="str">
        <f>IF(PD_hoved!B182=0," ",PD_hoved!B182)</f>
        <v xml:space="preserve"> </v>
      </c>
      <c r="C184" s="147" t="str">
        <f>IF(PD_hoved!C182=0," ",PD_hoved!C182)</f>
        <v xml:space="preserve"> </v>
      </c>
      <c r="D184" s="134" t="str">
        <f>IF(PD_hoved!D182=0," ",PD_hoved!D182)</f>
        <v xml:space="preserve"> </v>
      </c>
      <c r="E184" s="137" t="str">
        <f>IF(PD_hoved!E182=0," ",IF(PD_hoved!$G$6=0," ",PD_hoved!E182))</f>
        <v xml:space="preserve"> </v>
      </c>
      <c r="F184" s="138" t="str">
        <f>IF(PD_hoved!F182=0," ",IF(PD_hoved!$G$6=0," ",PD_hoved!F182))</f>
        <v xml:space="preserve"> </v>
      </c>
      <c r="G184" s="137" t="str">
        <f>IF(PD_hoved!G182=0," ",IF(PD_hoved!$G$6=0," ",PD_hoved!G182))</f>
        <v xml:space="preserve"> </v>
      </c>
      <c r="H184" s="138" t="str">
        <f>IF(PD_hoved!H182=0," ",IF(PD_hoved!$G$6=0," ",PD_hoved!H182))</f>
        <v xml:space="preserve"> </v>
      </c>
      <c r="I184" s="133" t="str">
        <f>IF(PD_hoved!I182=0," ",IF(PD_hoved!$G$6=0," ",PD_hoved!I182))</f>
        <v xml:space="preserve"> </v>
      </c>
      <c r="J184" s="134" t="str">
        <f>IF(PD_hoved!J182=0," ",IF(PD_hoved!$G$6=0," ",PD_hoved!J182))</f>
        <v xml:space="preserve"> </v>
      </c>
      <c r="K184" s="137" t="str">
        <f>IF(PD_hoved!K182=0," ",IF(PD_hoved!$G$6=0," ",PD_hoved!K182))</f>
        <v xml:space="preserve"> </v>
      </c>
      <c r="L184" s="138" t="str">
        <f>IF(PD_hoved!L182=0," ",IF(PD_hoved!$G$6=0," ",PD_hoved!L182))</f>
        <v xml:space="preserve"> </v>
      </c>
      <c r="M184" s="133" t="str">
        <f>IF(PD_hoved!M182=0," ",IF(PD_hoved!$G$6=0," ",PD_hoved!M182))</f>
        <v xml:space="preserve"> </v>
      </c>
      <c r="N184" s="135" t="str">
        <f>IF(PD_hoved!N182=0," ",IF(PD_hoved!$G$6=0," ",PD_hoved!N182))</f>
        <v xml:space="preserve"> </v>
      </c>
    </row>
    <row r="185" spans="2:14" x14ac:dyDescent="0.2">
      <c r="B185" s="114" t="str">
        <f>IF(PD_hoved!B183=0," ",PD_hoved!B183)</f>
        <v xml:space="preserve"> </v>
      </c>
      <c r="C185" s="147" t="str">
        <f>IF(PD_hoved!C183=0," ",PD_hoved!C183)</f>
        <v xml:space="preserve"> </v>
      </c>
      <c r="D185" s="134" t="str">
        <f>IF(PD_hoved!D183=0," ",PD_hoved!D183)</f>
        <v xml:space="preserve"> </v>
      </c>
      <c r="E185" s="137" t="str">
        <f>IF(PD_hoved!E183=0," ",IF(PD_hoved!$G$6=0," ",PD_hoved!E183))</f>
        <v xml:space="preserve"> </v>
      </c>
      <c r="F185" s="138" t="str">
        <f>IF(PD_hoved!F183=0," ",IF(PD_hoved!$G$6=0," ",PD_hoved!F183))</f>
        <v xml:space="preserve"> </v>
      </c>
      <c r="G185" s="137" t="str">
        <f>IF(PD_hoved!G183=0," ",IF(PD_hoved!$G$6=0," ",PD_hoved!G183))</f>
        <v xml:space="preserve"> </v>
      </c>
      <c r="H185" s="138" t="str">
        <f>IF(PD_hoved!H183=0," ",IF(PD_hoved!$G$6=0," ",PD_hoved!H183))</f>
        <v xml:space="preserve"> </v>
      </c>
      <c r="I185" s="133" t="str">
        <f>IF(PD_hoved!I183=0," ",IF(PD_hoved!$G$6=0," ",PD_hoved!I183))</f>
        <v xml:space="preserve"> </v>
      </c>
      <c r="J185" s="134" t="str">
        <f>IF(PD_hoved!J183=0," ",IF(PD_hoved!$G$6=0," ",PD_hoved!J183))</f>
        <v xml:space="preserve"> </v>
      </c>
      <c r="K185" s="137" t="str">
        <f>IF(PD_hoved!K183=0," ",IF(PD_hoved!$G$6=0," ",PD_hoved!K183))</f>
        <v xml:space="preserve"> </v>
      </c>
      <c r="L185" s="138" t="str">
        <f>IF(PD_hoved!L183=0," ",IF(PD_hoved!$G$6=0," ",PD_hoved!L183))</f>
        <v xml:space="preserve"> </v>
      </c>
      <c r="M185" s="133" t="str">
        <f>IF(PD_hoved!M183=0," ",IF(PD_hoved!$G$6=0," ",PD_hoved!M183))</f>
        <v xml:space="preserve"> </v>
      </c>
      <c r="N185" s="135" t="str">
        <f>IF(PD_hoved!N183=0," ",IF(PD_hoved!$G$6=0," ",PD_hoved!N183))</f>
        <v xml:space="preserve"> </v>
      </c>
    </row>
    <row r="186" spans="2:14" x14ac:dyDescent="0.2">
      <c r="B186" s="114" t="str">
        <f>IF(PD_hoved!B184=0," ",PD_hoved!B184)</f>
        <v xml:space="preserve"> </v>
      </c>
      <c r="C186" s="147" t="str">
        <f>IF(PD_hoved!C184=0," ",PD_hoved!C184)</f>
        <v xml:space="preserve"> </v>
      </c>
      <c r="D186" s="134" t="str">
        <f>IF(PD_hoved!D184=0," ",PD_hoved!D184)</f>
        <v xml:space="preserve"> </v>
      </c>
      <c r="E186" s="137" t="str">
        <f>IF(PD_hoved!E184=0," ",IF(PD_hoved!$G$6=0," ",PD_hoved!E184))</f>
        <v xml:space="preserve"> </v>
      </c>
      <c r="F186" s="138" t="str">
        <f>IF(PD_hoved!F184=0," ",IF(PD_hoved!$G$6=0," ",PD_hoved!F184))</f>
        <v xml:space="preserve"> </v>
      </c>
      <c r="G186" s="137" t="str">
        <f>IF(PD_hoved!G184=0," ",IF(PD_hoved!$G$6=0," ",PD_hoved!G184))</f>
        <v xml:space="preserve"> </v>
      </c>
      <c r="H186" s="138" t="str">
        <f>IF(PD_hoved!H184=0," ",IF(PD_hoved!$G$6=0," ",PD_hoved!H184))</f>
        <v xml:space="preserve"> </v>
      </c>
      <c r="I186" s="133" t="str">
        <f>IF(PD_hoved!I184=0," ",IF(PD_hoved!$G$6=0," ",PD_hoved!I184))</f>
        <v xml:space="preserve"> </v>
      </c>
      <c r="J186" s="134" t="str">
        <f>IF(PD_hoved!J184=0," ",IF(PD_hoved!$G$6=0," ",PD_hoved!J184))</f>
        <v xml:space="preserve"> </v>
      </c>
      <c r="K186" s="137" t="str">
        <f>IF(PD_hoved!K184=0," ",IF(PD_hoved!$G$6=0," ",PD_hoved!K184))</f>
        <v xml:space="preserve"> </v>
      </c>
      <c r="L186" s="138" t="str">
        <f>IF(PD_hoved!L184=0," ",IF(PD_hoved!$G$6=0," ",PD_hoved!L184))</f>
        <v xml:space="preserve"> </v>
      </c>
      <c r="M186" s="133" t="str">
        <f>IF(PD_hoved!M184=0," ",IF(PD_hoved!$G$6=0," ",PD_hoved!M184))</f>
        <v xml:space="preserve"> </v>
      </c>
      <c r="N186" s="135" t="str">
        <f>IF(PD_hoved!N184=0," ",IF(PD_hoved!$G$6=0," ",PD_hoved!N184))</f>
        <v xml:space="preserve"> </v>
      </c>
    </row>
    <row r="187" spans="2:14" x14ac:dyDescent="0.2">
      <c r="B187" s="114" t="str">
        <f>IF(PD_hoved!B185=0," ",PD_hoved!B185)</f>
        <v xml:space="preserve"> </v>
      </c>
      <c r="C187" s="147" t="str">
        <f>IF(PD_hoved!C185=0," ",PD_hoved!C185)</f>
        <v xml:space="preserve"> </v>
      </c>
      <c r="D187" s="134" t="str">
        <f>IF(PD_hoved!D185=0," ",PD_hoved!D185)</f>
        <v xml:space="preserve"> </v>
      </c>
      <c r="E187" s="137" t="str">
        <f>IF(PD_hoved!E185=0," ",IF(PD_hoved!$G$6=0," ",PD_hoved!E185))</f>
        <v xml:space="preserve"> </v>
      </c>
      <c r="F187" s="138" t="str">
        <f>IF(PD_hoved!F185=0," ",IF(PD_hoved!$G$6=0," ",PD_hoved!F185))</f>
        <v xml:space="preserve"> </v>
      </c>
      <c r="G187" s="137" t="str">
        <f>IF(PD_hoved!G185=0," ",IF(PD_hoved!$G$6=0," ",PD_hoved!G185))</f>
        <v xml:space="preserve"> </v>
      </c>
      <c r="H187" s="138" t="str">
        <f>IF(PD_hoved!H185=0," ",IF(PD_hoved!$G$6=0," ",PD_hoved!H185))</f>
        <v xml:space="preserve"> </v>
      </c>
      <c r="I187" s="133" t="str">
        <f>IF(PD_hoved!I185=0," ",IF(PD_hoved!$G$6=0," ",PD_hoved!I185))</f>
        <v xml:space="preserve"> </v>
      </c>
      <c r="J187" s="134" t="str">
        <f>IF(PD_hoved!J185=0," ",IF(PD_hoved!$G$6=0," ",PD_hoved!J185))</f>
        <v xml:space="preserve"> </v>
      </c>
      <c r="K187" s="137" t="str">
        <f>IF(PD_hoved!K185=0," ",IF(PD_hoved!$G$6=0," ",PD_hoved!K185))</f>
        <v xml:space="preserve"> </v>
      </c>
      <c r="L187" s="138" t="str">
        <f>IF(PD_hoved!L185=0," ",IF(PD_hoved!$G$6=0," ",PD_hoved!L185))</f>
        <v xml:space="preserve"> </v>
      </c>
      <c r="M187" s="133" t="str">
        <f>IF(PD_hoved!M185=0," ",IF(PD_hoved!$G$6=0," ",PD_hoved!M185))</f>
        <v xml:space="preserve"> </v>
      </c>
      <c r="N187" s="135" t="str">
        <f>IF(PD_hoved!N185=0," ",IF(PD_hoved!$G$6=0," ",PD_hoved!N185))</f>
        <v xml:space="preserve"> </v>
      </c>
    </row>
    <row r="188" spans="2:14" x14ac:dyDescent="0.2">
      <c r="B188" s="114" t="str">
        <f>IF(PD_hoved!B186=0," ",PD_hoved!B186)</f>
        <v xml:space="preserve"> </v>
      </c>
      <c r="C188" s="147" t="str">
        <f>IF(PD_hoved!C186=0," ",PD_hoved!C186)</f>
        <v xml:space="preserve"> </v>
      </c>
      <c r="D188" s="134" t="str">
        <f>IF(PD_hoved!D186=0," ",PD_hoved!D186)</f>
        <v xml:space="preserve"> </v>
      </c>
      <c r="E188" s="137" t="str">
        <f>IF(PD_hoved!E186=0," ",IF(PD_hoved!$G$6=0," ",PD_hoved!E186))</f>
        <v xml:space="preserve"> </v>
      </c>
      <c r="F188" s="138" t="str">
        <f>IF(PD_hoved!F186=0," ",IF(PD_hoved!$G$6=0," ",PD_hoved!F186))</f>
        <v xml:space="preserve"> </v>
      </c>
      <c r="G188" s="137" t="str">
        <f>IF(PD_hoved!G186=0," ",IF(PD_hoved!$G$6=0," ",PD_hoved!G186))</f>
        <v xml:space="preserve"> </v>
      </c>
      <c r="H188" s="138" t="str">
        <f>IF(PD_hoved!H186=0," ",IF(PD_hoved!$G$6=0," ",PD_hoved!H186))</f>
        <v xml:space="preserve"> </v>
      </c>
      <c r="I188" s="133" t="str">
        <f>IF(PD_hoved!I186=0," ",IF(PD_hoved!$G$6=0," ",PD_hoved!I186))</f>
        <v xml:space="preserve"> </v>
      </c>
      <c r="J188" s="134" t="str">
        <f>IF(PD_hoved!J186=0," ",IF(PD_hoved!$G$6=0," ",PD_hoved!J186))</f>
        <v xml:space="preserve"> </v>
      </c>
      <c r="K188" s="137" t="str">
        <f>IF(PD_hoved!K186=0," ",IF(PD_hoved!$G$6=0," ",PD_hoved!K186))</f>
        <v xml:space="preserve"> </v>
      </c>
      <c r="L188" s="138" t="str">
        <f>IF(PD_hoved!L186=0," ",IF(PD_hoved!$G$6=0," ",PD_hoved!L186))</f>
        <v xml:space="preserve"> </v>
      </c>
      <c r="M188" s="133" t="str">
        <f>IF(PD_hoved!M186=0," ",IF(PD_hoved!$G$6=0," ",PD_hoved!M186))</f>
        <v xml:space="preserve"> </v>
      </c>
      <c r="N188" s="135" t="str">
        <f>IF(PD_hoved!N186=0," ",IF(PD_hoved!$G$6=0," ",PD_hoved!N186))</f>
        <v xml:space="preserve"> </v>
      </c>
    </row>
    <row r="189" spans="2:14" x14ac:dyDescent="0.2">
      <c r="B189" s="114" t="str">
        <f>IF(PD_hoved!B187=0," ",PD_hoved!B187)</f>
        <v xml:space="preserve"> </v>
      </c>
      <c r="C189" s="147" t="str">
        <f>IF(PD_hoved!C187=0," ",PD_hoved!C187)</f>
        <v xml:space="preserve"> </v>
      </c>
      <c r="D189" s="134" t="str">
        <f>IF(PD_hoved!D187=0," ",PD_hoved!D187)</f>
        <v xml:space="preserve"> </v>
      </c>
      <c r="E189" s="137" t="str">
        <f>IF(PD_hoved!E187=0," ",IF(PD_hoved!$G$6=0," ",PD_hoved!E187))</f>
        <v xml:space="preserve"> </v>
      </c>
      <c r="F189" s="138" t="str">
        <f>IF(PD_hoved!F187=0," ",IF(PD_hoved!$G$6=0," ",PD_hoved!F187))</f>
        <v xml:space="preserve"> </v>
      </c>
      <c r="G189" s="137" t="str">
        <f>IF(PD_hoved!G187=0," ",IF(PD_hoved!$G$6=0," ",PD_hoved!G187))</f>
        <v xml:space="preserve"> </v>
      </c>
      <c r="H189" s="138" t="str">
        <f>IF(PD_hoved!H187=0," ",IF(PD_hoved!$G$6=0," ",PD_hoved!H187))</f>
        <v xml:space="preserve"> </v>
      </c>
      <c r="I189" s="133" t="str">
        <f>IF(PD_hoved!I187=0," ",IF(PD_hoved!$G$6=0," ",PD_hoved!I187))</f>
        <v xml:space="preserve"> </v>
      </c>
      <c r="J189" s="134" t="str">
        <f>IF(PD_hoved!J187=0," ",IF(PD_hoved!$G$6=0," ",PD_hoved!J187))</f>
        <v xml:space="preserve"> </v>
      </c>
      <c r="K189" s="137" t="str">
        <f>IF(PD_hoved!K187=0," ",IF(PD_hoved!$G$6=0," ",PD_hoved!K187))</f>
        <v xml:space="preserve"> </v>
      </c>
      <c r="L189" s="138" t="str">
        <f>IF(PD_hoved!L187=0," ",IF(PD_hoved!$G$6=0," ",PD_hoved!L187))</f>
        <v xml:space="preserve"> </v>
      </c>
      <c r="M189" s="133" t="str">
        <f>IF(PD_hoved!M187=0," ",IF(PD_hoved!$G$6=0," ",PD_hoved!M187))</f>
        <v xml:space="preserve"> </v>
      </c>
      <c r="N189" s="135" t="str">
        <f>IF(PD_hoved!N187=0," ",IF(PD_hoved!$G$6=0," ",PD_hoved!N187))</f>
        <v xml:space="preserve"> </v>
      </c>
    </row>
    <row r="190" spans="2:14" x14ac:dyDescent="0.2">
      <c r="B190" s="114" t="str">
        <f>IF(PD_hoved!B188=0," ",PD_hoved!B188)</f>
        <v xml:space="preserve"> </v>
      </c>
      <c r="C190" s="147" t="str">
        <f>IF(PD_hoved!C188=0," ",PD_hoved!C188)</f>
        <v xml:space="preserve"> </v>
      </c>
      <c r="D190" s="134" t="str">
        <f>IF(PD_hoved!D188=0," ",PD_hoved!D188)</f>
        <v xml:space="preserve"> </v>
      </c>
      <c r="E190" s="137" t="str">
        <f>IF(PD_hoved!E188=0," ",IF(PD_hoved!$G$6=0," ",PD_hoved!E188))</f>
        <v xml:space="preserve"> </v>
      </c>
      <c r="F190" s="138" t="str">
        <f>IF(PD_hoved!F188=0," ",IF(PD_hoved!$G$6=0," ",PD_hoved!F188))</f>
        <v xml:space="preserve"> </v>
      </c>
      <c r="G190" s="137" t="str">
        <f>IF(PD_hoved!G188=0," ",IF(PD_hoved!$G$6=0," ",PD_hoved!G188))</f>
        <v xml:space="preserve"> </v>
      </c>
      <c r="H190" s="138" t="str">
        <f>IF(PD_hoved!H188=0," ",IF(PD_hoved!$G$6=0," ",PD_hoved!H188))</f>
        <v xml:space="preserve"> </v>
      </c>
      <c r="I190" s="133" t="str">
        <f>IF(PD_hoved!I188=0," ",IF(PD_hoved!$G$6=0," ",PD_hoved!I188))</f>
        <v xml:space="preserve"> </v>
      </c>
      <c r="J190" s="134" t="str">
        <f>IF(PD_hoved!J188=0," ",IF(PD_hoved!$G$6=0," ",PD_hoved!J188))</f>
        <v xml:space="preserve"> </v>
      </c>
      <c r="K190" s="137" t="str">
        <f>IF(PD_hoved!K188=0," ",IF(PD_hoved!$G$6=0," ",PD_hoved!K188))</f>
        <v xml:space="preserve"> </v>
      </c>
      <c r="L190" s="138" t="str">
        <f>IF(PD_hoved!L188=0," ",IF(PD_hoved!$G$6=0," ",PD_hoved!L188))</f>
        <v xml:space="preserve"> </v>
      </c>
      <c r="M190" s="133" t="str">
        <f>IF(PD_hoved!M188=0," ",IF(PD_hoved!$G$6=0," ",PD_hoved!M188))</f>
        <v xml:space="preserve"> </v>
      </c>
      <c r="N190" s="135" t="str">
        <f>IF(PD_hoved!N188=0," ",IF(PD_hoved!$G$6=0," ",PD_hoved!N188))</f>
        <v xml:space="preserve"> </v>
      </c>
    </row>
    <row r="191" spans="2:14" x14ac:dyDescent="0.2">
      <c r="B191" s="114" t="str">
        <f>IF(PD_hoved!B189=0," ",PD_hoved!B189)</f>
        <v xml:space="preserve"> </v>
      </c>
      <c r="C191" s="147" t="str">
        <f>IF(PD_hoved!C189=0," ",PD_hoved!C189)</f>
        <v xml:space="preserve"> </v>
      </c>
      <c r="D191" s="134" t="str">
        <f>IF(PD_hoved!D189=0," ",PD_hoved!D189)</f>
        <v xml:space="preserve"> </v>
      </c>
      <c r="E191" s="137" t="str">
        <f>IF(PD_hoved!E189=0," ",IF(PD_hoved!$G$6=0," ",PD_hoved!E189))</f>
        <v xml:space="preserve"> </v>
      </c>
      <c r="F191" s="138" t="str">
        <f>IF(PD_hoved!F189=0," ",IF(PD_hoved!$G$6=0," ",PD_hoved!F189))</f>
        <v xml:space="preserve"> </v>
      </c>
      <c r="G191" s="137" t="str">
        <f>IF(PD_hoved!G189=0," ",IF(PD_hoved!$G$6=0," ",PD_hoved!G189))</f>
        <v xml:space="preserve"> </v>
      </c>
      <c r="H191" s="138" t="str">
        <f>IF(PD_hoved!H189=0," ",IF(PD_hoved!$G$6=0," ",PD_hoved!H189))</f>
        <v xml:space="preserve"> </v>
      </c>
      <c r="I191" s="133" t="str">
        <f>IF(PD_hoved!I189=0," ",IF(PD_hoved!$G$6=0," ",PD_hoved!I189))</f>
        <v xml:space="preserve"> </v>
      </c>
      <c r="J191" s="134" t="str">
        <f>IF(PD_hoved!J189=0," ",IF(PD_hoved!$G$6=0," ",PD_hoved!J189))</f>
        <v xml:space="preserve"> </v>
      </c>
      <c r="K191" s="137" t="str">
        <f>IF(PD_hoved!K189=0," ",IF(PD_hoved!$G$6=0," ",PD_hoved!K189))</f>
        <v xml:space="preserve"> </v>
      </c>
      <c r="L191" s="138" t="str">
        <f>IF(PD_hoved!L189=0," ",IF(PD_hoved!$G$6=0," ",PD_hoved!L189))</f>
        <v xml:space="preserve"> </v>
      </c>
      <c r="M191" s="133" t="str">
        <f>IF(PD_hoved!M189=0," ",IF(PD_hoved!$G$6=0," ",PD_hoved!M189))</f>
        <v xml:space="preserve"> </v>
      </c>
      <c r="N191" s="135" t="str">
        <f>IF(PD_hoved!N189=0," ",IF(PD_hoved!$G$6=0," ",PD_hoved!N189))</f>
        <v xml:space="preserve"> </v>
      </c>
    </row>
    <row r="192" spans="2:14" x14ac:dyDescent="0.2">
      <c r="B192" s="114" t="str">
        <f>IF(PD_hoved!B190=0," ",PD_hoved!B190)</f>
        <v xml:space="preserve"> </v>
      </c>
      <c r="C192" s="147" t="str">
        <f>IF(PD_hoved!C190=0," ",PD_hoved!C190)</f>
        <v xml:space="preserve"> </v>
      </c>
      <c r="D192" s="134" t="str">
        <f>IF(PD_hoved!D190=0," ",PD_hoved!D190)</f>
        <v xml:space="preserve"> </v>
      </c>
      <c r="E192" s="137" t="str">
        <f>IF(PD_hoved!E190=0," ",IF(PD_hoved!$G$6=0," ",PD_hoved!E190))</f>
        <v xml:space="preserve"> </v>
      </c>
      <c r="F192" s="138" t="str">
        <f>IF(PD_hoved!F190=0," ",IF(PD_hoved!$G$6=0," ",PD_hoved!F190))</f>
        <v xml:space="preserve"> </v>
      </c>
      <c r="G192" s="137" t="str">
        <f>IF(PD_hoved!G190=0," ",IF(PD_hoved!$G$6=0," ",PD_hoved!G190))</f>
        <v xml:space="preserve"> </v>
      </c>
      <c r="H192" s="138" t="str">
        <f>IF(PD_hoved!H190=0," ",IF(PD_hoved!$G$6=0," ",PD_hoved!H190))</f>
        <v xml:space="preserve"> </v>
      </c>
      <c r="I192" s="133" t="str">
        <f>IF(PD_hoved!I190=0," ",IF(PD_hoved!$G$6=0," ",PD_hoved!I190))</f>
        <v xml:space="preserve"> </v>
      </c>
      <c r="J192" s="134" t="str">
        <f>IF(PD_hoved!J190=0," ",IF(PD_hoved!$G$6=0," ",PD_hoved!J190))</f>
        <v xml:space="preserve"> </v>
      </c>
      <c r="K192" s="137" t="str">
        <f>IF(PD_hoved!K190=0," ",IF(PD_hoved!$G$6=0," ",PD_hoved!K190))</f>
        <v xml:space="preserve"> </v>
      </c>
      <c r="L192" s="138" t="str">
        <f>IF(PD_hoved!L190=0," ",IF(PD_hoved!$G$6=0," ",PD_hoved!L190))</f>
        <v xml:space="preserve"> </v>
      </c>
      <c r="M192" s="133" t="str">
        <f>IF(PD_hoved!M190=0," ",IF(PD_hoved!$G$6=0," ",PD_hoved!M190))</f>
        <v xml:space="preserve"> </v>
      </c>
      <c r="N192" s="135" t="str">
        <f>IF(PD_hoved!N190=0," ",IF(PD_hoved!$G$6=0," ",PD_hoved!N190))</f>
        <v xml:space="preserve"> </v>
      </c>
    </row>
    <row r="193" spans="2:14" x14ac:dyDescent="0.2">
      <c r="B193" s="114" t="str">
        <f>IF(PD_hoved!B191=0," ",PD_hoved!B191)</f>
        <v xml:space="preserve"> </v>
      </c>
      <c r="C193" s="147" t="str">
        <f>IF(PD_hoved!C191=0," ",PD_hoved!C191)</f>
        <v xml:space="preserve"> </v>
      </c>
      <c r="D193" s="134" t="str">
        <f>IF(PD_hoved!D191=0," ",PD_hoved!D191)</f>
        <v xml:space="preserve"> </v>
      </c>
      <c r="E193" s="137" t="str">
        <f>IF(PD_hoved!E191=0," ",IF(PD_hoved!$G$6=0," ",PD_hoved!E191))</f>
        <v xml:space="preserve"> </v>
      </c>
      <c r="F193" s="138" t="str">
        <f>IF(PD_hoved!F191=0," ",IF(PD_hoved!$G$6=0," ",PD_hoved!F191))</f>
        <v xml:space="preserve"> </v>
      </c>
      <c r="G193" s="137" t="str">
        <f>IF(PD_hoved!G191=0," ",IF(PD_hoved!$G$6=0," ",PD_hoved!G191))</f>
        <v xml:space="preserve"> </v>
      </c>
      <c r="H193" s="138" t="str">
        <f>IF(PD_hoved!H191=0," ",IF(PD_hoved!$G$6=0," ",PD_hoved!H191))</f>
        <v xml:space="preserve"> </v>
      </c>
      <c r="I193" s="133" t="str">
        <f>IF(PD_hoved!I191=0," ",IF(PD_hoved!$G$6=0," ",PD_hoved!I191))</f>
        <v xml:space="preserve"> </v>
      </c>
      <c r="J193" s="134" t="str">
        <f>IF(PD_hoved!J191=0," ",IF(PD_hoved!$G$6=0," ",PD_hoved!J191))</f>
        <v xml:space="preserve"> </v>
      </c>
      <c r="K193" s="137" t="str">
        <f>IF(PD_hoved!K191=0," ",IF(PD_hoved!$G$6=0," ",PD_hoved!K191))</f>
        <v xml:space="preserve"> </v>
      </c>
      <c r="L193" s="138" t="str">
        <f>IF(PD_hoved!L191=0," ",IF(PD_hoved!$G$6=0," ",PD_hoved!L191))</f>
        <v xml:space="preserve"> </v>
      </c>
      <c r="M193" s="133" t="str">
        <f>IF(PD_hoved!M191=0," ",IF(PD_hoved!$G$6=0," ",PD_hoved!M191))</f>
        <v xml:space="preserve"> </v>
      </c>
      <c r="N193" s="135" t="str">
        <f>IF(PD_hoved!N191=0," ",IF(PD_hoved!$G$6=0," ",PD_hoved!N191))</f>
        <v xml:space="preserve"> </v>
      </c>
    </row>
    <row r="194" spans="2:14" x14ac:dyDescent="0.2">
      <c r="B194" s="114" t="str">
        <f>IF(PD_hoved!B192=0," ",PD_hoved!B192)</f>
        <v xml:space="preserve"> </v>
      </c>
      <c r="C194" s="147" t="str">
        <f>IF(PD_hoved!C192=0," ",PD_hoved!C192)</f>
        <v xml:space="preserve"> </v>
      </c>
      <c r="D194" s="134" t="str">
        <f>IF(PD_hoved!D192=0," ",PD_hoved!D192)</f>
        <v xml:space="preserve"> </v>
      </c>
      <c r="E194" s="137" t="str">
        <f>IF(PD_hoved!E192=0," ",IF(PD_hoved!$G$6=0," ",PD_hoved!E192))</f>
        <v xml:space="preserve"> </v>
      </c>
      <c r="F194" s="138" t="str">
        <f>IF(PD_hoved!F192=0," ",IF(PD_hoved!$G$6=0," ",PD_hoved!F192))</f>
        <v xml:space="preserve"> </v>
      </c>
      <c r="G194" s="137" t="str">
        <f>IF(PD_hoved!G192=0," ",IF(PD_hoved!$G$6=0," ",PD_hoved!G192))</f>
        <v xml:space="preserve"> </v>
      </c>
      <c r="H194" s="138" t="str">
        <f>IF(PD_hoved!H192=0," ",IF(PD_hoved!$G$6=0," ",PD_hoved!H192))</f>
        <v xml:space="preserve"> </v>
      </c>
      <c r="I194" s="133" t="str">
        <f>IF(PD_hoved!I192=0," ",IF(PD_hoved!$G$6=0," ",PD_hoved!I192))</f>
        <v xml:space="preserve"> </v>
      </c>
      <c r="J194" s="134" t="str">
        <f>IF(PD_hoved!J192=0," ",IF(PD_hoved!$G$6=0," ",PD_hoved!J192))</f>
        <v xml:space="preserve"> </v>
      </c>
      <c r="K194" s="137" t="str">
        <f>IF(PD_hoved!K192=0," ",IF(PD_hoved!$G$6=0," ",PD_hoved!K192))</f>
        <v xml:space="preserve"> </v>
      </c>
      <c r="L194" s="138" t="str">
        <f>IF(PD_hoved!L192=0," ",IF(PD_hoved!$G$6=0," ",PD_hoved!L192))</f>
        <v xml:space="preserve"> </v>
      </c>
      <c r="M194" s="133" t="str">
        <f>IF(PD_hoved!M192=0," ",IF(PD_hoved!$G$6=0," ",PD_hoved!M192))</f>
        <v xml:space="preserve"> </v>
      </c>
      <c r="N194" s="135" t="str">
        <f>IF(PD_hoved!N192=0," ",IF(PD_hoved!$G$6=0," ",PD_hoved!N192))</f>
        <v xml:space="preserve"> </v>
      </c>
    </row>
    <row r="195" spans="2:14" x14ac:dyDescent="0.2">
      <c r="B195" s="114" t="str">
        <f>IF(PD_hoved!B193=0," ",PD_hoved!B193)</f>
        <v xml:space="preserve"> </v>
      </c>
      <c r="C195" s="147" t="str">
        <f>IF(PD_hoved!C193=0," ",PD_hoved!C193)</f>
        <v xml:space="preserve"> </v>
      </c>
      <c r="D195" s="134" t="str">
        <f>IF(PD_hoved!D193=0," ",PD_hoved!D193)</f>
        <v xml:space="preserve"> </v>
      </c>
      <c r="E195" s="137" t="str">
        <f>IF(PD_hoved!E193=0," ",IF(PD_hoved!$G$6=0," ",PD_hoved!E193))</f>
        <v xml:space="preserve"> </v>
      </c>
      <c r="F195" s="138" t="str">
        <f>IF(PD_hoved!F193=0," ",IF(PD_hoved!$G$6=0," ",PD_hoved!F193))</f>
        <v xml:space="preserve"> </v>
      </c>
      <c r="G195" s="137" t="str">
        <f>IF(PD_hoved!G193=0," ",IF(PD_hoved!$G$6=0," ",PD_hoved!G193))</f>
        <v xml:space="preserve"> </v>
      </c>
      <c r="H195" s="138" t="str">
        <f>IF(PD_hoved!H193=0," ",IF(PD_hoved!$G$6=0," ",PD_hoved!H193))</f>
        <v xml:space="preserve"> </v>
      </c>
      <c r="I195" s="133" t="str">
        <f>IF(PD_hoved!I193=0," ",IF(PD_hoved!$G$6=0," ",PD_hoved!I193))</f>
        <v xml:space="preserve"> </v>
      </c>
      <c r="J195" s="134" t="str">
        <f>IF(PD_hoved!J193=0," ",IF(PD_hoved!$G$6=0," ",PD_hoved!J193))</f>
        <v xml:space="preserve"> </v>
      </c>
      <c r="K195" s="137" t="str">
        <f>IF(PD_hoved!K193=0," ",IF(PD_hoved!$G$6=0," ",PD_hoved!K193))</f>
        <v xml:space="preserve"> </v>
      </c>
      <c r="L195" s="138" t="str">
        <f>IF(PD_hoved!L193=0," ",IF(PD_hoved!$G$6=0," ",PD_hoved!L193))</f>
        <v xml:space="preserve"> </v>
      </c>
      <c r="M195" s="133" t="str">
        <f>IF(PD_hoved!M193=0," ",IF(PD_hoved!$G$6=0," ",PD_hoved!M193))</f>
        <v xml:space="preserve"> </v>
      </c>
      <c r="N195" s="135" t="str">
        <f>IF(PD_hoved!N193=0," ",IF(PD_hoved!$G$6=0," ",PD_hoved!N193))</f>
        <v xml:space="preserve"> </v>
      </c>
    </row>
    <row r="196" spans="2:14" x14ac:dyDescent="0.2">
      <c r="B196" s="114" t="str">
        <f>IF(PD_hoved!B194=0," ",PD_hoved!B194)</f>
        <v xml:space="preserve"> </v>
      </c>
      <c r="C196" s="147" t="str">
        <f>IF(PD_hoved!C194=0," ",PD_hoved!C194)</f>
        <v xml:space="preserve"> </v>
      </c>
      <c r="D196" s="134" t="str">
        <f>IF(PD_hoved!D194=0," ",PD_hoved!D194)</f>
        <v xml:space="preserve"> </v>
      </c>
      <c r="E196" s="137" t="str">
        <f>IF(PD_hoved!E194=0," ",IF(PD_hoved!$G$6=0," ",PD_hoved!E194))</f>
        <v xml:space="preserve"> </v>
      </c>
      <c r="F196" s="138" t="str">
        <f>IF(PD_hoved!F194=0," ",IF(PD_hoved!$G$6=0," ",PD_hoved!F194))</f>
        <v xml:space="preserve"> </v>
      </c>
      <c r="G196" s="137" t="str">
        <f>IF(PD_hoved!G194=0," ",IF(PD_hoved!$G$6=0," ",PD_hoved!G194))</f>
        <v xml:space="preserve"> </v>
      </c>
      <c r="H196" s="138" t="str">
        <f>IF(PD_hoved!H194=0," ",IF(PD_hoved!$G$6=0," ",PD_hoved!H194))</f>
        <v xml:space="preserve"> </v>
      </c>
      <c r="I196" s="133" t="str">
        <f>IF(PD_hoved!I194=0," ",IF(PD_hoved!$G$6=0," ",PD_hoved!I194))</f>
        <v xml:space="preserve"> </v>
      </c>
      <c r="J196" s="134" t="str">
        <f>IF(PD_hoved!J194=0," ",IF(PD_hoved!$G$6=0," ",PD_hoved!J194))</f>
        <v xml:space="preserve"> </v>
      </c>
      <c r="K196" s="137" t="str">
        <f>IF(PD_hoved!K194=0," ",IF(PD_hoved!$G$6=0," ",PD_hoved!K194))</f>
        <v xml:space="preserve"> </v>
      </c>
      <c r="L196" s="138" t="str">
        <f>IF(PD_hoved!L194=0," ",IF(PD_hoved!$G$6=0," ",PD_hoved!L194))</f>
        <v xml:space="preserve"> </v>
      </c>
      <c r="M196" s="133" t="str">
        <f>IF(PD_hoved!M194=0," ",IF(PD_hoved!$G$6=0," ",PD_hoved!M194))</f>
        <v xml:space="preserve"> </v>
      </c>
      <c r="N196" s="135" t="str">
        <f>IF(PD_hoved!N194=0," ",IF(PD_hoved!$G$6=0," ",PD_hoved!N194))</f>
        <v xml:space="preserve"> </v>
      </c>
    </row>
    <row r="197" spans="2:14" x14ac:dyDescent="0.2">
      <c r="B197" s="114" t="str">
        <f>IF(PD_hoved!B195=0," ",PD_hoved!B195)</f>
        <v xml:space="preserve"> </v>
      </c>
      <c r="C197" s="147" t="str">
        <f>IF(PD_hoved!C195=0," ",PD_hoved!C195)</f>
        <v xml:space="preserve"> </v>
      </c>
      <c r="D197" s="134" t="str">
        <f>IF(PD_hoved!D195=0," ",PD_hoved!D195)</f>
        <v xml:space="preserve"> </v>
      </c>
      <c r="E197" s="137" t="str">
        <f>IF(PD_hoved!E195=0," ",IF(PD_hoved!$G$6=0," ",PD_hoved!E195))</f>
        <v xml:space="preserve"> </v>
      </c>
      <c r="F197" s="138" t="str">
        <f>IF(PD_hoved!F195=0," ",IF(PD_hoved!$G$6=0," ",PD_hoved!F195))</f>
        <v xml:space="preserve"> </v>
      </c>
      <c r="G197" s="137" t="str">
        <f>IF(PD_hoved!G195=0," ",IF(PD_hoved!$G$6=0," ",PD_hoved!G195))</f>
        <v xml:space="preserve"> </v>
      </c>
      <c r="H197" s="138" t="str">
        <f>IF(PD_hoved!H195=0," ",IF(PD_hoved!$G$6=0," ",PD_hoved!H195))</f>
        <v xml:space="preserve"> </v>
      </c>
      <c r="I197" s="133" t="str">
        <f>IF(PD_hoved!I195=0," ",IF(PD_hoved!$G$6=0," ",PD_hoved!I195))</f>
        <v xml:space="preserve"> </v>
      </c>
      <c r="J197" s="134" t="str">
        <f>IF(PD_hoved!J195=0," ",IF(PD_hoved!$G$6=0," ",PD_hoved!J195))</f>
        <v xml:space="preserve"> </v>
      </c>
      <c r="K197" s="137" t="str">
        <f>IF(PD_hoved!K195=0," ",IF(PD_hoved!$G$6=0," ",PD_hoved!K195))</f>
        <v xml:space="preserve"> </v>
      </c>
      <c r="L197" s="138" t="str">
        <f>IF(PD_hoved!L195=0," ",IF(PD_hoved!$G$6=0," ",PD_hoved!L195))</f>
        <v xml:space="preserve"> </v>
      </c>
      <c r="M197" s="133" t="str">
        <f>IF(PD_hoved!M195=0," ",IF(PD_hoved!$G$6=0," ",PD_hoved!M195))</f>
        <v xml:space="preserve"> </v>
      </c>
      <c r="N197" s="135" t="str">
        <f>IF(PD_hoved!N195=0," ",IF(PD_hoved!$G$6=0," ",PD_hoved!N195))</f>
        <v xml:space="preserve"> </v>
      </c>
    </row>
    <row r="198" spans="2:14" x14ac:dyDescent="0.2">
      <c r="B198" s="114" t="str">
        <f>IF(PD_hoved!B196=0," ",PD_hoved!B196)</f>
        <v xml:space="preserve"> </v>
      </c>
      <c r="C198" s="147" t="str">
        <f>IF(PD_hoved!C196=0," ",PD_hoved!C196)</f>
        <v xml:space="preserve"> </v>
      </c>
      <c r="D198" s="134" t="str">
        <f>IF(PD_hoved!D196=0," ",PD_hoved!D196)</f>
        <v xml:space="preserve"> </v>
      </c>
      <c r="E198" s="137" t="str">
        <f>IF(PD_hoved!E196=0," ",IF(PD_hoved!$G$6=0," ",PD_hoved!E196))</f>
        <v xml:space="preserve"> </v>
      </c>
      <c r="F198" s="138" t="str">
        <f>IF(PD_hoved!F196=0," ",IF(PD_hoved!$G$6=0," ",PD_hoved!F196))</f>
        <v xml:space="preserve"> </v>
      </c>
      <c r="G198" s="137" t="str">
        <f>IF(PD_hoved!G196=0," ",IF(PD_hoved!$G$6=0," ",PD_hoved!G196))</f>
        <v xml:space="preserve"> </v>
      </c>
      <c r="H198" s="138" t="str">
        <f>IF(PD_hoved!H196=0," ",IF(PD_hoved!$G$6=0," ",PD_hoved!H196))</f>
        <v xml:space="preserve"> </v>
      </c>
      <c r="I198" s="133" t="str">
        <f>IF(PD_hoved!I196=0," ",IF(PD_hoved!$G$6=0," ",PD_hoved!I196))</f>
        <v xml:space="preserve"> </v>
      </c>
      <c r="J198" s="134" t="str">
        <f>IF(PD_hoved!J196=0," ",IF(PD_hoved!$G$6=0," ",PD_hoved!J196))</f>
        <v xml:space="preserve"> </v>
      </c>
      <c r="K198" s="137" t="str">
        <f>IF(PD_hoved!K196=0," ",IF(PD_hoved!$G$6=0," ",PD_hoved!K196))</f>
        <v xml:space="preserve"> </v>
      </c>
      <c r="L198" s="138" t="str">
        <f>IF(PD_hoved!L196=0," ",IF(PD_hoved!$G$6=0," ",PD_hoved!L196))</f>
        <v xml:space="preserve"> </v>
      </c>
      <c r="M198" s="133" t="str">
        <f>IF(PD_hoved!M196=0," ",IF(PD_hoved!$G$6=0," ",PD_hoved!M196))</f>
        <v xml:space="preserve"> </v>
      </c>
      <c r="N198" s="135" t="str">
        <f>IF(PD_hoved!N196=0," ",IF(PD_hoved!$G$6=0," ",PD_hoved!N196))</f>
        <v xml:space="preserve"> </v>
      </c>
    </row>
    <row r="199" spans="2:14" x14ac:dyDescent="0.2">
      <c r="B199" s="114" t="str">
        <f>IF(PD_hoved!B197=0," ",PD_hoved!B197)</f>
        <v xml:space="preserve"> </v>
      </c>
      <c r="C199" s="147" t="str">
        <f>IF(PD_hoved!C197=0," ",PD_hoved!C197)</f>
        <v xml:space="preserve"> </v>
      </c>
      <c r="D199" s="134" t="str">
        <f>IF(PD_hoved!D197=0," ",PD_hoved!D197)</f>
        <v xml:space="preserve"> </v>
      </c>
      <c r="E199" s="137" t="str">
        <f>IF(PD_hoved!E197=0," ",IF(PD_hoved!$G$6=0," ",PD_hoved!E197))</f>
        <v xml:space="preserve"> </v>
      </c>
      <c r="F199" s="138" t="str">
        <f>IF(PD_hoved!F197=0," ",IF(PD_hoved!$G$6=0," ",PD_hoved!F197))</f>
        <v xml:space="preserve"> </v>
      </c>
      <c r="G199" s="137" t="str">
        <f>IF(PD_hoved!G197=0," ",IF(PD_hoved!$G$6=0," ",PD_hoved!G197))</f>
        <v xml:space="preserve"> </v>
      </c>
      <c r="H199" s="138" t="str">
        <f>IF(PD_hoved!H197=0," ",IF(PD_hoved!$G$6=0," ",PD_hoved!H197))</f>
        <v xml:space="preserve"> </v>
      </c>
      <c r="I199" s="133" t="str">
        <f>IF(PD_hoved!I197=0," ",IF(PD_hoved!$G$6=0," ",PD_hoved!I197))</f>
        <v xml:space="preserve"> </v>
      </c>
      <c r="J199" s="134" t="str">
        <f>IF(PD_hoved!J197=0," ",IF(PD_hoved!$G$6=0," ",PD_hoved!J197))</f>
        <v xml:space="preserve"> </v>
      </c>
      <c r="K199" s="137" t="str">
        <f>IF(PD_hoved!K197=0," ",IF(PD_hoved!$G$6=0," ",PD_hoved!K197))</f>
        <v xml:space="preserve"> </v>
      </c>
      <c r="L199" s="138" t="str">
        <f>IF(PD_hoved!L197=0," ",IF(PD_hoved!$G$6=0," ",PD_hoved!L197))</f>
        <v xml:space="preserve"> </v>
      </c>
      <c r="M199" s="133" t="str">
        <f>IF(PD_hoved!M197=0," ",IF(PD_hoved!$G$6=0," ",PD_hoved!M197))</f>
        <v xml:space="preserve"> </v>
      </c>
      <c r="N199" s="135" t="str">
        <f>IF(PD_hoved!N197=0," ",IF(PD_hoved!$G$6=0," ",PD_hoved!N197))</f>
        <v xml:space="preserve"> </v>
      </c>
    </row>
    <row r="200" spans="2:14" x14ac:dyDescent="0.2">
      <c r="B200" s="114" t="str">
        <f>IF(PD_hoved!B198=0," ",PD_hoved!B198)</f>
        <v xml:space="preserve"> </v>
      </c>
      <c r="C200" s="147" t="str">
        <f>IF(PD_hoved!C198=0," ",PD_hoved!C198)</f>
        <v xml:space="preserve"> </v>
      </c>
      <c r="D200" s="134" t="str">
        <f>IF(PD_hoved!D198=0," ",PD_hoved!D198)</f>
        <v xml:space="preserve"> </v>
      </c>
      <c r="E200" s="137" t="str">
        <f>IF(PD_hoved!E198=0," ",IF(PD_hoved!$G$6=0," ",PD_hoved!E198))</f>
        <v xml:space="preserve"> </v>
      </c>
      <c r="F200" s="138" t="str">
        <f>IF(PD_hoved!F198=0," ",IF(PD_hoved!$G$6=0," ",PD_hoved!F198))</f>
        <v xml:space="preserve"> </v>
      </c>
      <c r="G200" s="137" t="str">
        <f>IF(PD_hoved!G198=0," ",IF(PD_hoved!$G$6=0," ",PD_hoved!G198))</f>
        <v xml:space="preserve"> </v>
      </c>
      <c r="H200" s="138" t="str">
        <f>IF(PD_hoved!H198=0," ",IF(PD_hoved!$G$6=0," ",PD_hoved!H198))</f>
        <v xml:space="preserve"> </v>
      </c>
      <c r="I200" s="133" t="str">
        <f>IF(PD_hoved!I198=0," ",IF(PD_hoved!$G$6=0," ",PD_hoved!I198))</f>
        <v xml:space="preserve"> </v>
      </c>
      <c r="J200" s="134" t="str">
        <f>IF(PD_hoved!J198=0," ",IF(PD_hoved!$G$6=0," ",PD_hoved!J198))</f>
        <v xml:space="preserve"> </v>
      </c>
      <c r="K200" s="137" t="str">
        <f>IF(PD_hoved!K198=0," ",IF(PD_hoved!$G$6=0," ",PD_hoved!K198))</f>
        <v xml:space="preserve"> </v>
      </c>
      <c r="L200" s="138" t="str">
        <f>IF(PD_hoved!L198=0," ",IF(PD_hoved!$G$6=0," ",PD_hoved!L198))</f>
        <v xml:space="preserve"> </v>
      </c>
      <c r="M200" s="133" t="str">
        <f>IF(PD_hoved!M198=0," ",IF(PD_hoved!$G$6=0," ",PD_hoved!M198))</f>
        <v xml:space="preserve"> </v>
      </c>
      <c r="N200" s="135" t="str">
        <f>IF(PD_hoved!N198=0," ",IF(PD_hoved!$G$6=0," ",PD_hoved!N198))</f>
        <v xml:space="preserve"> </v>
      </c>
    </row>
    <row r="201" spans="2:14" x14ac:dyDescent="0.2">
      <c r="B201" s="114" t="str">
        <f>IF(PD_hoved!B199=0," ",PD_hoved!B199)</f>
        <v xml:space="preserve"> </v>
      </c>
      <c r="C201" s="147" t="str">
        <f>IF(PD_hoved!C199=0," ",PD_hoved!C199)</f>
        <v xml:space="preserve"> </v>
      </c>
      <c r="D201" s="134" t="str">
        <f>IF(PD_hoved!D199=0," ",PD_hoved!D199)</f>
        <v xml:space="preserve"> </v>
      </c>
      <c r="E201" s="137" t="str">
        <f>IF(PD_hoved!E199=0," ",IF(PD_hoved!$G$6=0," ",PD_hoved!E199))</f>
        <v xml:space="preserve"> </v>
      </c>
      <c r="F201" s="138" t="str">
        <f>IF(PD_hoved!F199=0," ",IF(PD_hoved!$G$6=0," ",PD_hoved!F199))</f>
        <v xml:space="preserve"> </v>
      </c>
      <c r="G201" s="137" t="str">
        <f>IF(PD_hoved!G199=0," ",IF(PD_hoved!$G$6=0," ",PD_hoved!G199))</f>
        <v xml:space="preserve"> </v>
      </c>
      <c r="H201" s="138" t="str">
        <f>IF(PD_hoved!H199=0," ",IF(PD_hoved!$G$6=0," ",PD_hoved!H199))</f>
        <v xml:space="preserve"> </v>
      </c>
      <c r="I201" s="133" t="str">
        <f>IF(PD_hoved!I199=0," ",IF(PD_hoved!$G$6=0," ",PD_hoved!I199))</f>
        <v xml:space="preserve"> </v>
      </c>
      <c r="J201" s="134" t="str">
        <f>IF(PD_hoved!J199=0," ",IF(PD_hoved!$G$6=0," ",PD_hoved!J199))</f>
        <v xml:space="preserve"> </v>
      </c>
      <c r="K201" s="137" t="str">
        <f>IF(PD_hoved!K199=0," ",IF(PD_hoved!$G$6=0," ",PD_hoved!K199))</f>
        <v xml:space="preserve"> </v>
      </c>
      <c r="L201" s="138" t="str">
        <f>IF(PD_hoved!L199=0," ",IF(PD_hoved!$G$6=0," ",PD_hoved!L199))</f>
        <v xml:space="preserve"> </v>
      </c>
      <c r="M201" s="133" t="str">
        <f>IF(PD_hoved!M199=0," ",IF(PD_hoved!$G$6=0," ",PD_hoved!M199))</f>
        <v xml:space="preserve"> </v>
      </c>
      <c r="N201" s="135" t="str">
        <f>IF(PD_hoved!N199=0," ",IF(PD_hoved!$G$6=0," ",PD_hoved!N199))</f>
        <v xml:space="preserve"> </v>
      </c>
    </row>
    <row r="202" spans="2:14" x14ac:dyDescent="0.2">
      <c r="B202" s="114" t="str">
        <f>IF(PD_hoved!B200=0," ",PD_hoved!B200)</f>
        <v xml:space="preserve"> </v>
      </c>
      <c r="C202" s="147" t="str">
        <f>IF(PD_hoved!C200=0," ",PD_hoved!C200)</f>
        <v xml:space="preserve"> </v>
      </c>
      <c r="D202" s="134" t="str">
        <f>IF(PD_hoved!D200=0," ",PD_hoved!D200)</f>
        <v xml:space="preserve"> </v>
      </c>
      <c r="E202" s="137" t="str">
        <f>IF(PD_hoved!E200=0," ",IF(PD_hoved!$G$6=0," ",PD_hoved!E200))</f>
        <v xml:space="preserve"> </v>
      </c>
      <c r="F202" s="138" t="str">
        <f>IF(PD_hoved!F200=0," ",IF(PD_hoved!$G$6=0," ",PD_hoved!F200))</f>
        <v xml:space="preserve"> </v>
      </c>
      <c r="G202" s="137" t="str">
        <f>IF(PD_hoved!G200=0," ",IF(PD_hoved!$G$6=0," ",PD_hoved!G200))</f>
        <v xml:space="preserve"> </v>
      </c>
      <c r="H202" s="138" t="str">
        <f>IF(PD_hoved!H200=0," ",IF(PD_hoved!$G$6=0," ",PD_hoved!H200))</f>
        <v xml:space="preserve"> </v>
      </c>
      <c r="I202" s="133" t="str">
        <f>IF(PD_hoved!I200=0," ",IF(PD_hoved!$G$6=0," ",PD_hoved!I200))</f>
        <v xml:space="preserve"> </v>
      </c>
      <c r="J202" s="134" t="str">
        <f>IF(PD_hoved!J200=0," ",IF(PD_hoved!$G$6=0," ",PD_hoved!J200))</f>
        <v xml:space="preserve"> </v>
      </c>
      <c r="K202" s="137" t="str">
        <f>IF(PD_hoved!K200=0," ",IF(PD_hoved!$G$6=0," ",PD_hoved!K200))</f>
        <v xml:space="preserve"> </v>
      </c>
      <c r="L202" s="138" t="str">
        <f>IF(PD_hoved!L200=0," ",IF(PD_hoved!$G$6=0," ",PD_hoved!L200))</f>
        <v xml:space="preserve"> </v>
      </c>
      <c r="M202" s="133" t="str">
        <f>IF(PD_hoved!M200=0," ",IF(PD_hoved!$G$6=0," ",PD_hoved!M200))</f>
        <v xml:space="preserve"> </v>
      </c>
      <c r="N202" s="135" t="str">
        <f>IF(PD_hoved!N200=0," ",IF(PD_hoved!$G$6=0," ",PD_hoved!N200))</f>
        <v xml:space="preserve"> </v>
      </c>
    </row>
    <row r="203" spans="2:14" x14ac:dyDescent="0.2">
      <c r="B203" s="114" t="str">
        <f>IF(PD_hoved!B201=0," ",PD_hoved!B201)</f>
        <v xml:space="preserve"> </v>
      </c>
      <c r="C203" s="147" t="str">
        <f>IF(PD_hoved!C201=0," ",PD_hoved!C201)</f>
        <v xml:space="preserve"> </v>
      </c>
      <c r="D203" s="134" t="str">
        <f>IF(PD_hoved!D201=0," ",PD_hoved!D201)</f>
        <v xml:space="preserve"> </v>
      </c>
      <c r="E203" s="137" t="str">
        <f>IF(PD_hoved!E201=0," ",IF(PD_hoved!$G$6=0," ",PD_hoved!E201))</f>
        <v xml:space="preserve"> </v>
      </c>
      <c r="F203" s="138" t="str">
        <f>IF(PD_hoved!F201=0," ",IF(PD_hoved!$G$6=0," ",PD_hoved!F201))</f>
        <v xml:space="preserve"> </v>
      </c>
      <c r="G203" s="137" t="str">
        <f>IF(PD_hoved!G201=0," ",IF(PD_hoved!$G$6=0," ",PD_hoved!G201))</f>
        <v xml:space="preserve"> </v>
      </c>
      <c r="H203" s="138" t="str">
        <f>IF(PD_hoved!H201=0," ",IF(PD_hoved!$G$6=0," ",PD_hoved!H201))</f>
        <v xml:space="preserve"> </v>
      </c>
      <c r="I203" s="133" t="str">
        <f>IF(PD_hoved!I201=0," ",IF(PD_hoved!$G$6=0," ",PD_hoved!I201))</f>
        <v xml:space="preserve"> </v>
      </c>
      <c r="J203" s="134" t="str">
        <f>IF(PD_hoved!J201=0," ",IF(PD_hoved!$G$6=0," ",PD_hoved!J201))</f>
        <v xml:space="preserve"> </v>
      </c>
      <c r="K203" s="137" t="str">
        <f>IF(PD_hoved!K201=0," ",IF(PD_hoved!$G$6=0," ",PD_hoved!K201))</f>
        <v xml:space="preserve"> </v>
      </c>
      <c r="L203" s="138" t="str">
        <f>IF(PD_hoved!L201=0," ",IF(PD_hoved!$G$6=0," ",PD_hoved!L201))</f>
        <v xml:space="preserve"> </v>
      </c>
      <c r="M203" s="133" t="str">
        <f>IF(PD_hoved!M201=0," ",IF(PD_hoved!$G$6=0," ",PD_hoved!M201))</f>
        <v xml:space="preserve"> </v>
      </c>
      <c r="N203" s="135" t="str">
        <f>IF(PD_hoved!N201=0," ",IF(PD_hoved!$G$6=0," ",PD_hoved!N201))</f>
        <v xml:space="preserve"> </v>
      </c>
    </row>
    <row r="204" spans="2:14" x14ac:dyDescent="0.2">
      <c r="B204" s="114" t="str">
        <f>IF(PD_hoved!B202=0," ",PD_hoved!B202)</f>
        <v xml:space="preserve"> </v>
      </c>
      <c r="C204" s="147" t="str">
        <f>IF(PD_hoved!C202=0," ",PD_hoved!C202)</f>
        <v xml:space="preserve"> </v>
      </c>
      <c r="D204" s="134" t="str">
        <f>IF(PD_hoved!D202=0," ",PD_hoved!D202)</f>
        <v xml:space="preserve"> </v>
      </c>
      <c r="E204" s="137" t="str">
        <f>IF(PD_hoved!E202=0," ",IF(PD_hoved!$G$6=0," ",PD_hoved!E202))</f>
        <v xml:space="preserve"> </v>
      </c>
      <c r="F204" s="138" t="str">
        <f>IF(PD_hoved!F202=0," ",IF(PD_hoved!$G$6=0," ",PD_hoved!F202))</f>
        <v xml:space="preserve"> </v>
      </c>
      <c r="G204" s="137" t="str">
        <f>IF(PD_hoved!G202=0," ",IF(PD_hoved!$G$6=0," ",PD_hoved!G202))</f>
        <v xml:space="preserve"> </v>
      </c>
      <c r="H204" s="138" t="str">
        <f>IF(PD_hoved!H202=0," ",IF(PD_hoved!$G$6=0," ",PD_hoved!H202))</f>
        <v xml:space="preserve"> </v>
      </c>
      <c r="I204" s="133" t="str">
        <f>IF(PD_hoved!I202=0," ",IF(PD_hoved!$G$6=0," ",PD_hoved!I202))</f>
        <v xml:space="preserve"> </v>
      </c>
      <c r="J204" s="134" t="str">
        <f>IF(PD_hoved!J202=0," ",IF(PD_hoved!$G$6=0," ",PD_hoved!J202))</f>
        <v xml:space="preserve"> </v>
      </c>
      <c r="K204" s="137" t="str">
        <f>IF(PD_hoved!K202=0," ",IF(PD_hoved!$G$6=0," ",PD_hoved!K202))</f>
        <v xml:space="preserve"> </v>
      </c>
      <c r="L204" s="138" t="str">
        <f>IF(PD_hoved!L202=0," ",IF(PD_hoved!$G$6=0," ",PD_hoved!L202))</f>
        <v xml:space="preserve"> </v>
      </c>
      <c r="M204" s="133" t="str">
        <f>IF(PD_hoved!M202=0," ",IF(PD_hoved!$G$6=0," ",PD_hoved!M202))</f>
        <v xml:space="preserve"> </v>
      </c>
      <c r="N204" s="135" t="str">
        <f>IF(PD_hoved!N202=0," ",IF(PD_hoved!$G$6=0," ",PD_hoved!N202))</f>
        <v xml:space="preserve"> </v>
      </c>
    </row>
    <row r="205" spans="2:14" x14ac:dyDescent="0.2">
      <c r="B205" s="114" t="str">
        <f>IF(PD_hoved!B203=0," ",PD_hoved!B203)</f>
        <v xml:space="preserve"> </v>
      </c>
      <c r="C205" s="147" t="str">
        <f>IF(PD_hoved!C203=0," ",PD_hoved!C203)</f>
        <v xml:space="preserve"> </v>
      </c>
      <c r="D205" s="134" t="str">
        <f>IF(PD_hoved!D203=0," ",PD_hoved!D203)</f>
        <v xml:space="preserve"> </v>
      </c>
      <c r="E205" s="137" t="str">
        <f>IF(PD_hoved!E203=0," ",IF(PD_hoved!$G$6=0," ",PD_hoved!E203))</f>
        <v xml:space="preserve"> </v>
      </c>
      <c r="F205" s="138" t="str">
        <f>IF(PD_hoved!F203=0," ",IF(PD_hoved!$G$6=0," ",PD_hoved!F203))</f>
        <v xml:space="preserve"> </v>
      </c>
      <c r="G205" s="137" t="str">
        <f>IF(PD_hoved!G203=0," ",IF(PD_hoved!$G$6=0," ",PD_hoved!G203))</f>
        <v xml:space="preserve"> </v>
      </c>
      <c r="H205" s="138" t="str">
        <f>IF(PD_hoved!H203=0," ",IF(PD_hoved!$G$6=0," ",PD_hoved!H203))</f>
        <v xml:space="preserve"> </v>
      </c>
      <c r="I205" s="133" t="str">
        <f>IF(PD_hoved!I203=0," ",IF(PD_hoved!$G$6=0," ",PD_hoved!I203))</f>
        <v xml:space="preserve"> </v>
      </c>
      <c r="J205" s="134" t="str">
        <f>IF(PD_hoved!J203=0," ",IF(PD_hoved!$G$6=0," ",PD_hoved!J203))</f>
        <v xml:space="preserve"> </v>
      </c>
      <c r="K205" s="137" t="str">
        <f>IF(PD_hoved!K203=0," ",IF(PD_hoved!$G$6=0," ",PD_hoved!K203))</f>
        <v xml:space="preserve"> </v>
      </c>
      <c r="L205" s="138" t="str">
        <f>IF(PD_hoved!L203=0," ",IF(PD_hoved!$G$6=0," ",PD_hoved!L203))</f>
        <v xml:space="preserve"> </v>
      </c>
      <c r="M205" s="133" t="str">
        <f>IF(PD_hoved!M203=0," ",IF(PD_hoved!$G$6=0," ",PD_hoved!M203))</f>
        <v xml:space="preserve"> </v>
      </c>
      <c r="N205" s="135" t="str">
        <f>IF(PD_hoved!N203=0," ",IF(PD_hoved!$G$6=0," ",PD_hoved!N203))</f>
        <v xml:space="preserve"> </v>
      </c>
    </row>
    <row r="206" spans="2:14" x14ac:dyDescent="0.2">
      <c r="B206" s="114" t="str">
        <f>IF(PD_hoved!B204=0," ",PD_hoved!B204)</f>
        <v xml:space="preserve"> </v>
      </c>
      <c r="C206" s="147" t="str">
        <f>IF(PD_hoved!C204=0," ",PD_hoved!C204)</f>
        <v xml:space="preserve"> </v>
      </c>
      <c r="D206" s="134" t="str">
        <f>IF(PD_hoved!D204=0," ",PD_hoved!D204)</f>
        <v xml:space="preserve"> </v>
      </c>
      <c r="E206" s="137" t="str">
        <f>IF(PD_hoved!E204=0," ",IF(PD_hoved!$G$6=0," ",PD_hoved!E204))</f>
        <v xml:space="preserve"> </v>
      </c>
      <c r="F206" s="138" t="str">
        <f>IF(PD_hoved!F204=0," ",IF(PD_hoved!$G$6=0," ",PD_hoved!F204))</f>
        <v xml:space="preserve"> </v>
      </c>
      <c r="G206" s="137" t="str">
        <f>IF(PD_hoved!G204=0," ",IF(PD_hoved!$G$6=0," ",PD_hoved!G204))</f>
        <v xml:space="preserve"> </v>
      </c>
      <c r="H206" s="138" t="str">
        <f>IF(PD_hoved!H204=0," ",IF(PD_hoved!$G$6=0," ",PD_hoved!H204))</f>
        <v xml:space="preserve"> </v>
      </c>
      <c r="I206" s="133" t="str">
        <f>IF(PD_hoved!I204=0," ",IF(PD_hoved!$G$6=0," ",PD_hoved!I204))</f>
        <v xml:space="preserve"> </v>
      </c>
      <c r="J206" s="134" t="str">
        <f>IF(PD_hoved!J204=0," ",IF(PD_hoved!$G$6=0," ",PD_hoved!J204))</f>
        <v xml:space="preserve"> </v>
      </c>
      <c r="K206" s="137" t="str">
        <f>IF(PD_hoved!K204=0," ",IF(PD_hoved!$G$6=0," ",PD_hoved!K204))</f>
        <v xml:space="preserve"> </v>
      </c>
      <c r="L206" s="138" t="str">
        <f>IF(PD_hoved!L204=0," ",IF(PD_hoved!$G$6=0," ",PD_hoved!L204))</f>
        <v xml:space="preserve"> </v>
      </c>
      <c r="M206" s="133" t="str">
        <f>IF(PD_hoved!M204=0," ",IF(PD_hoved!$G$6=0," ",PD_hoved!M204))</f>
        <v xml:space="preserve"> </v>
      </c>
      <c r="N206" s="135" t="str">
        <f>IF(PD_hoved!N204=0," ",IF(PD_hoved!$G$6=0," ",PD_hoved!N204))</f>
        <v xml:space="preserve"> </v>
      </c>
    </row>
    <row r="207" spans="2:14" x14ac:dyDescent="0.2">
      <c r="B207" s="114" t="str">
        <f>IF(PD_hoved!B205=0," ",PD_hoved!B205)</f>
        <v xml:space="preserve"> </v>
      </c>
      <c r="C207" s="147" t="str">
        <f>IF(PD_hoved!C205=0," ",PD_hoved!C205)</f>
        <v xml:space="preserve"> </v>
      </c>
      <c r="D207" s="134" t="str">
        <f>IF(PD_hoved!D205=0," ",PD_hoved!D205)</f>
        <v xml:space="preserve"> </v>
      </c>
      <c r="E207" s="137" t="str">
        <f>IF(PD_hoved!E205=0," ",IF(PD_hoved!$G$6=0," ",PD_hoved!E205))</f>
        <v xml:space="preserve"> </v>
      </c>
      <c r="F207" s="138" t="str">
        <f>IF(PD_hoved!F205=0," ",IF(PD_hoved!$G$6=0," ",PD_hoved!F205))</f>
        <v xml:space="preserve"> </v>
      </c>
      <c r="G207" s="137" t="str">
        <f>IF(PD_hoved!G205=0," ",IF(PD_hoved!$G$6=0," ",PD_hoved!G205))</f>
        <v xml:space="preserve"> </v>
      </c>
      <c r="H207" s="138" t="str">
        <f>IF(PD_hoved!H205=0," ",IF(PD_hoved!$G$6=0," ",PD_hoved!H205))</f>
        <v xml:space="preserve"> </v>
      </c>
      <c r="I207" s="133" t="str">
        <f>IF(PD_hoved!I205=0," ",IF(PD_hoved!$G$6=0," ",PD_hoved!I205))</f>
        <v xml:space="preserve"> </v>
      </c>
      <c r="J207" s="134" t="str">
        <f>IF(PD_hoved!J205=0," ",IF(PD_hoved!$G$6=0," ",PD_hoved!J205))</f>
        <v xml:space="preserve"> </v>
      </c>
      <c r="K207" s="137" t="str">
        <f>IF(PD_hoved!K205=0," ",IF(PD_hoved!$G$6=0," ",PD_hoved!K205))</f>
        <v xml:space="preserve"> </v>
      </c>
      <c r="L207" s="138" t="str">
        <f>IF(PD_hoved!L205=0," ",IF(PD_hoved!$G$6=0," ",PD_hoved!L205))</f>
        <v xml:space="preserve"> </v>
      </c>
      <c r="M207" s="133" t="str">
        <f>IF(PD_hoved!M205=0," ",IF(PD_hoved!$G$6=0," ",PD_hoved!M205))</f>
        <v xml:space="preserve"> </v>
      </c>
      <c r="N207" s="135" t="str">
        <f>IF(PD_hoved!N205=0," ",IF(PD_hoved!$G$6=0," ",PD_hoved!N205))</f>
        <v xml:space="preserve"> </v>
      </c>
    </row>
    <row r="208" spans="2:14" x14ac:dyDescent="0.2">
      <c r="B208" s="114" t="str">
        <f>IF(PD_hoved!B206=0," ",PD_hoved!B206)</f>
        <v xml:space="preserve"> </v>
      </c>
      <c r="C208" s="147" t="str">
        <f>IF(PD_hoved!C206=0," ",PD_hoved!C206)</f>
        <v xml:space="preserve"> </v>
      </c>
      <c r="D208" s="134" t="str">
        <f>IF(PD_hoved!D206=0," ",PD_hoved!D206)</f>
        <v xml:space="preserve"> </v>
      </c>
      <c r="E208" s="137" t="str">
        <f>IF(PD_hoved!E206=0," ",IF(PD_hoved!$G$6=0," ",PD_hoved!E206))</f>
        <v xml:space="preserve"> </v>
      </c>
      <c r="F208" s="138" t="str">
        <f>IF(PD_hoved!F206=0," ",IF(PD_hoved!$G$6=0," ",PD_hoved!F206))</f>
        <v xml:space="preserve"> </v>
      </c>
      <c r="G208" s="137" t="str">
        <f>IF(PD_hoved!G206=0," ",IF(PD_hoved!$G$6=0," ",PD_hoved!G206))</f>
        <v xml:space="preserve"> </v>
      </c>
      <c r="H208" s="138" t="str">
        <f>IF(PD_hoved!H206=0," ",IF(PD_hoved!$G$6=0," ",PD_hoved!H206))</f>
        <v xml:space="preserve"> </v>
      </c>
      <c r="I208" s="133" t="str">
        <f>IF(PD_hoved!I206=0," ",IF(PD_hoved!$G$6=0," ",PD_hoved!I206))</f>
        <v xml:space="preserve"> </v>
      </c>
      <c r="J208" s="134" t="str">
        <f>IF(PD_hoved!J206=0," ",IF(PD_hoved!$G$6=0," ",PD_hoved!J206))</f>
        <v xml:space="preserve"> </v>
      </c>
      <c r="K208" s="137" t="str">
        <f>IF(PD_hoved!K206=0," ",IF(PD_hoved!$G$6=0," ",PD_hoved!K206))</f>
        <v xml:space="preserve"> </v>
      </c>
      <c r="L208" s="138" t="str">
        <f>IF(PD_hoved!L206=0," ",IF(PD_hoved!$G$6=0," ",PD_hoved!L206))</f>
        <v xml:space="preserve"> </v>
      </c>
      <c r="M208" s="133" t="str">
        <f>IF(PD_hoved!M206=0," ",IF(PD_hoved!$G$6=0," ",PD_hoved!M206))</f>
        <v xml:space="preserve"> </v>
      </c>
      <c r="N208" s="135" t="str">
        <f>IF(PD_hoved!N206=0," ",IF(PD_hoved!$G$6=0," ",PD_hoved!N206))</f>
        <v xml:space="preserve"> </v>
      </c>
    </row>
    <row r="209" spans="2:14" x14ac:dyDescent="0.2">
      <c r="B209" s="114" t="str">
        <f>IF(PD_hoved!B207=0," ",PD_hoved!B207)</f>
        <v xml:space="preserve"> </v>
      </c>
      <c r="C209" s="147" t="str">
        <f>IF(PD_hoved!C207=0," ",PD_hoved!C207)</f>
        <v xml:space="preserve"> </v>
      </c>
      <c r="D209" s="134" t="str">
        <f>IF(PD_hoved!D207=0," ",PD_hoved!D207)</f>
        <v xml:space="preserve"> </v>
      </c>
      <c r="E209" s="137" t="str">
        <f>IF(PD_hoved!E207=0," ",IF(PD_hoved!$G$6=0," ",PD_hoved!E207))</f>
        <v xml:space="preserve"> </v>
      </c>
      <c r="F209" s="138" t="str">
        <f>IF(PD_hoved!F207=0," ",IF(PD_hoved!$G$6=0," ",PD_hoved!F207))</f>
        <v xml:space="preserve"> </v>
      </c>
      <c r="G209" s="137" t="str">
        <f>IF(PD_hoved!G207=0," ",IF(PD_hoved!$G$6=0," ",PD_hoved!G207))</f>
        <v xml:space="preserve"> </v>
      </c>
      <c r="H209" s="138" t="str">
        <f>IF(PD_hoved!H207=0," ",IF(PD_hoved!$G$6=0," ",PD_hoved!H207))</f>
        <v xml:space="preserve"> </v>
      </c>
      <c r="I209" s="133" t="str">
        <f>IF(PD_hoved!I207=0," ",IF(PD_hoved!$G$6=0," ",PD_hoved!I207))</f>
        <v xml:space="preserve"> </v>
      </c>
      <c r="J209" s="134" t="str">
        <f>IF(PD_hoved!J207=0," ",IF(PD_hoved!$G$6=0," ",PD_hoved!J207))</f>
        <v xml:space="preserve"> </v>
      </c>
      <c r="K209" s="137" t="str">
        <f>IF(PD_hoved!K207=0," ",IF(PD_hoved!$G$6=0," ",PD_hoved!K207))</f>
        <v xml:space="preserve"> </v>
      </c>
      <c r="L209" s="138" t="str">
        <f>IF(PD_hoved!L207=0," ",IF(PD_hoved!$G$6=0," ",PD_hoved!L207))</f>
        <v xml:space="preserve"> </v>
      </c>
      <c r="M209" s="133" t="str">
        <f>IF(PD_hoved!M207=0," ",IF(PD_hoved!$G$6=0," ",PD_hoved!M207))</f>
        <v xml:space="preserve"> </v>
      </c>
      <c r="N209" s="135" t="str">
        <f>IF(PD_hoved!N207=0," ",IF(PD_hoved!$G$6=0," ",PD_hoved!N207))</f>
        <v xml:space="preserve"> </v>
      </c>
    </row>
    <row r="210" spans="2:14" x14ac:dyDescent="0.2">
      <c r="B210" s="114" t="str">
        <f>IF(PD_hoved!B208=0," ",PD_hoved!B208)</f>
        <v xml:space="preserve"> </v>
      </c>
      <c r="C210" s="147" t="str">
        <f>IF(PD_hoved!C208=0," ",PD_hoved!C208)</f>
        <v xml:space="preserve"> </v>
      </c>
      <c r="D210" s="134" t="str">
        <f>IF(PD_hoved!D208=0," ",PD_hoved!D208)</f>
        <v xml:space="preserve"> </v>
      </c>
      <c r="E210" s="137" t="str">
        <f>IF(PD_hoved!E208=0," ",IF(PD_hoved!$G$6=0," ",PD_hoved!E208))</f>
        <v xml:space="preserve"> </v>
      </c>
      <c r="F210" s="138" t="str">
        <f>IF(PD_hoved!F208=0," ",IF(PD_hoved!$G$6=0," ",PD_hoved!F208))</f>
        <v xml:space="preserve"> </v>
      </c>
      <c r="G210" s="137" t="str">
        <f>IF(PD_hoved!G208=0," ",IF(PD_hoved!$G$6=0," ",PD_hoved!G208))</f>
        <v xml:space="preserve"> </v>
      </c>
      <c r="H210" s="138" t="str">
        <f>IF(PD_hoved!H208=0," ",IF(PD_hoved!$G$6=0," ",PD_hoved!H208))</f>
        <v xml:space="preserve"> </v>
      </c>
      <c r="I210" s="133" t="str">
        <f>IF(PD_hoved!I208=0," ",IF(PD_hoved!$G$6=0," ",PD_hoved!I208))</f>
        <v xml:space="preserve"> </v>
      </c>
      <c r="J210" s="134" t="str">
        <f>IF(PD_hoved!J208=0," ",IF(PD_hoved!$G$6=0," ",PD_hoved!J208))</f>
        <v xml:space="preserve"> </v>
      </c>
      <c r="K210" s="137" t="str">
        <f>IF(PD_hoved!K208=0," ",IF(PD_hoved!$G$6=0," ",PD_hoved!K208))</f>
        <v xml:space="preserve"> </v>
      </c>
      <c r="L210" s="138" t="str">
        <f>IF(PD_hoved!L208=0," ",IF(PD_hoved!$G$6=0," ",PD_hoved!L208))</f>
        <v xml:space="preserve"> </v>
      </c>
      <c r="M210" s="133" t="str">
        <f>IF(PD_hoved!M208=0," ",IF(PD_hoved!$G$6=0," ",PD_hoved!M208))</f>
        <v xml:space="preserve"> </v>
      </c>
      <c r="N210" s="135" t="str">
        <f>IF(PD_hoved!N208=0," ",IF(PD_hoved!$G$6=0," ",PD_hoved!N208))</f>
        <v xml:space="preserve"> </v>
      </c>
    </row>
    <row r="211" spans="2:14" x14ac:dyDescent="0.2">
      <c r="B211" s="114" t="str">
        <f>IF(PD_hoved!B209=0," ",PD_hoved!B209)</f>
        <v xml:space="preserve"> </v>
      </c>
      <c r="C211" s="147" t="str">
        <f>IF(PD_hoved!C209=0," ",PD_hoved!C209)</f>
        <v xml:space="preserve"> </v>
      </c>
      <c r="D211" s="134" t="str">
        <f>IF(PD_hoved!D209=0," ",PD_hoved!D209)</f>
        <v xml:space="preserve"> </v>
      </c>
      <c r="E211" s="137" t="str">
        <f>IF(PD_hoved!E209=0," ",IF(PD_hoved!$G$6=0," ",PD_hoved!E209))</f>
        <v xml:space="preserve"> </v>
      </c>
      <c r="F211" s="138" t="str">
        <f>IF(PD_hoved!F209=0," ",IF(PD_hoved!$G$6=0," ",PD_hoved!F209))</f>
        <v xml:space="preserve"> </v>
      </c>
      <c r="G211" s="137" t="str">
        <f>IF(PD_hoved!G209=0," ",IF(PD_hoved!$G$6=0," ",PD_hoved!G209))</f>
        <v xml:space="preserve"> </v>
      </c>
      <c r="H211" s="138" t="str">
        <f>IF(PD_hoved!H209=0," ",IF(PD_hoved!$G$6=0," ",PD_hoved!H209))</f>
        <v xml:space="preserve"> </v>
      </c>
      <c r="I211" s="133" t="str">
        <f>IF(PD_hoved!I209=0," ",IF(PD_hoved!$G$6=0," ",PD_hoved!I209))</f>
        <v xml:space="preserve"> </v>
      </c>
      <c r="J211" s="134" t="str">
        <f>IF(PD_hoved!J209=0," ",IF(PD_hoved!$G$6=0," ",PD_hoved!J209))</f>
        <v xml:space="preserve"> </v>
      </c>
      <c r="K211" s="137" t="str">
        <f>IF(PD_hoved!K209=0," ",IF(PD_hoved!$G$6=0," ",PD_hoved!K209))</f>
        <v xml:space="preserve"> </v>
      </c>
      <c r="L211" s="138" t="str">
        <f>IF(PD_hoved!L209=0," ",IF(PD_hoved!$G$6=0," ",PD_hoved!L209))</f>
        <v xml:space="preserve"> </v>
      </c>
      <c r="M211" s="133" t="str">
        <f>IF(PD_hoved!M209=0," ",IF(PD_hoved!$G$6=0," ",PD_hoved!M209))</f>
        <v xml:space="preserve"> </v>
      </c>
      <c r="N211" s="135" t="str">
        <f>IF(PD_hoved!N209=0," ",IF(PD_hoved!$G$6=0," ",PD_hoved!N209))</f>
        <v xml:space="preserve"> </v>
      </c>
    </row>
    <row r="212" spans="2:14" x14ac:dyDescent="0.2">
      <c r="B212" s="114" t="str">
        <f>IF(PD_hoved!B210=0," ",PD_hoved!B210)</f>
        <v xml:space="preserve"> </v>
      </c>
      <c r="C212" s="147" t="str">
        <f>IF(PD_hoved!C210=0," ",PD_hoved!C210)</f>
        <v xml:space="preserve"> </v>
      </c>
      <c r="D212" s="134" t="str">
        <f>IF(PD_hoved!D210=0," ",PD_hoved!D210)</f>
        <v xml:space="preserve"> </v>
      </c>
      <c r="E212" s="137" t="str">
        <f>IF(PD_hoved!E210=0," ",IF(PD_hoved!$G$6=0," ",PD_hoved!E210))</f>
        <v xml:space="preserve"> </v>
      </c>
      <c r="F212" s="138" t="str">
        <f>IF(PD_hoved!F210=0," ",IF(PD_hoved!$G$6=0," ",PD_hoved!F210))</f>
        <v xml:space="preserve"> </v>
      </c>
      <c r="G212" s="137" t="str">
        <f>IF(PD_hoved!G210=0," ",IF(PD_hoved!$G$6=0," ",PD_hoved!G210))</f>
        <v xml:space="preserve"> </v>
      </c>
      <c r="H212" s="138" t="str">
        <f>IF(PD_hoved!H210=0," ",IF(PD_hoved!$G$6=0," ",PD_hoved!H210))</f>
        <v xml:space="preserve"> </v>
      </c>
      <c r="I212" s="133" t="str">
        <f>IF(PD_hoved!I210=0," ",IF(PD_hoved!$G$6=0," ",PD_hoved!I210))</f>
        <v xml:space="preserve"> </v>
      </c>
      <c r="J212" s="134" t="str">
        <f>IF(PD_hoved!J210=0," ",IF(PD_hoved!$G$6=0," ",PD_hoved!J210))</f>
        <v xml:space="preserve"> </v>
      </c>
      <c r="K212" s="137" t="str">
        <f>IF(PD_hoved!K210=0," ",IF(PD_hoved!$G$6=0," ",PD_hoved!K210))</f>
        <v xml:space="preserve"> </v>
      </c>
      <c r="L212" s="138" t="str">
        <f>IF(PD_hoved!L210=0," ",IF(PD_hoved!$G$6=0," ",PD_hoved!L210))</f>
        <v xml:space="preserve"> </v>
      </c>
      <c r="M212" s="133" t="str">
        <f>IF(PD_hoved!M210=0," ",IF(PD_hoved!$G$6=0," ",PD_hoved!M210))</f>
        <v xml:space="preserve"> </v>
      </c>
      <c r="N212" s="135" t="str">
        <f>IF(PD_hoved!N210=0," ",IF(PD_hoved!$G$6=0," ",PD_hoved!N210))</f>
        <v xml:space="preserve"> </v>
      </c>
    </row>
    <row r="213" spans="2:14" x14ac:dyDescent="0.2">
      <c r="B213" s="114" t="str">
        <f>IF(PD_hoved!B211=0," ",PD_hoved!B211)</f>
        <v xml:space="preserve"> </v>
      </c>
      <c r="C213" s="147" t="str">
        <f>IF(PD_hoved!C211=0," ",PD_hoved!C211)</f>
        <v xml:space="preserve"> </v>
      </c>
      <c r="D213" s="134" t="str">
        <f>IF(PD_hoved!D211=0," ",PD_hoved!D211)</f>
        <v xml:space="preserve"> </v>
      </c>
      <c r="E213" s="137" t="str">
        <f>IF(PD_hoved!E211=0," ",IF(PD_hoved!$G$6=0," ",PD_hoved!E211))</f>
        <v xml:space="preserve"> </v>
      </c>
      <c r="F213" s="138" t="str">
        <f>IF(PD_hoved!F211=0," ",IF(PD_hoved!$G$6=0," ",PD_hoved!F211))</f>
        <v xml:space="preserve"> </v>
      </c>
      <c r="G213" s="137" t="str">
        <f>IF(PD_hoved!G211=0," ",IF(PD_hoved!$G$6=0," ",PD_hoved!G211))</f>
        <v xml:space="preserve"> </v>
      </c>
      <c r="H213" s="138" t="str">
        <f>IF(PD_hoved!H211=0," ",IF(PD_hoved!$G$6=0," ",PD_hoved!H211))</f>
        <v xml:space="preserve"> </v>
      </c>
      <c r="I213" s="133" t="str">
        <f>IF(PD_hoved!I211=0," ",IF(PD_hoved!$G$6=0," ",PD_hoved!I211))</f>
        <v xml:space="preserve"> </v>
      </c>
      <c r="J213" s="134" t="str">
        <f>IF(PD_hoved!J211=0," ",IF(PD_hoved!$G$6=0," ",PD_hoved!J211))</f>
        <v xml:space="preserve"> </v>
      </c>
      <c r="K213" s="137" t="str">
        <f>IF(PD_hoved!K211=0," ",IF(PD_hoved!$G$6=0," ",PD_hoved!K211))</f>
        <v xml:space="preserve"> </v>
      </c>
      <c r="L213" s="138" t="str">
        <f>IF(PD_hoved!L211=0," ",IF(PD_hoved!$G$6=0," ",PD_hoved!L211))</f>
        <v xml:space="preserve"> </v>
      </c>
      <c r="M213" s="133" t="str">
        <f>IF(PD_hoved!M211=0," ",IF(PD_hoved!$G$6=0," ",PD_hoved!M211))</f>
        <v xml:space="preserve"> </v>
      </c>
      <c r="N213" s="135" t="str">
        <f>IF(PD_hoved!N211=0," ",IF(PD_hoved!$G$6=0," ",PD_hoved!N211))</f>
        <v xml:space="preserve"> </v>
      </c>
    </row>
    <row r="214" spans="2:14" x14ac:dyDescent="0.2">
      <c r="B214" s="114" t="str">
        <f>IF(PD_hoved!B212=0," ",PD_hoved!B212)</f>
        <v xml:space="preserve"> </v>
      </c>
      <c r="C214" s="147" t="str">
        <f>IF(PD_hoved!C212=0," ",PD_hoved!C212)</f>
        <v xml:space="preserve"> </v>
      </c>
      <c r="D214" s="134" t="str">
        <f>IF(PD_hoved!D212=0," ",PD_hoved!D212)</f>
        <v xml:space="preserve"> </v>
      </c>
      <c r="E214" s="137" t="str">
        <f>IF(PD_hoved!E212=0," ",IF(PD_hoved!$G$6=0," ",PD_hoved!E212))</f>
        <v xml:space="preserve"> </v>
      </c>
      <c r="F214" s="138" t="str">
        <f>IF(PD_hoved!F212=0," ",IF(PD_hoved!$G$6=0," ",PD_hoved!F212))</f>
        <v xml:space="preserve"> </v>
      </c>
      <c r="G214" s="137" t="str">
        <f>IF(PD_hoved!G212=0," ",IF(PD_hoved!$G$6=0," ",PD_hoved!G212))</f>
        <v xml:space="preserve"> </v>
      </c>
      <c r="H214" s="138" t="str">
        <f>IF(PD_hoved!H212=0," ",IF(PD_hoved!$G$6=0," ",PD_hoved!H212))</f>
        <v xml:space="preserve"> </v>
      </c>
      <c r="I214" s="133" t="str">
        <f>IF(PD_hoved!I212=0," ",IF(PD_hoved!$G$6=0," ",PD_hoved!I212))</f>
        <v xml:space="preserve"> </v>
      </c>
      <c r="J214" s="134" t="str">
        <f>IF(PD_hoved!J212=0," ",IF(PD_hoved!$G$6=0," ",PD_hoved!J212))</f>
        <v xml:space="preserve"> </v>
      </c>
      <c r="K214" s="137" t="str">
        <f>IF(PD_hoved!K212=0," ",IF(PD_hoved!$G$6=0," ",PD_hoved!K212))</f>
        <v xml:space="preserve"> </v>
      </c>
      <c r="L214" s="138" t="str">
        <f>IF(PD_hoved!L212=0," ",IF(PD_hoved!$G$6=0," ",PD_hoved!L212))</f>
        <v xml:space="preserve"> </v>
      </c>
      <c r="M214" s="133" t="str">
        <f>IF(PD_hoved!M212=0," ",IF(PD_hoved!$G$6=0," ",PD_hoved!M212))</f>
        <v xml:space="preserve"> </v>
      </c>
      <c r="N214" s="135" t="str">
        <f>IF(PD_hoved!N212=0," ",IF(PD_hoved!$G$6=0," ",PD_hoved!N212))</f>
        <v xml:space="preserve"> </v>
      </c>
    </row>
    <row r="215" spans="2:14" x14ac:dyDescent="0.2">
      <c r="B215" s="114" t="str">
        <f>IF(PD_hoved!B213=0," ",PD_hoved!B213)</f>
        <v xml:space="preserve"> </v>
      </c>
      <c r="C215" s="147" t="str">
        <f>IF(PD_hoved!C213=0," ",PD_hoved!C213)</f>
        <v xml:space="preserve"> </v>
      </c>
      <c r="D215" s="134" t="str">
        <f>IF(PD_hoved!D213=0," ",PD_hoved!D213)</f>
        <v xml:space="preserve"> </v>
      </c>
      <c r="E215" s="137" t="str">
        <f>IF(PD_hoved!E213=0," ",IF(PD_hoved!$G$6=0," ",PD_hoved!E213))</f>
        <v xml:space="preserve"> </v>
      </c>
      <c r="F215" s="138" t="str">
        <f>IF(PD_hoved!F213=0," ",IF(PD_hoved!$G$6=0," ",PD_hoved!F213))</f>
        <v xml:space="preserve"> </v>
      </c>
      <c r="G215" s="137" t="str">
        <f>IF(PD_hoved!G213=0," ",IF(PD_hoved!$G$6=0," ",PD_hoved!G213))</f>
        <v xml:space="preserve"> </v>
      </c>
      <c r="H215" s="138" t="str">
        <f>IF(PD_hoved!H213=0," ",IF(PD_hoved!$G$6=0," ",PD_hoved!H213))</f>
        <v xml:space="preserve"> </v>
      </c>
      <c r="I215" s="133" t="str">
        <f>IF(PD_hoved!I213=0," ",IF(PD_hoved!$G$6=0," ",PD_hoved!I213))</f>
        <v xml:space="preserve"> </v>
      </c>
      <c r="J215" s="134" t="str">
        <f>IF(PD_hoved!J213=0," ",IF(PD_hoved!$G$6=0," ",PD_hoved!J213))</f>
        <v xml:space="preserve"> </v>
      </c>
      <c r="K215" s="137" t="str">
        <f>IF(PD_hoved!K213=0," ",IF(PD_hoved!$G$6=0," ",PD_hoved!K213))</f>
        <v xml:space="preserve"> </v>
      </c>
      <c r="L215" s="138" t="str">
        <f>IF(PD_hoved!L213=0," ",IF(PD_hoved!$G$6=0," ",PD_hoved!L213))</f>
        <v xml:space="preserve"> </v>
      </c>
      <c r="M215" s="133" t="str">
        <f>IF(PD_hoved!M213=0," ",IF(PD_hoved!$G$6=0," ",PD_hoved!M213))</f>
        <v xml:space="preserve"> </v>
      </c>
      <c r="N215" s="135" t="str">
        <f>IF(PD_hoved!N213=0," ",IF(PD_hoved!$G$6=0," ",PD_hoved!N213))</f>
        <v xml:space="preserve"> </v>
      </c>
    </row>
    <row r="216" spans="2:14" x14ac:dyDescent="0.2">
      <c r="B216" s="114" t="str">
        <f>IF(PD_hoved!B214=0," ",PD_hoved!B214)</f>
        <v xml:space="preserve"> </v>
      </c>
      <c r="C216" s="147" t="str">
        <f>IF(PD_hoved!C214=0," ",PD_hoved!C214)</f>
        <v xml:space="preserve"> </v>
      </c>
      <c r="D216" s="134" t="str">
        <f>IF(PD_hoved!D214=0," ",PD_hoved!D214)</f>
        <v xml:space="preserve"> </v>
      </c>
      <c r="E216" s="137" t="str">
        <f>IF(PD_hoved!E214=0," ",IF(PD_hoved!$G$6=0," ",PD_hoved!E214))</f>
        <v xml:space="preserve"> </v>
      </c>
      <c r="F216" s="138" t="str">
        <f>IF(PD_hoved!F214=0," ",IF(PD_hoved!$G$6=0," ",PD_hoved!F214))</f>
        <v xml:space="preserve"> </v>
      </c>
      <c r="G216" s="137" t="str">
        <f>IF(PD_hoved!G214=0," ",IF(PD_hoved!$G$6=0," ",PD_hoved!G214))</f>
        <v xml:space="preserve"> </v>
      </c>
      <c r="H216" s="138" t="str">
        <f>IF(PD_hoved!H214=0," ",IF(PD_hoved!$G$6=0," ",PD_hoved!H214))</f>
        <v xml:space="preserve"> </v>
      </c>
      <c r="I216" s="133" t="str">
        <f>IF(PD_hoved!I214=0," ",IF(PD_hoved!$G$6=0," ",PD_hoved!I214))</f>
        <v xml:space="preserve"> </v>
      </c>
      <c r="J216" s="134" t="str">
        <f>IF(PD_hoved!J214=0," ",IF(PD_hoved!$G$6=0," ",PD_hoved!J214))</f>
        <v xml:space="preserve"> </v>
      </c>
      <c r="K216" s="137" t="str">
        <f>IF(PD_hoved!K214=0," ",IF(PD_hoved!$G$6=0," ",PD_hoved!K214))</f>
        <v xml:space="preserve"> </v>
      </c>
      <c r="L216" s="138" t="str">
        <f>IF(PD_hoved!L214=0," ",IF(PD_hoved!$G$6=0," ",PD_hoved!L214))</f>
        <v xml:space="preserve"> </v>
      </c>
      <c r="M216" s="133" t="str">
        <f>IF(PD_hoved!M214=0," ",IF(PD_hoved!$G$6=0," ",PD_hoved!M214))</f>
        <v xml:space="preserve"> </v>
      </c>
      <c r="N216" s="135" t="str">
        <f>IF(PD_hoved!N214=0," ",IF(PD_hoved!$G$6=0," ",PD_hoved!N214))</f>
        <v xml:space="preserve"> </v>
      </c>
    </row>
    <row r="217" spans="2:14" x14ac:dyDescent="0.2">
      <c r="B217" s="114" t="str">
        <f>IF(PD_hoved!B215=0," ",PD_hoved!B215)</f>
        <v xml:space="preserve"> </v>
      </c>
      <c r="C217" s="147" t="str">
        <f>IF(PD_hoved!C215=0," ",PD_hoved!C215)</f>
        <v xml:space="preserve"> </v>
      </c>
      <c r="D217" s="134" t="str">
        <f>IF(PD_hoved!D215=0," ",PD_hoved!D215)</f>
        <v xml:space="preserve"> </v>
      </c>
      <c r="E217" s="137" t="str">
        <f>IF(PD_hoved!E215=0," ",IF(PD_hoved!$G$6=0," ",PD_hoved!E215))</f>
        <v xml:space="preserve"> </v>
      </c>
      <c r="F217" s="138" t="str">
        <f>IF(PD_hoved!F215=0," ",IF(PD_hoved!$G$6=0," ",PD_hoved!F215))</f>
        <v xml:space="preserve"> </v>
      </c>
      <c r="G217" s="137" t="str">
        <f>IF(PD_hoved!G215=0," ",IF(PD_hoved!$G$6=0," ",PD_hoved!G215))</f>
        <v xml:space="preserve"> </v>
      </c>
      <c r="H217" s="138" t="str">
        <f>IF(PD_hoved!H215=0," ",IF(PD_hoved!$G$6=0," ",PD_hoved!H215))</f>
        <v xml:space="preserve"> </v>
      </c>
      <c r="I217" s="133" t="str">
        <f>IF(PD_hoved!I215=0," ",IF(PD_hoved!$G$6=0," ",PD_hoved!I215))</f>
        <v xml:space="preserve"> </v>
      </c>
      <c r="J217" s="134" t="str">
        <f>IF(PD_hoved!J215=0," ",IF(PD_hoved!$G$6=0," ",PD_hoved!J215))</f>
        <v xml:space="preserve"> </v>
      </c>
      <c r="K217" s="137" t="str">
        <f>IF(PD_hoved!K215=0," ",IF(PD_hoved!$G$6=0," ",PD_hoved!K215))</f>
        <v xml:space="preserve"> </v>
      </c>
      <c r="L217" s="138" t="str">
        <f>IF(PD_hoved!L215=0," ",IF(PD_hoved!$G$6=0," ",PD_hoved!L215))</f>
        <v xml:space="preserve"> </v>
      </c>
      <c r="M217" s="133" t="str">
        <f>IF(PD_hoved!M215=0," ",IF(PD_hoved!$G$6=0," ",PD_hoved!M215))</f>
        <v xml:space="preserve"> </v>
      </c>
      <c r="N217" s="135" t="str">
        <f>IF(PD_hoved!N215=0," ",IF(PD_hoved!$G$6=0," ",PD_hoved!N215))</f>
        <v xml:space="preserve"> </v>
      </c>
    </row>
    <row r="218" spans="2:14" x14ac:dyDescent="0.2">
      <c r="B218" s="114" t="str">
        <f>IF(PD_hoved!B216=0," ",PD_hoved!B216)</f>
        <v xml:space="preserve"> </v>
      </c>
      <c r="C218" s="147" t="str">
        <f>IF(PD_hoved!C216=0," ",PD_hoved!C216)</f>
        <v xml:space="preserve"> </v>
      </c>
      <c r="D218" s="134" t="str">
        <f>IF(PD_hoved!D216=0," ",PD_hoved!D216)</f>
        <v xml:space="preserve"> </v>
      </c>
      <c r="E218" s="137" t="str">
        <f>IF(PD_hoved!E216=0," ",IF(PD_hoved!$G$6=0," ",PD_hoved!E216))</f>
        <v xml:space="preserve"> </v>
      </c>
      <c r="F218" s="138" t="str">
        <f>IF(PD_hoved!F216=0," ",IF(PD_hoved!$G$6=0," ",PD_hoved!F216))</f>
        <v xml:space="preserve"> </v>
      </c>
      <c r="G218" s="137" t="str">
        <f>IF(PD_hoved!G216=0," ",IF(PD_hoved!$G$6=0," ",PD_hoved!G216))</f>
        <v xml:space="preserve"> </v>
      </c>
      <c r="H218" s="138" t="str">
        <f>IF(PD_hoved!H216=0," ",IF(PD_hoved!$G$6=0," ",PD_hoved!H216))</f>
        <v xml:space="preserve"> </v>
      </c>
      <c r="I218" s="133" t="str">
        <f>IF(PD_hoved!I216=0," ",IF(PD_hoved!$G$6=0," ",PD_hoved!I216))</f>
        <v xml:space="preserve"> </v>
      </c>
      <c r="J218" s="134" t="str">
        <f>IF(PD_hoved!J216=0," ",IF(PD_hoved!$G$6=0," ",PD_hoved!J216))</f>
        <v xml:space="preserve"> </v>
      </c>
      <c r="K218" s="137" t="str">
        <f>IF(PD_hoved!K216=0," ",IF(PD_hoved!$G$6=0," ",PD_hoved!K216))</f>
        <v xml:space="preserve"> </v>
      </c>
      <c r="L218" s="138" t="str">
        <f>IF(PD_hoved!L216=0," ",IF(PD_hoved!$G$6=0," ",PD_hoved!L216))</f>
        <v xml:space="preserve"> </v>
      </c>
      <c r="M218" s="133" t="str">
        <f>IF(PD_hoved!M216=0," ",IF(PD_hoved!$G$6=0," ",PD_hoved!M216))</f>
        <v xml:space="preserve"> </v>
      </c>
      <c r="N218" s="135" t="str">
        <f>IF(PD_hoved!N216=0," ",IF(PD_hoved!$G$6=0," ",PD_hoved!N216))</f>
        <v xml:space="preserve"> </v>
      </c>
    </row>
    <row r="219" spans="2:14" x14ac:dyDescent="0.2">
      <c r="B219" s="114" t="str">
        <f>IF(PD_hoved!B217=0," ",PD_hoved!B217)</f>
        <v xml:space="preserve"> </v>
      </c>
      <c r="C219" s="147" t="str">
        <f>IF(PD_hoved!C217=0," ",PD_hoved!C217)</f>
        <v xml:space="preserve"> </v>
      </c>
      <c r="D219" s="134" t="str">
        <f>IF(PD_hoved!D217=0," ",PD_hoved!D217)</f>
        <v xml:space="preserve"> </v>
      </c>
      <c r="E219" s="137" t="str">
        <f>IF(PD_hoved!E217=0," ",IF(PD_hoved!$G$6=0," ",PD_hoved!E217))</f>
        <v xml:space="preserve"> </v>
      </c>
      <c r="F219" s="138" t="str">
        <f>IF(PD_hoved!F217=0," ",IF(PD_hoved!$G$6=0," ",PD_hoved!F217))</f>
        <v xml:space="preserve"> </v>
      </c>
      <c r="G219" s="137" t="str">
        <f>IF(PD_hoved!G217=0," ",IF(PD_hoved!$G$6=0," ",PD_hoved!G217))</f>
        <v xml:space="preserve"> </v>
      </c>
      <c r="H219" s="138" t="str">
        <f>IF(PD_hoved!H217=0," ",IF(PD_hoved!$G$6=0," ",PD_hoved!H217))</f>
        <v xml:space="preserve"> </v>
      </c>
      <c r="I219" s="133" t="str">
        <f>IF(PD_hoved!I217=0," ",IF(PD_hoved!$G$6=0," ",PD_hoved!I217))</f>
        <v xml:space="preserve"> </v>
      </c>
      <c r="J219" s="134" t="str">
        <f>IF(PD_hoved!J217=0," ",IF(PD_hoved!$G$6=0," ",PD_hoved!J217))</f>
        <v xml:space="preserve"> </v>
      </c>
      <c r="K219" s="137" t="str">
        <f>IF(PD_hoved!K217=0," ",IF(PD_hoved!$G$6=0," ",PD_hoved!K217))</f>
        <v xml:space="preserve"> </v>
      </c>
      <c r="L219" s="138" t="str">
        <f>IF(PD_hoved!L217=0," ",IF(PD_hoved!$G$6=0," ",PD_hoved!L217))</f>
        <v xml:space="preserve"> </v>
      </c>
      <c r="M219" s="133" t="str">
        <f>IF(PD_hoved!M217=0," ",IF(PD_hoved!$G$6=0," ",PD_hoved!M217))</f>
        <v xml:space="preserve"> </v>
      </c>
      <c r="N219" s="135" t="str">
        <f>IF(PD_hoved!N217=0," ",IF(PD_hoved!$G$6=0," ",PD_hoved!N217))</f>
        <v xml:space="preserve"> </v>
      </c>
    </row>
    <row r="220" spans="2:14" x14ac:dyDescent="0.2">
      <c r="B220" s="114" t="str">
        <f>IF(PD_hoved!B218=0," ",PD_hoved!B218)</f>
        <v xml:space="preserve"> </v>
      </c>
      <c r="C220" s="147" t="str">
        <f>IF(PD_hoved!C218=0," ",PD_hoved!C218)</f>
        <v xml:space="preserve"> </v>
      </c>
      <c r="D220" s="134" t="str">
        <f>IF(PD_hoved!D218=0," ",PD_hoved!D218)</f>
        <v xml:space="preserve"> </v>
      </c>
      <c r="E220" s="137" t="str">
        <f>IF(PD_hoved!E218=0," ",IF(PD_hoved!$G$6=0," ",PD_hoved!E218))</f>
        <v xml:space="preserve"> </v>
      </c>
      <c r="F220" s="138" t="str">
        <f>IF(PD_hoved!F218=0," ",IF(PD_hoved!$G$6=0," ",PD_hoved!F218))</f>
        <v xml:space="preserve"> </v>
      </c>
      <c r="G220" s="137" t="str">
        <f>IF(PD_hoved!G218=0," ",IF(PD_hoved!$G$6=0," ",PD_hoved!G218))</f>
        <v xml:space="preserve"> </v>
      </c>
      <c r="H220" s="138" t="str">
        <f>IF(PD_hoved!H218=0," ",IF(PD_hoved!$G$6=0," ",PD_hoved!H218))</f>
        <v xml:space="preserve"> </v>
      </c>
      <c r="I220" s="133" t="str">
        <f>IF(PD_hoved!I218=0," ",IF(PD_hoved!$G$6=0," ",PD_hoved!I218))</f>
        <v xml:space="preserve"> </v>
      </c>
      <c r="J220" s="134" t="str">
        <f>IF(PD_hoved!J218=0," ",IF(PD_hoved!$G$6=0," ",PD_hoved!J218))</f>
        <v xml:space="preserve"> </v>
      </c>
      <c r="K220" s="137" t="str">
        <f>IF(PD_hoved!K218=0," ",IF(PD_hoved!$G$6=0," ",PD_hoved!K218))</f>
        <v xml:space="preserve"> </v>
      </c>
      <c r="L220" s="138" t="str">
        <f>IF(PD_hoved!L218=0," ",IF(PD_hoved!$G$6=0," ",PD_hoved!L218))</f>
        <v xml:space="preserve"> </v>
      </c>
      <c r="M220" s="133" t="str">
        <f>IF(PD_hoved!M218=0," ",IF(PD_hoved!$G$6=0," ",PD_hoved!M218))</f>
        <v xml:space="preserve"> </v>
      </c>
      <c r="N220" s="135" t="str">
        <f>IF(PD_hoved!N218=0," ",IF(PD_hoved!$G$6=0," ",PD_hoved!N218))</f>
        <v xml:space="preserve"> </v>
      </c>
    </row>
    <row r="221" spans="2:14" x14ac:dyDescent="0.2">
      <c r="B221" s="114" t="str">
        <f>IF(PD_hoved!B219=0," ",PD_hoved!B219)</f>
        <v xml:space="preserve"> </v>
      </c>
      <c r="C221" s="147" t="str">
        <f>IF(PD_hoved!C219=0," ",PD_hoved!C219)</f>
        <v xml:space="preserve"> </v>
      </c>
      <c r="D221" s="134" t="str">
        <f>IF(PD_hoved!D219=0," ",PD_hoved!D219)</f>
        <v xml:space="preserve"> </v>
      </c>
      <c r="E221" s="137" t="str">
        <f>IF(PD_hoved!E219=0," ",IF(PD_hoved!$G$6=0," ",PD_hoved!E219))</f>
        <v xml:space="preserve"> </v>
      </c>
      <c r="F221" s="138" t="str">
        <f>IF(PD_hoved!F219=0," ",IF(PD_hoved!$G$6=0," ",PD_hoved!F219))</f>
        <v xml:space="preserve"> </v>
      </c>
      <c r="G221" s="137" t="str">
        <f>IF(PD_hoved!G219=0," ",IF(PD_hoved!$G$6=0," ",PD_hoved!G219))</f>
        <v xml:space="preserve"> </v>
      </c>
      <c r="H221" s="138" t="str">
        <f>IF(PD_hoved!H219=0," ",IF(PD_hoved!$G$6=0," ",PD_hoved!H219))</f>
        <v xml:space="preserve"> </v>
      </c>
      <c r="I221" s="133" t="str">
        <f>IF(PD_hoved!I219=0," ",IF(PD_hoved!$G$6=0," ",PD_hoved!I219))</f>
        <v xml:space="preserve"> </v>
      </c>
      <c r="J221" s="134" t="str">
        <f>IF(PD_hoved!J219=0," ",IF(PD_hoved!$G$6=0," ",PD_hoved!J219))</f>
        <v xml:space="preserve"> </v>
      </c>
      <c r="K221" s="137" t="str">
        <f>IF(PD_hoved!K219=0," ",IF(PD_hoved!$G$6=0," ",PD_hoved!K219))</f>
        <v xml:space="preserve"> </v>
      </c>
      <c r="L221" s="138" t="str">
        <f>IF(PD_hoved!L219=0," ",IF(PD_hoved!$G$6=0," ",PD_hoved!L219))</f>
        <v xml:space="preserve"> </v>
      </c>
      <c r="M221" s="133" t="str">
        <f>IF(PD_hoved!M219=0," ",IF(PD_hoved!$G$6=0," ",PD_hoved!M219))</f>
        <v xml:space="preserve"> </v>
      </c>
      <c r="N221" s="135" t="str">
        <f>IF(PD_hoved!N219=0," ",IF(PD_hoved!$G$6=0," ",PD_hoved!N219))</f>
        <v xml:space="preserve"> </v>
      </c>
    </row>
    <row r="222" spans="2:14" x14ac:dyDescent="0.2">
      <c r="B222" s="114" t="str">
        <f>IF(PD_hoved!B220=0," ",PD_hoved!B220)</f>
        <v xml:space="preserve"> </v>
      </c>
      <c r="C222" s="147" t="str">
        <f>IF(PD_hoved!C220=0," ",PD_hoved!C220)</f>
        <v xml:space="preserve"> </v>
      </c>
      <c r="D222" s="134" t="str">
        <f>IF(PD_hoved!D220=0," ",PD_hoved!D220)</f>
        <v xml:space="preserve"> </v>
      </c>
      <c r="E222" s="137" t="str">
        <f>IF(PD_hoved!E220=0," ",IF(PD_hoved!$G$6=0," ",PD_hoved!E220))</f>
        <v xml:space="preserve"> </v>
      </c>
      <c r="F222" s="138" t="str">
        <f>IF(PD_hoved!F220=0," ",IF(PD_hoved!$G$6=0," ",PD_hoved!F220))</f>
        <v xml:space="preserve"> </v>
      </c>
      <c r="G222" s="137" t="str">
        <f>IF(PD_hoved!G220=0," ",IF(PD_hoved!$G$6=0," ",PD_hoved!G220))</f>
        <v xml:space="preserve"> </v>
      </c>
      <c r="H222" s="138" t="str">
        <f>IF(PD_hoved!H220=0," ",IF(PD_hoved!$G$6=0," ",PD_hoved!H220))</f>
        <v xml:space="preserve"> </v>
      </c>
      <c r="I222" s="133" t="str">
        <f>IF(PD_hoved!I220=0," ",IF(PD_hoved!$G$6=0," ",PD_hoved!I220))</f>
        <v xml:space="preserve"> </v>
      </c>
      <c r="J222" s="134" t="str">
        <f>IF(PD_hoved!J220=0," ",IF(PD_hoved!$G$6=0," ",PD_hoved!J220))</f>
        <v xml:space="preserve"> </v>
      </c>
      <c r="K222" s="137" t="str">
        <f>IF(PD_hoved!K220=0," ",IF(PD_hoved!$G$6=0," ",PD_hoved!K220))</f>
        <v xml:space="preserve"> </v>
      </c>
      <c r="L222" s="138" t="str">
        <f>IF(PD_hoved!L220=0," ",IF(PD_hoved!$G$6=0," ",PD_hoved!L220))</f>
        <v xml:space="preserve"> </v>
      </c>
      <c r="M222" s="133" t="str">
        <f>IF(PD_hoved!M220=0," ",IF(PD_hoved!$G$6=0," ",PD_hoved!M220))</f>
        <v xml:space="preserve"> </v>
      </c>
      <c r="N222" s="135" t="str">
        <f>IF(PD_hoved!N220=0," ",IF(PD_hoved!$G$6=0," ",PD_hoved!N220))</f>
        <v xml:space="preserve"> </v>
      </c>
    </row>
    <row r="223" spans="2:14" x14ac:dyDescent="0.2">
      <c r="B223" s="114" t="str">
        <f>IF(PD_hoved!B221=0," ",PD_hoved!B221)</f>
        <v xml:space="preserve"> </v>
      </c>
      <c r="C223" s="147" t="str">
        <f>IF(PD_hoved!C221=0," ",PD_hoved!C221)</f>
        <v xml:space="preserve"> </v>
      </c>
      <c r="D223" s="134" t="str">
        <f>IF(PD_hoved!D221=0," ",PD_hoved!D221)</f>
        <v xml:space="preserve"> </v>
      </c>
      <c r="E223" s="137" t="str">
        <f>IF(PD_hoved!E221=0," ",IF(PD_hoved!$G$6=0," ",PD_hoved!E221))</f>
        <v xml:space="preserve"> </v>
      </c>
      <c r="F223" s="138" t="str">
        <f>IF(PD_hoved!F221=0," ",IF(PD_hoved!$G$6=0," ",PD_hoved!F221))</f>
        <v xml:space="preserve"> </v>
      </c>
      <c r="G223" s="137" t="str">
        <f>IF(PD_hoved!G221=0," ",IF(PD_hoved!$G$6=0," ",PD_hoved!G221))</f>
        <v xml:space="preserve"> </v>
      </c>
      <c r="H223" s="138" t="str">
        <f>IF(PD_hoved!H221=0," ",IF(PD_hoved!$G$6=0," ",PD_hoved!H221))</f>
        <v xml:space="preserve"> </v>
      </c>
      <c r="I223" s="133" t="str">
        <f>IF(PD_hoved!I221=0," ",IF(PD_hoved!$G$6=0," ",PD_hoved!I221))</f>
        <v xml:space="preserve"> </v>
      </c>
      <c r="J223" s="134" t="str">
        <f>IF(PD_hoved!J221=0," ",IF(PD_hoved!$G$6=0," ",PD_hoved!J221))</f>
        <v xml:space="preserve"> </v>
      </c>
      <c r="K223" s="137" t="str">
        <f>IF(PD_hoved!K221=0," ",IF(PD_hoved!$G$6=0," ",PD_hoved!K221))</f>
        <v xml:space="preserve"> </v>
      </c>
      <c r="L223" s="138" t="str">
        <f>IF(PD_hoved!L221=0," ",IF(PD_hoved!$G$6=0," ",PD_hoved!L221))</f>
        <v xml:space="preserve"> </v>
      </c>
      <c r="M223" s="133" t="str">
        <f>IF(PD_hoved!M221=0," ",IF(PD_hoved!$G$6=0," ",PD_hoved!M221))</f>
        <v xml:space="preserve"> </v>
      </c>
      <c r="N223" s="135" t="str">
        <f>IF(PD_hoved!N221=0," ",IF(PD_hoved!$G$6=0," ",PD_hoved!N221))</f>
        <v xml:space="preserve"> </v>
      </c>
    </row>
    <row r="224" spans="2:14" x14ac:dyDescent="0.2">
      <c r="B224" s="114" t="str">
        <f>IF(PD_hoved!B222=0," ",PD_hoved!B222)</f>
        <v xml:space="preserve"> </v>
      </c>
      <c r="C224" s="147" t="str">
        <f>IF(PD_hoved!C222=0," ",PD_hoved!C222)</f>
        <v xml:space="preserve"> </v>
      </c>
      <c r="D224" s="134" t="str">
        <f>IF(PD_hoved!D222=0," ",PD_hoved!D222)</f>
        <v xml:space="preserve"> </v>
      </c>
      <c r="E224" s="137" t="str">
        <f>IF(PD_hoved!E222=0," ",IF(PD_hoved!$G$6=0," ",PD_hoved!E222))</f>
        <v xml:space="preserve"> </v>
      </c>
      <c r="F224" s="138" t="str">
        <f>IF(PD_hoved!F222=0," ",IF(PD_hoved!$G$6=0," ",PD_hoved!F222))</f>
        <v xml:space="preserve"> </v>
      </c>
      <c r="G224" s="137" t="str">
        <f>IF(PD_hoved!G222=0," ",IF(PD_hoved!$G$6=0," ",PD_hoved!G222))</f>
        <v xml:space="preserve"> </v>
      </c>
      <c r="H224" s="138" t="str">
        <f>IF(PD_hoved!H222=0," ",IF(PD_hoved!$G$6=0," ",PD_hoved!H222))</f>
        <v xml:space="preserve"> </v>
      </c>
      <c r="I224" s="133" t="str">
        <f>IF(PD_hoved!I222=0," ",IF(PD_hoved!$G$6=0," ",PD_hoved!I222))</f>
        <v xml:space="preserve"> </v>
      </c>
      <c r="J224" s="134" t="str">
        <f>IF(PD_hoved!J222=0," ",IF(PD_hoved!$G$6=0," ",PD_hoved!J222))</f>
        <v xml:space="preserve"> </v>
      </c>
      <c r="K224" s="137" t="str">
        <f>IF(PD_hoved!K222=0," ",IF(PD_hoved!$G$6=0," ",PD_hoved!K222))</f>
        <v xml:space="preserve"> </v>
      </c>
      <c r="L224" s="138" t="str">
        <f>IF(PD_hoved!L222=0," ",IF(PD_hoved!$G$6=0," ",PD_hoved!L222))</f>
        <v xml:space="preserve"> </v>
      </c>
      <c r="M224" s="133" t="str">
        <f>IF(PD_hoved!M222=0," ",IF(PD_hoved!$G$6=0," ",PD_hoved!M222))</f>
        <v xml:space="preserve"> </v>
      </c>
      <c r="N224" s="135" t="str">
        <f>IF(PD_hoved!N222=0," ",IF(PD_hoved!$G$6=0," ",PD_hoved!N222))</f>
        <v xml:space="preserve"> </v>
      </c>
    </row>
    <row r="225" spans="2:14" x14ac:dyDescent="0.2">
      <c r="B225" s="114" t="str">
        <f>IF(PD_hoved!B223=0," ",PD_hoved!B223)</f>
        <v xml:space="preserve"> </v>
      </c>
      <c r="C225" s="147" t="str">
        <f>IF(PD_hoved!C223=0," ",PD_hoved!C223)</f>
        <v xml:space="preserve"> </v>
      </c>
      <c r="D225" s="134" t="str">
        <f>IF(PD_hoved!D223=0," ",PD_hoved!D223)</f>
        <v xml:space="preserve"> </v>
      </c>
      <c r="E225" s="137" t="str">
        <f>IF(PD_hoved!E223=0," ",IF(PD_hoved!$G$6=0," ",PD_hoved!E223))</f>
        <v xml:space="preserve"> </v>
      </c>
      <c r="F225" s="138" t="str">
        <f>IF(PD_hoved!F223=0," ",IF(PD_hoved!$G$6=0," ",PD_hoved!F223))</f>
        <v xml:space="preserve"> </v>
      </c>
      <c r="G225" s="137" t="str">
        <f>IF(PD_hoved!G223=0," ",IF(PD_hoved!$G$6=0," ",PD_hoved!G223))</f>
        <v xml:space="preserve"> </v>
      </c>
      <c r="H225" s="138" t="str">
        <f>IF(PD_hoved!H223=0," ",IF(PD_hoved!$G$6=0," ",PD_hoved!H223))</f>
        <v xml:space="preserve"> </v>
      </c>
      <c r="I225" s="133" t="str">
        <f>IF(PD_hoved!I223=0," ",IF(PD_hoved!$G$6=0," ",PD_hoved!I223))</f>
        <v xml:space="preserve"> </v>
      </c>
      <c r="J225" s="134" t="str">
        <f>IF(PD_hoved!J223=0," ",IF(PD_hoved!$G$6=0," ",PD_hoved!J223))</f>
        <v xml:space="preserve"> </v>
      </c>
      <c r="K225" s="137" t="str">
        <f>IF(PD_hoved!K223=0," ",IF(PD_hoved!$G$6=0," ",PD_hoved!K223))</f>
        <v xml:space="preserve"> </v>
      </c>
      <c r="L225" s="138" t="str">
        <f>IF(PD_hoved!L223=0," ",IF(PD_hoved!$G$6=0," ",PD_hoved!L223))</f>
        <v xml:space="preserve"> </v>
      </c>
      <c r="M225" s="133" t="str">
        <f>IF(PD_hoved!M223=0," ",IF(PD_hoved!$G$6=0," ",PD_hoved!M223))</f>
        <v xml:space="preserve"> </v>
      </c>
      <c r="N225" s="135" t="str">
        <f>IF(PD_hoved!N223=0," ",IF(PD_hoved!$G$6=0," ",PD_hoved!N223))</f>
        <v xml:space="preserve"> </v>
      </c>
    </row>
    <row r="226" spans="2:14" x14ac:dyDescent="0.2">
      <c r="B226" s="114" t="str">
        <f>IF(PD_hoved!B224=0," ",PD_hoved!B224)</f>
        <v xml:space="preserve"> </v>
      </c>
      <c r="C226" s="147" t="str">
        <f>IF(PD_hoved!C224=0," ",PD_hoved!C224)</f>
        <v xml:space="preserve"> </v>
      </c>
      <c r="D226" s="134" t="str">
        <f>IF(PD_hoved!D224=0," ",PD_hoved!D224)</f>
        <v xml:space="preserve"> </v>
      </c>
      <c r="E226" s="137" t="str">
        <f>IF(PD_hoved!E224=0," ",IF(PD_hoved!$G$6=0," ",PD_hoved!E224))</f>
        <v xml:space="preserve"> </v>
      </c>
      <c r="F226" s="138" t="str">
        <f>IF(PD_hoved!F224=0," ",IF(PD_hoved!$G$6=0," ",PD_hoved!F224))</f>
        <v xml:space="preserve"> </v>
      </c>
      <c r="G226" s="137" t="str">
        <f>IF(PD_hoved!G224=0," ",IF(PD_hoved!$G$6=0," ",PD_hoved!G224))</f>
        <v xml:space="preserve"> </v>
      </c>
      <c r="H226" s="138" t="str">
        <f>IF(PD_hoved!H224=0," ",IF(PD_hoved!$G$6=0," ",PD_hoved!H224))</f>
        <v xml:space="preserve"> </v>
      </c>
      <c r="I226" s="133" t="str">
        <f>IF(PD_hoved!I224=0," ",IF(PD_hoved!$G$6=0," ",PD_hoved!I224))</f>
        <v xml:space="preserve"> </v>
      </c>
      <c r="J226" s="134" t="str">
        <f>IF(PD_hoved!J224=0," ",IF(PD_hoved!$G$6=0," ",PD_hoved!J224))</f>
        <v xml:space="preserve"> </v>
      </c>
      <c r="K226" s="137" t="str">
        <f>IF(PD_hoved!K224=0," ",IF(PD_hoved!$G$6=0," ",PD_hoved!K224))</f>
        <v xml:space="preserve"> </v>
      </c>
      <c r="L226" s="138" t="str">
        <f>IF(PD_hoved!L224=0," ",IF(PD_hoved!$G$6=0," ",PD_hoved!L224))</f>
        <v xml:space="preserve"> </v>
      </c>
      <c r="M226" s="133" t="str">
        <f>IF(PD_hoved!M224=0," ",IF(PD_hoved!$G$6=0," ",PD_hoved!M224))</f>
        <v xml:space="preserve"> </v>
      </c>
      <c r="N226" s="135" t="str">
        <f>IF(PD_hoved!N224=0," ",IF(PD_hoved!$G$6=0," ",PD_hoved!N224))</f>
        <v xml:space="preserve"> </v>
      </c>
    </row>
    <row r="227" spans="2:14" x14ac:dyDescent="0.2">
      <c r="B227" s="114" t="str">
        <f>IF(PD_hoved!B225=0," ",PD_hoved!B225)</f>
        <v xml:space="preserve"> </v>
      </c>
      <c r="C227" s="147" t="str">
        <f>IF(PD_hoved!C225=0," ",PD_hoved!C225)</f>
        <v xml:space="preserve"> </v>
      </c>
      <c r="D227" s="134" t="str">
        <f>IF(PD_hoved!D225=0," ",PD_hoved!D225)</f>
        <v xml:space="preserve"> </v>
      </c>
      <c r="E227" s="137" t="str">
        <f>IF(PD_hoved!E225=0," ",IF(PD_hoved!$G$6=0," ",PD_hoved!E225))</f>
        <v xml:space="preserve"> </v>
      </c>
      <c r="F227" s="138" t="str">
        <f>IF(PD_hoved!F225=0," ",IF(PD_hoved!$G$6=0," ",PD_hoved!F225))</f>
        <v xml:space="preserve"> </v>
      </c>
      <c r="G227" s="137" t="str">
        <f>IF(PD_hoved!G225=0," ",IF(PD_hoved!$G$6=0," ",PD_hoved!G225))</f>
        <v xml:space="preserve"> </v>
      </c>
      <c r="H227" s="138" t="str">
        <f>IF(PD_hoved!H225=0," ",IF(PD_hoved!$G$6=0," ",PD_hoved!H225))</f>
        <v xml:space="preserve"> </v>
      </c>
      <c r="I227" s="133" t="str">
        <f>IF(PD_hoved!I225=0," ",IF(PD_hoved!$G$6=0," ",PD_hoved!I225))</f>
        <v xml:space="preserve"> </v>
      </c>
      <c r="J227" s="134" t="str">
        <f>IF(PD_hoved!J225=0," ",IF(PD_hoved!$G$6=0," ",PD_hoved!J225))</f>
        <v xml:space="preserve"> </v>
      </c>
      <c r="K227" s="137" t="str">
        <f>IF(PD_hoved!K225=0," ",IF(PD_hoved!$G$6=0," ",PD_hoved!K225))</f>
        <v xml:space="preserve"> </v>
      </c>
      <c r="L227" s="138" t="str">
        <f>IF(PD_hoved!L225=0," ",IF(PD_hoved!$G$6=0," ",PD_hoved!L225))</f>
        <v xml:space="preserve"> </v>
      </c>
      <c r="M227" s="133" t="str">
        <f>IF(PD_hoved!M225=0," ",IF(PD_hoved!$G$6=0," ",PD_hoved!M225))</f>
        <v xml:space="preserve"> </v>
      </c>
      <c r="N227" s="135" t="str">
        <f>IF(PD_hoved!N225=0," ",IF(PD_hoved!$G$6=0," ",PD_hoved!N225))</f>
        <v xml:space="preserve"> </v>
      </c>
    </row>
    <row r="228" spans="2:14" x14ac:dyDescent="0.2">
      <c r="B228" s="114" t="str">
        <f>IF(PD_hoved!B226=0," ",PD_hoved!B226)</f>
        <v xml:space="preserve"> </v>
      </c>
      <c r="C228" s="147" t="str">
        <f>IF(PD_hoved!C226=0," ",PD_hoved!C226)</f>
        <v xml:space="preserve"> </v>
      </c>
      <c r="D228" s="134" t="str">
        <f>IF(PD_hoved!D226=0," ",PD_hoved!D226)</f>
        <v xml:space="preserve"> </v>
      </c>
      <c r="E228" s="137" t="str">
        <f>IF(PD_hoved!E226=0," ",IF(PD_hoved!$G$6=0," ",PD_hoved!E226))</f>
        <v xml:space="preserve"> </v>
      </c>
      <c r="F228" s="138" t="str">
        <f>IF(PD_hoved!F226=0," ",IF(PD_hoved!$G$6=0," ",PD_hoved!F226))</f>
        <v xml:space="preserve"> </v>
      </c>
      <c r="G228" s="137" t="str">
        <f>IF(PD_hoved!G226=0," ",IF(PD_hoved!$G$6=0," ",PD_hoved!G226))</f>
        <v xml:space="preserve"> </v>
      </c>
      <c r="H228" s="138" t="str">
        <f>IF(PD_hoved!H226=0," ",IF(PD_hoved!$G$6=0," ",PD_hoved!H226))</f>
        <v xml:space="preserve"> </v>
      </c>
      <c r="I228" s="133" t="str">
        <f>IF(PD_hoved!I226=0," ",IF(PD_hoved!$G$6=0," ",PD_hoved!I226))</f>
        <v xml:space="preserve"> </v>
      </c>
      <c r="J228" s="134" t="str">
        <f>IF(PD_hoved!J226=0," ",IF(PD_hoved!$G$6=0," ",PD_hoved!J226))</f>
        <v xml:space="preserve"> </v>
      </c>
      <c r="K228" s="137" t="str">
        <f>IF(PD_hoved!K226=0," ",IF(PD_hoved!$G$6=0," ",PD_hoved!K226))</f>
        <v xml:space="preserve"> </v>
      </c>
      <c r="L228" s="138" t="str">
        <f>IF(PD_hoved!L226=0," ",IF(PD_hoved!$G$6=0," ",PD_hoved!L226))</f>
        <v xml:space="preserve"> </v>
      </c>
      <c r="M228" s="133" t="str">
        <f>IF(PD_hoved!M226=0," ",IF(PD_hoved!$G$6=0," ",PD_hoved!M226))</f>
        <v xml:space="preserve"> </v>
      </c>
      <c r="N228" s="135" t="str">
        <f>IF(PD_hoved!N226=0," ",IF(PD_hoved!$G$6=0," ",PD_hoved!N226))</f>
        <v xml:space="preserve"> </v>
      </c>
    </row>
    <row r="229" spans="2:14" x14ac:dyDescent="0.2">
      <c r="B229" s="114" t="str">
        <f>IF(PD_hoved!B227=0," ",PD_hoved!B227)</f>
        <v xml:space="preserve"> </v>
      </c>
      <c r="C229" s="147" t="str">
        <f>IF(PD_hoved!C227=0," ",PD_hoved!C227)</f>
        <v xml:space="preserve"> </v>
      </c>
      <c r="D229" s="134" t="str">
        <f>IF(PD_hoved!D227=0," ",PD_hoved!D227)</f>
        <v xml:space="preserve"> </v>
      </c>
      <c r="E229" s="137" t="str">
        <f>IF(PD_hoved!E227=0," ",IF(PD_hoved!$G$6=0," ",PD_hoved!E227))</f>
        <v xml:space="preserve"> </v>
      </c>
      <c r="F229" s="138" t="str">
        <f>IF(PD_hoved!F227=0," ",IF(PD_hoved!$G$6=0," ",PD_hoved!F227))</f>
        <v xml:space="preserve"> </v>
      </c>
      <c r="G229" s="137" t="str">
        <f>IF(PD_hoved!G227=0," ",IF(PD_hoved!$G$6=0," ",PD_hoved!G227))</f>
        <v xml:space="preserve"> </v>
      </c>
      <c r="H229" s="138" t="str">
        <f>IF(PD_hoved!H227=0," ",IF(PD_hoved!$G$6=0," ",PD_hoved!H227))</f>
        <v xml:space="preserve"> </v>
      </c>
      <c r="I229" s="133" t="str">
        <f>IF(PD_hoved!I227=0," ",IF(PD_hoved!$G$6=0," ",PD_hoved!I227))</f>
        <v xml:space="preserve"> </v>
      </c>
      <c r="J229" s="134" t="str">
        <f>IF(PD_hoved!J227=0," ",IF(PD_hoved!$G$6=0," ",PD_hoved!J227))</f>
        <v xml:space="preserve"> </v>
      </c>
      <c r="K229" s="137" t="str">
        <f>IF(PD_hoved!K227=0," ",IF(PD_hoved!$G$6=0," ",PD_hoved!K227))</f>
        <v xml:space="preserve"> </v>
      </c>
      <c r="L229" s="138" t="str">
        <f>IF(PD_hoved!L227=0," ",IF(PD_hoved!$G$6=0," ",PD_hoved!L227))</f>
        <v xml:space="preserve"> </v>
      </c>
      <c r="M229" s="133" t="str">
        <f>IF(PD_hoved!M227=0," ",IF(PD_hoved!$G$6=0," ",PD_hoved!M227))</f>
        <v xml:space="preserve"> </v>
      </c>
      <c r="N229" s="135" t="str">
        <f>IF(PD_hoved!N227=0," ",IF(PD_hoved!$G$6=0," ",PD_hoved!N227))</f>
        <v xml:space="preserve"> </v>
      </c>
    </row>
    <row r="230" spans="2:14" x14ac:dyDescent="0.2">
      <c r="B230" s="114" t="str">
        <f>IF(PD_hoved!B228=0," ",PD_hoved!B228)</f>
        <v xml:space="preserve"> </v>
      </c>
      <c r="C230" s="147" t="str">
        <f>IF(PD_hoved!C228=0," ",PD_hoved!C228)</f>
        <v xml:space="preserve"> </v>
      </c>
      <c r="D230" s="134" t="str">
        <f>IF(PD_hoved!D228=0," ",PD_hoved!D228)</f>
        <v xml:space="preserve"> </v>
      </c>
      <c r="E230" s="137" t="str">
        <f>IF(PD_hoved!E228=0," ",IF(PD_hoved!$G$6=0," ",PD_hoved!E228))</f>
        <v xml:space="preserve"> </v>
      </c>
      <c r="F230" s="138" t="str">
        <f>IF(PD_hoved!F228=0," ",IF(PD_hoved!$G$6=0," ",PD_hoved!F228))</f>
        <v xml:space="preserve"> </v>
      </c>
      <c r="G230" s="137" t="str">
        <f>IF(PD_hoved!G228=0," ",IF(PD_hoved!$G$6=0," ",PD_hoved!G228))</f>
        <v xml:space="preserve"> </v>
      </c>
      <c r="H230" s="138" t="str">
        <f>IF(PD_hoved!H228=0," ",IF(PD_hoved!$G$6=0," ",PD_hoved!H228))</f>
        <v xml:space="preserve"> </v>
      </c>
      <c r="I230" s="133" t="str">
        <f>IF(PD_hoved!I228=0," ",IF(PD_hoved!$G$6=0," ",PD_hoved!I228))</f>
        <v xml:space="preserve"> </v>
      </c>
      <c r="J230" s="134" t="str">
        <f>IF(PD_hoved!J228=0," ",IF(PD_hoved!$G$6=0," ",PD_hoved!J228))</f>
        <v xml:space="preserve"> </v>
      </c>
      <c r="K230" s="137" t="str">
        <f>IF(PD_hoved!K228=0," ",IF(PD_hoved!$G$6=0," ",PD_hoved!K228))</f>
        <v xml:space="preserve"> </v>
      </c>
      <c r="L230" s="138" t="str">
        <f>IF(PD_hoved!L228=0," ",IF(PD_hoved!$G$6=0," ",PD_hoved!L228))</f>
        <v xml:space="preserve"> </v>
      </c>
      <c r="M230" s="133" t="str">
        <f>IF(PD_hoved!M228=0," ",IF(PD_hoved!$G$6=0," ",PD_hoved!M228))</f>
        <v xml:space="preserve"> </v>
      </c>
      <c r="N230" s="135" t="str">
        <f>IF(PD_hoved!N228=0," ",IF(PD_hoved!$G$6=0," ",PD_hoved!N228))</f>
        <v xml:space="preserve"> </v>
      </c>
    </row>
    <row r="231" spans="2:14" x14ac:dyDescent="0.2">
      <c r="B231" s="114" t="str">
        <f>IF(PD_hoved!B229=0," ",PD_hoved!B229)</f>
        <v xml:space="preserve"> </v>
      </c>
      <c r="C231" s="147" t="str">
        <f>IF(PD_hoved!C229=0," ",PD_hoved!C229)</f>
        <v xml:space="preserve"> </v>
      </c>
      <c r="D231" s="134" t="str">
        <f>IF(PD_hoved!D229=0," ",PD_hoved!D229)</f>
        <v xml:space="preserve"> </v>
      </c>
      <c r="E231" s="137" t="str">
        <f>IF(PD_hoved!E229=0," ",IF(PD_hoved!$G$6=0," ",PD_hoved!E229))</f>
        <v xml:space="preserve"> </v>
      </c>
      <c r="F231" s="138" t="str">
        <f>IF(PD_hoved!F229=0," ",IF(PD_hoved!$G$6=0," ",PD_hoved!F229))</f>
        <v xml:space="preserve"> </v>
      </c>
      <c r="G231" s="137" t="str">
        <f>IF(PD_hoved!G229=0," ",IF(PD_hoved!$G$6=0," ",PD_hoved!G229))</f>
        <v xml:space="preserve"> </v>
      </c>
      <c r="H231" s="138" t="str">
        <f>IF(PD_hoved!H229=0," ",IF(PD_hoved!$G$6=0," ",PD_hoved!H229))</f>
        <v xml:space="preserve"> </v>
      </c>
      <c r="I231" s="133" t="str">
        <f>IF(PD_hoved!I229=0," ",IF(PD_hoved!$G$6=0," ",PD_hoved!I229))</f>
        <v xml:space="preserve"> </v>
      </c>
      <c r="J231" s="134" t="str">
        <f>IF(PD_hoved!J229=0," ",IF(PD_hoved!$G$6=0," ",PD_hoved!J229))</f>
        <v xml:space="preserve"> </v>
      </c>
      <c r="K231" s="137" t="str">
        <f>IF(PD_hoved!K229=0," ",IF(PD_hoved!$G$6=0," ",PD_hoved!K229))</f>
        <v xml:space="preserve"> </v>
      </c>
      <c r="L231" s="138" t="str">
        <f>IF(PD_hoved!L229=0," ",IF(PD_hoved!$G$6=0," ",PD_hoved!L229))</f>
        <v xml:space="preserve"> </v>
      </c>
      <c r="M231" s="133" t="str">
        <f>IF(PD_hoved!M229=0," ",IF(PD_hoved!$G$6=0," ",PD_hoved!M229))</f>
        <v xml:space="preserve"> </v>
      </c>
      <c r="N231" s="135" t="str">
        <f>IF(PD_hoved!N229=0," ",IF(PD_hoved!$G$6=0," ",PD_hoved!N229))</f>
        <v xml:space="preserve"> </v>
      </c>
    </row>
    <row r="232" spans="2:14" x14ac:dyDescent="0.2">
      <c r="B232" s="114" t="str">
        <f>IF(PD_hoved!B230=0," ",PD_hoved!B230)</f>
        <v xml:space="preserve"> </v>
      </c>
      <c r="C232" s="147" t="str">
        <f>IF(PD_hoved!C230=0," ",PD_hoved!C230)</f>
        <v xml:space="preserve"> </v>
      </c>
      <c r="D232" s="134" t="str">
        <f>IF(PD_hoved!D230=0," ",PD_hoved!D230)</f>
        <v xml:space="preserve"> </v>
      </c>
      <c r="E232" s="137" t="str">
        <f>IF(PD_hoved!E230=0," ",IF(PD_hoved!$G$6=0," ",PD_hoved!E230))</f>
        <v xml:space="preserve"> </v>
      </c>
      <c r="F232" s="138" t="str">
        <f>IF(PD_hoved!F230=0," ",IF(PD_hoved!$G$6=0," ",PD_hoved!F230))</f>
        <v xml:space="preserve"> </v>
      </c>
      <c r="G232" s="137" t="str">
        <f>IF(PD_hoved!G230=0," ",IF(PD_hoved!$G$6=0," ",PD_hoved!G230))</f>
        <v xml:space="preserve"> </v>
      </c>
      <c r="H232" s="138" t="str">
        <f>IF(PD_hoved!H230=0," ",IF(PD_hoved!$G$6=0," ",PD_hoved!H230))</f>
        <v xml:space="preserve"> </v>
      </c>
      <c r="I232" s="133" t="str">
        <f>IF(PD_hoved!I230=0," ",IF(PD_hoved!$G$6=0," ",PD_hoved!I230))</f>
        <v xml:space="preserve"> </v>
      </c>
      <c r="J232" s="134" t="str">
        <f>IF(PD_hoved!J230=0," ",IF(PD_hoved!$G$6=0," ",PD_hoved!J230))</f>
        <v xml:space="preserve"> </v>
      </c>
      <c r="K232" s="137" t="str">
        <f>IF(PD_hoved!K230=0," ",IF(PD_hoved!$G$6=0," ",PD_hoved!K230))</f>
        <v xml:space="preserve"> </v>
      </c>
      <c r="L232" s="138" t="str">
        <f>IF(PD_hoved!L230=0," ",IF(PD_hoved!$G$6=0," ",PD_hoved!L230))</f>
        <v xml:space="preserve"> </v>
      </c>
      <c r="M232" s="133" t="str">
        <f>IF(PD_hoved!M230=0," ",IF(PD_hoved!$G$6=0," ",PD_hoved!M230))</f>
        <v xml:space="preserve"> </v>
      </c>
      <c r="N232" s="135" t="str">
        <f>IF(PD_hoved!N230=0," ",IF(PD_hoved!$G$6=0," ",PD_hoved!N230))</f>
        <v xml:space="preserve"> </v>
      </c>
    </row>
    <row r="233" spans="2:14" x14ac:dyDescent="0.2">
      <c r="B233" s="114" t="str">
        <f>IF(PD_hoved!B231=0," ",PD_hoved!B231)</f>
        <v xml:space="preserve"> </v>
      </c>
      <c r="C233" s="147" t="str">
        <f>IF(PD_hoved!C231=0," ",PD_hoved!C231)</f>
        <v xml:space="preserve"> </v>
      </c>
      <c r="D233" s="134" t="str">
        <f>IF(PD_hoved!D231=0," ",PD_hoved!D231)</f>
        <v xml:space="preserve"> </v>
      </c>
      <c r="E233" s="137" t="str">
        <f>IF(PD_hoved!E231=0," ",IF(PD_hoved!$G$6=0," ",PD_hoved!E231))</f>
        <v xml:space="preserve"> </v>
      </c>
      <c r="F233" s="138" t="str">
        <f>IF(PD_hoved!F231=0," ",IF(PD_hoved!$G$6=0," ",PD_hoved!F231))</f>
        <v xml:space="preserve"> </v>
      </c>
      <c r="G233" s="137" t="str">
        <f>IF(PD_hoved!G231=0," ",IF(PD_hoved!$G$6=0," ",PD_hoved!G231))</f>
        <v xml:space="preserve"> </v>
      </c>
      <c r="H233" s="138" t="str">
        <f>IF(PD_hoved!H231=0," ",IF(PD_hoved!$G$6=0," ",PD_hoved!H231))</f>
        <v xml:space="preserve"> </v>
      </c>
      <c r="I233" s="133" t="str">
        <f>IF(PD_hoved!I231=0," ",IF(PD_hoved!$G$6=0," ",PD_hoved!I231))</f>
        <v xml:space="preserve"> </v>
      </c>
      <c r="J233" s="134" t="str">
        <f>IF(PD_hoved!J231=0," ",IF(PD_hoved!$G$6=0," ",PD_hoved!J231))</f>
        <v xml:space="preserve"> </v>
      </c>
      <c r="K233" s="137" t="str">
        <f>IF(PD_hoved!K231=0," ",IF(PD_hoved!$G$6=0," ",PD_hoved!K231))</f>
        <v xml:space="preserve"> </v>
      </c>
      <c r="L233" s="138" t="str">
        <f>IF(PD_hoved!L231=0," ",IF(PD_hoved!$G$6=0," ",PD_hoved!L231))</f>
        <v xml:space="preserve"> </v>
      </c>
      <c r="M233" s="133" t="str">
        <f>IF(PD_hoved!M231=0," ",IF(PD_hoved!$G$6=0," ",PD_hoved!M231))</f>
        <v xml:space="preserve"> </v>
      </c>
      <c r="N233" s="135" t="str">
        <f>IF(PD_hoved!N231=0," ",IF(PD_hoved!$G$6=0," ",PD_hoved!N231))</f>
        <v xml:space="preserve"> </v>
      </c>
    </row>
    <row r="234" spans="2:14" x14ac:dyDescent="0.2">
      <c r="B234" s="114" t="str">
        <f>IF(PD_hoved!B232=0," ",PD_hoved!B232)</f>
        <v xml:space="preserve"> </v>
      </c>
      <c r="C234" s="147" t="str">
        <f>IF(PD_hoved!C232=0," ",PD_hoved!C232)</f>
        <v xml:space="preserve"> </v>
      </c>
      <c r="D234" s="134" t="str">
        <f>IF(PD_hoved!D232=0," ",PD_hoved!D232)</f>
        <v xml:space="preserve"> </v>
      </c>
      <c r="E234" s="137" t="str">
        <f>IF(PD_hoved!E232=0," ",IF(PD_hoved!$G$6=0," ",PD_hoved!E232))</f>
        <v xml:space="preserve"> </v>
      </c>
      <c r="F234" s="138" t="str">
        <f>IF(PD_hoved!F232=0," ",IF(PD_hoved!$G$6=0," ",PD_hoved!F232))</f>
        <v xml:space="preserve"> </v>
      </c>
      <c r="G234" s="137" t="str">
        <f>IF(PD_hoved!G232=0," ",IF(PD_hoved!$G$6=0," ",PD_hoved!G232))</f>
        <v xml:space="preserve"> </v>
      </c>
      <c r="H234" s="138" t="str">
        <f>IF(PD_hoved!H232=0," ",IF(PD_hoved!$G$6=0," ",PD_hoved!H232))</f>
        <v xml:space="preserve"> </v>
      </c>
      <c r="I234" s="133" t="str">
        <f>IF(PD_hoved!I232=0," ",IF(PD_hoved!$G$6=0," ",PD_hoved!I232))</f>
        <v xml:space="preserve"> </v>
      </c>
      <c r="J234" s="134" t="str">
        <f>IF(PD_hoved!J232=0," ",IF(PD_hoved!$G$6=0," ",PD_hoved!J232))</f>
        <v xml:space="preserve"> </v>
      </c>
      <c r="K234" s="137" t="str">
        <f>IF(PD_hoved!K232=0," ",IF(PD_hoved!$G$6=0," ",PD_hoved!K232))</f>
        <v xml:space="preserve"> </v>
      </c>
      <c r="L234" s="138" t="str">
        <f>IF(PD_hoved!L232=0," ",IF(PD_hoved!$G$6=0," ",PD_hoved!L232))</f>
        <v xml:space="preserve"> </v>
      </c>
      <c r="M234" s="133" t="str">
        <f>IF(PD_hoved!M232=0," ",IF(PD_hoved!$G$6=0," ",PD_hoved!M232))</f>
        <v xml:space="preserve"> </v>
      </c>
      <c r="N234" s="135" t="str">
        <f>IF(PD_hoved!N232=0," ",IF(PD_hoved!$G$6=0," ",PD_hoved!N232))</f>
        <v xml:space="preserve"> </v>
      </c>
    </row>
    <row r="235" spans="2:14" x14ac:dyDescent="0.2">
      <c r="B235" s="114" t="str">
        <f>IF(PD_hoved!B233=0," ",PD_hoved!B233)</f>
        <v xml:space="preserve"> </v>
      </c>
      <c r="C235" s="147" t="str">
        <f>IF(PD_hoved!C233=0," ",PD_hoved!C233)</f>
        <v xml:space="preserve"> </v>
      </c>
      <c r="D235" s="134" t="str">
        <f>IF(PD_hoved!D233=0," ",PD_hoved!D233)</f>
        <v xml:space="preserve"> </v>
      </c>
      <c r="E235" s="137" t="str">
        <f>IF(PD_hoved!E233=0," ",IF(PD_hoved!$G$6=0," ",PD_hoved!E233))</f>
        <v xml:space="preserve"> </v>
      </c>
      <c r="F235" s="138" t="str">
        <f>IF(PD_hoved!F233=0," ",IF(PD_hoved!$G$6=0," ",PD_hoved!F233))</f>
        <v xml:space="preserve"> </v>
      </c>
      <c r="G235" s="137" t="str">
        <f>IF(PD_hoved!G233=0," ",IF(PD_hoved!$G$6=0," ",PD_hoved!G233))</f>
        <v xml:space="preserve"> </v>
      </c>
      <c r="H235" s="138" t="str">
        <f>IF(PD_hoved!H233=0," ",IF(PD_hoved!$G$6=0," ",PD_hoved!H233))</f>
        <v xml:space="preserve"> </v>
      </c>
      <c r="I235" s="133" t="str">
        <f>IF(PD_hoved!I233=0," ",IF(PD_hoved!$G$6=0," ",PD_hoved!I233))</f>
        <v xml:space="preserve"> </v>
      </c>
      <c r="J235" s="134" t="str">
        <f>IF(PD_hoved!J233=0," ",IF(PD_hoved!$G$6=0," ",PD_hoved!J233))</f>
        <v xml:space="preserve"> </v>
      </c>
      <c r="K235" s="137" t="str">
        <f>IF(PD_hoved!K233=0," ",IF(PD_hoved!$G$6=0," ",PD_hoved!K233))</f>
        <v xml:space="preserve"> </v>
      </c>
      <c r="L235" s="138" t="str">
        <f>IF(PD_hoved!L233=0," ",IF(PD_hoved!$G$6=0," ",PD_hoved!L233))</f>
        <v xml:space="preserve"> </v>
      </c>
      <c r="M235" s="133" t="str">
        <f>IF(PD_hoved!M233=0," ",IF(PD_hoved!$G$6=0," ",PD_hoved!M233))</f>
        <v xml:space="preserve"> </v>
      </c>
      <c r="N235" s="135" t="str">
        <f>IF(PD_hoved!N233=0," ",IF(PD_hoved!$G$6=0," ",PD_hoved!N233))</f>
        <v xml:space="preserve"> </v>
      </c>
    </row>
    <row r="236" spans="2:14" x14ac:dyDescent="0.2">
      <c r="B236" s="114" t="str">
        <f>IF(PD_hoved!B234=0," ",PD_hoved!B234)</f>
        <v xml:space="preserve"> </v>
      </c>
      <c r="C236" s="147" t="str">
        <f>IF(PD_hoved!C234=0," ",PD_hoved!C234)</f>
        <v xml:space="preserve"> </v>
      </c>
      <c r="D236" s="134" t="str">
        <f>IF(PD_hoved!D234=0," ",PD_hoved!D234)</f>
        <v xml:space="preserve"> </v>
      </c>
      <c r="E236" s="137" t="str">
        <f>IF(PD_hoved!E234=0," ",IF(PD_hoved!$G$6=0," ",PD_hoved!E234))</f>
        <v xml:space="preserve"> </v>
      </c>
      <c r="F236" s="138" t="str">
        <f>IF(PD_hoved!F234=0," ",IF(PD_hoved!$G$6=0," ",PD_hoved!F234))</f>
        <v xml:space="preserve"> </v>
      </c>
      <c r="G236" s="137" t="str">
        <f>IF(PD_hoved!G234=0," ",IF(PD_hoved!$G$6=0," ",PD_hoved!G234))</f>
        <v xml:space="preserve"> </v>
      </c>
      <c r="H236" s="138" t="str">
        <f>IF(PD_hoved!H234=0," ",IF(PD_hoved!$G$6=0," ",PD_hoved!H234))</f>
        <v xml:space="preserve"> </v>
      </c>
      <c r="I236" s="133" t="str">
        <f>IF(PD_hoved!I234=0," ",IF(PD_hoved!$G$6=0," ",PD_hoved!I234))</f>
        <v xml:space="preserve"> </v>
      </c>
      <c r="J236" s="134" t="str">
        <f>IF(PD_hoved!J234=0," ",IF(PD_hoved!$G$6=0," ",PD_hoved!J234))</f>
        <v xml:space="preserve"> </v>
      </c>
      <c r="K236" s="137" t="str">
        <f>IF(PD_hoved!K234=0," ",IF(PD_hoved!$G$6=0," ",PD_hoved!K234))</f>
        <v xml:space="preserve"> </v>
      </c>
      <c r="L236" s="138" t="str">
        <f>IF(PD_hoved!L234=0," ",IF(PD_hoved!$G$6=0," ",PD_hoved!L234))</f>
        <v xml:space="preserve"> </v>
      </c>
      <c r="M236" s="133" t="str">
        <f>IF(PD_hoved!M234=0," ",IF(PD_hoved!$G$6=0," ",PD_hoved!M234))</f>
        <v xml:space="preserve"> </v>
      </c>
      <c r="N236" s="135" t="str">
        <f>IF(PD_hoved!N234=0," ",IF(PD_hoved!$G$6=0," ",PD_hoved!N234))</f>
        <v xml:space="preserve"> </v>
      </c>
    </row>
    <row r="237" spans="2:14" x14ac:dyDescent="0.2">
      <c r="B237" s="114" t="str">
        <f>IF(PD_hoved!B235=0," ",PD_hoved!B235)</f>
        <v xml:space="preserve"> </v>
      </c>
      <c r="C237" s="147" t="str">
        <f>IF(PD_hoved!C235=0," ",PD_hoved!C235)</f>
        <v xml:space="preserve"> </v>
      </c>
      <c r="D237" s="134" t="str">
        <f>IF(PD_hoved!D235=0," ",PD_hoved!D235)</f>
        <v xml:space="preserve"> </v>
      </c>
      <c r="E237" s="137" t="str">
        <f>IF(PD_hoved!E235=0," ",IF(PD_hoved!$G$6=0," ",PD_hoved!E235))</f>
        <v xml:space="preserve"> </v>
      </c>
      <c r="F237" s="138" t="str">
        <f>IF(PD_hoved!F235=0," ",IF(PD_hoved!$G$6=0," ",PD_hoved!F235))</f>
        <v xml:space="preserve"> </v>
      </c>
      <c r="G237" s="137" t="str">
        <f>IF(PD_hoved!G235=0," ",IF(PD_hoved!$G$6=0," ",PD_hoved!G235))</f>
        <v xml:space="preserve"> </v>
      </c>
      <c r="H237" s="138" t="str">
        <f>IF(PD_hoved!H235=0," ",IF(PD_hoved!$G$6=0," ",PD_hoved!H235))</f>
        <v xml:space="preserve"> </v>
      </c>
      <c r="I237" s="133" t="str">
        <f>IF(PD_hoved!I235=0," ",IF(PD_hoved!$G$6=0," ",PD_hoved!I235))</f>
        <v xml:space="preserve"> </v>
      </c>
      <c r="J237" s="134" t="str">
        <f>IF(PD_hoved!J235=0," ",IF(PD_hoved!$G$6=0," ",PD_hoved!J235))</f>
        <v xml:space="preserve"> </v>
      </c>
      <c r="K237" s="137" t="str">
        <f>IF(PD_hoved!K235=0," ",IF(PD_hoved!$G$6=0," ",PD_hoved!K235))</f>
        <v xml:space="preserve"> </v>
      </c>
      <c r="L237" s="138" t="str">
        <f>IF(PD_hoved!L235=0," ",IF(PD_hoved!$G$6=0," ",PD_hoved!L235))</f>
        <v xml:space="preserve"> </v>
      </c>
      <c r="M237" s="133" t="str">
        <f>IF(PD_hoved!M235=0," ",IF(PD_hoved!$G$6=0," ",PD_hoved!M235))</f>
        <v xml:space="preserve"> </v>
      </c>
      <c r="N237" s="135" t="str">
        <f>IF(PD_hoved!N235=0," ",IF(PD_hoved!$G$6=0," ",PD_hoved!N235))</f>
        <v xml:space="preserve"> </v>
      </c>
    </row>
    <row r="238" spans="2:14" x14ac:dyDescent="0.2">
      <c r="B238" s="114" t="str">
        <f>IF(PD_hoved!B236=0," ",PD_hoved!B236)</f>
        <v xml:space="preserve"> </v>
      </c>
      <c r="C238" s="147" t="str">
        <f>IF(PD_hoved!C236=0," ",PD_hoved!C236)</f>
        <v xml:space="preserve"> </v>
      </c>
      <c r="D238" s="134" t="str">
        <f>IF(PD_hoved!D236=0," ",PD_hoved!D236)</f>
        <v xml:space="preserve"> </v>
      </c>
      <c r="E238" s="137" t="str">
        <f>IF(PD_hoved!E236=0," ",IF(PD_hoved!$G$6=0," ",PD_hoved!E236))</f>
        <v xml:space="preserve"> </v>
      </c>
      <c r="F238" s="138" t="str">
        <f>IF(PD_hoved!F236=0," ",IF(PD_hoved!$G$6=0," ",PD_hoved!F236))</f>
        <v xml:space="preserve"> </v>
      </c>
      <c r="G238" s="137" t="str">
        <f>IF(PD_hoved!G236=0," ",IF(PD_hoved!$G$6=0," ",PD_hoved!G236))</f>
        <v xml:space="preserve"> </v>
      </c>
      <c r="H238" s="138" t="str">
        <f>IF(PD_hoved!H236=0," ",IF(PD_hoved!$G$6=0," ",PD_hoved!H236))</f>
        <v xml:space="preserve"> </v>
      </c>
      <c r="I238" s="133" t="str">
        <f>IF(PD_hoved!I236=0," ",IF(PD_hoved!$G$6=0," ",PD_hoved!I236))</f>
        <v xml:space="preserve"> </v>
      </c>
      <c r="J238" s="134" t="str">
        <f>IF(PD_hoved!J236=0," ",IF(PD_hoved!$G$6=0," ",PD_hoved!J236))</f>
        <v xml:space="preserve"> </v>
      </c>
      <c r="K238" s="137" t="str">
        <f>IF(PD_hoved!K236=0," ",IF(PD_hoved!$G$6=0," ",PD_hoved!K236))</f>
        <v xml:space="preserve"> </v>
      </c>
      <c r="L238" s="138" t="str">
        <f>IF(PD_hoved!L236=0," ",IF(PD_hoved!$G$6=0," ",PD_hoved!L236))</f>
        <v xml:space="preserve"> </v>
      </c>
      <c r="M238" s="133" t="str">
        <f>IF(PD_hoved!M236=0," ",IF(PD_hoved!$G$6=0," ",PD_hoved!M236))</f>
        <v xml:space="preserve"> </v>
      </c>
      <c r="N238" s="135" t="str">
        <f>IF(PD_hoved!N236=0," ",IF(PD_hoved!$G$6=0," ",PD_hoved!N236))</f>
        <v xml:space="preserve"> </v>
      </c>
    </row>
    <row r="239" spans="2:14" x14ac:dyDescent="0.2">
      <c r="B239" s="114" t="str">
        <f>IF(PD_hoved!B237=0," ",PD_hoved!B237)</f>
        <v xml:space="preserve"> </v>
      </c>
      <c r="C239" s="147" t="str">
        <f>IF(PD_hoved!C237=0," ",PD_hoved!C237)</f>
        <v xml:space="preserve"> </v>
      </c>
      <c r="D239" s="134" t="str">
        <f>IF(PD_hoved!D237=0," ",PD_hoved!D237)</f>
        <v xml:space="preserve"> </v>
      </c>
      <c r="E239" s="137" t="str">
        <f>IF(PD_hoved!E237=0," ",IF(PD_hoved!$G$6=0," ",PD_hoved!E237))</f>
        <v xml:space="preserve"> </v>
      </c>
      <c r="F239" s="138" t="str">
        <f>IF(PD_hoved!F237=0," ",IF(PD_hoved!$G$6=0," ",PD_hoved!F237))</f>
        <v xml:space="preserve"> </v>
      </c>
      <c r="G239" s="137" t="str">
        <f>IF(PD_hoved!G237=0," ",IF(PD_hoved!$G$6=0," ",PD_hoved!G237))</f>
        <v xml:space="preserve"> </v>
      </c>
      <c r="H239" s="138" t="str">
        <f>IF(PD_hoved!H237=0," ",IF(PD_hoved!$G$6=0," ",PD_hoved!H237))</f>
        <v xml:space="preserve"> </v>
      </c>
      <c r="I239" s="133" t="str">
        <f>IF(PD_hoved!I237=0," ",IF(PD_hoved!$G$6=0," ",PD_hoved!I237))</f>
        <v xml:space="preserve"> </v>
      </c>
      <c r="J239" s="134" t="str">
        <f>IF(PD_hoved!J237=0," ",IF(PD_hoved!$G$6=0," ",PD_hoved!J237))</f>
        <v xml:space="preserve"> </v>
      </c>
      <c r="K239" s="137" t="str">
        <f>IF(PD_hoved!K237=0," ",IF(PD_hoved!$G$6=0," ",PD_hoved!K237))</f>
        <v xml:space="preserve"> </v>
      </c>
      <c r="L239" s="138" t="str">
        <f>IF(PD_hoved!L237=0," ",IF(PD_hoved!$G$6=0," ",PD_hoved!L237))</f>
        <v xml:space="preserve"> </v>
      </c>
      <c r="M239" s="133" t="str">
        <f>IF(PD_hoved!M237=0," ",IF(PD_hoved!$G$6=0," ",PD_hoved!M237))</f>
        <v xml:space="preserve"> </v>
      </c>
      <c r="N239" s="135" t="str">
        <f>IF(PD_hoved!N237=0," ",IF(PD_hoved!$G$6=0," ",PD_hoved!N237))</f>
        <v xml:space="preserve"> </v>
      </c>
    </row>
    <row r="240" spans="2:14" x14ac:dyDescent="0.2">
      <c r="B240" s="114" t="str">
        <f>IF(PD_hoved!B238=0," ",PD_hoved!B238)</f>
        <v xml:space="preserve"> </v>
      </c>
      <c r="C240" s="147" t="str">
        <f>IF(PD_hoved!C238=0," ",PD_hoved!C238)</f>
        <v xml:space="preserve"> </v>
      </c>
      <c r="D240" s="134" t="str">
        <f>IF(PD_hoved!D238=0," ",PD_hoved!D238)</f>
        <v xml:space="preserve"> </v>
      </c>
      <c r="E240" s="137" t="str">
        <f>IF(PD_hoved!E238=0," ",IF(PD_hoved!$G$6=0," ",PD_hoved!E238))</f>
        <v xml:space="preserve"> </v>
      </c>
      <c r="F240" s="138" t="str">
        <f>IF(PD_hoved!F238=0," ",IF(PD_hoved!$G$6=0," ",PD_hoved!F238))</f>
        <v xml:space="preserve"> </v>
      </c>
      <c r="G240" s="137" t="str">
        <f>IF(PD_hoved!G238=0," ",IF(PD_hoved!$G$6=0," ",PD_hoved!G238))</f>
        <v xml:space="preserve"> </v>
      </c>
      <c r="H240" s="138" t="str">
        <f>IF(PD_hoved!H238=0," ",IF(PD_hoved!$G$6=0," ",PD_hoved!H238))</f>
        <v xml:space="preserve"> </v>
      </c>
      <c r="I240" s="133" t="str">
        <f>IF(PD_hoved!I238=0," ",IF(PD_hoved!$G$6=0," ",PD_hoved!I238))</f>
        <v xml:space="preserve"> </v>
      </c>
      <c r="J240" s="134" t="str">
        <f>IF(PD_hoved!J238=0," ",IF(PD_hoved!$G$6=0," ",PD_hoved!J238))</f>
        <v xml:space="preserve"> </v>
      </c>
      <c r="K240" s="137" t="str">
        <f>IF(PD_hoved!K238=0," ",IF(PD_hoved!$G$6=0," ",PD_hoved!K238))</f>
        <v xml:space="preserve"> </v>
      </c>
      <c r="L240" s="138" t="str">
        <f>IF(PD_hoved!L238=0," ",IF(PD_hoved!$G$6=0," ",PD_hoved!L238))</f>
        <v xml:space="preserve"> </v>
      </c>
      <c r="M240" s="133" t="str">
        <f>IF(PD_hoved!M238=0," ",IF(PD_hoved!$G$6=0," ",PD_hoved!M238))</f>
        <v xml:space="preserve"> </v>
      </c>
      <c r="N240" s="135" t="str">
        <f>IF(PD_hoved!N238=0," ",IF(PD_hoved!$G$6=0," ",PD_hoved!N238))</f>
        <v xml:space="preserve"> </v>
      </c>
    </row>
    <row r="241" spans="2:14" x14ac:dyDescent="0.2">
      <c r="B241" s="114" t="str">
        <f>IF(PD_hoved!B239=0," ",PD_hoved!B239)</f>
        <v xml:space="preserve"> </v>
      </c>
      <c r="C241" s="147" t="str">
        <f>IF(PD_hoved!C239=0," ",PD_hoved!C239)</f>
        <v xml:space="preserve"> </v>
      </c>
      <c r="D241" s="134" t="str">
        <f>IF(PD_hoved!D239=0," ",PD_hoved!D239)</f>
        <v xml:space="preserve"> </v>
      </c>
      <c r="E241" s="137" t="str">
        <f>IF(PD_hoved!E239=0," ",IF(PD_hoved!$G$6=0," ",PD_hoved!E239))</f>
        <v xml:space="preserve"> </v>
      </c>
      <c r="F241" s="138" t="str">
        <f>IF(PD_hoved!F239=0," ",IF(PD_hoved!$G$6=0," ",PD_hoved!F239))</f>
        <v xml:space="preserve"> </v>
      </c>
      <c r="G241" s="137" t="str">
        <f>IF(PD_hoved!G239=0," ",IF(PD_hoved!$G$6=0," ",PD_hoved!G239))</f>
        <v xml:space="preserve"> </v>
      </c>
      <c r="H241" s="138" t="str">
        <f>IF(PD_hoved!H239=0," ",IF(PD_hoved!$G$6=0," ",PD_hoved!H239))</f>
        <v xml:space="preserve"> </v>
      </c>
      <c r="I241" s="133" t="str">
        <f>IF(PD_hoved!I239=0," ",IF(PD_hoved!$G$6=0," ",PD_hoved!I239))</f>
        <v xml:space="preserve"> </v>
      </c>
      <c r="J241" s="134" t="str">
        <f>IF(PD_hoved!J239=0," ",IF(PD_hoved!$G$6=0," ",PD_hoved!J239))</f>
        <v xml:space="preserve"> </v>
      </c>
      <c r="K241" s="137" t="str">
        <f>IF(PD_hoved!K239=0," ",IF(PD_hoved!$G$6=0," ",PD_hoved!K239))</f>
        <v xml:space="preserve"> </v>
      </c>
      <c r="L241" s="138" t="str">
        <f>IF(PD_hoved!L239=0," ",IF(PD_hoved!$G$6=0," ",PD_hoved!L239))</f>
        <v xml:space="preserve"> </v>
      </c>
      <c r="M241" s="133" t="str">
        <f>IF(PD_hoved!M239=0," ",IF(PD_hoved!$G$6=0," ",PD_hoved!M239))</f>
        <v xml:space="preserve"> </v>
      </c>
      <c r="N241" s="135" t="str">
        <f>IF(PD_hoved!N239=0," ",IF(PD_hoved!$G$6=0," ",PD_hoved!N239))</f>
        <v xml:space="preserve"> </v>
      </c>
    </row>
    <row r="242" spans="2:14" x14ac:dyDescent="0.2">
      <c r="B242" s="114" t="str">
        <f>IF(PD_hoved!B240=0," ",PD_hoved!B240)</f>
        <v xml:space="preserve"> </v>
      </c>
      <c r="C242" s="147" t="str">
        <f>IF(PD_hoved!C240=0," ",PD_hoved!C240)</f>
        <v xml:space="preserve"> </v>
      </c>
      <c r="D242" s="134" t="str">
        <f>IF(PD_hoved!D240=0," ",PD_hoved!D240)</f>
        <v xml:space="preserve"> </v>
      </c>
      <c r="E242" s="137" t="str">
        <f>IF(PD_hoved!E240=0," ",IF(PD_hoved!$G$6=0," ",PD_hoved!E240))</f>
        <v xml:space="preserve"> </v>
      </c>
      <c r="F242" s="138" t="str">
        <f>IF(PD_hoved!F240=0," ",IF(PD_hoved!$G$6=0," ",PD_hoved!F240))</f>
        <v xml:space="preserve"> </v>
      </c>
      <c r="G242" s="137" t="str">
        <f>IF(PD_hoved!G240=0," ",IF(PD_hoved!$G$6=0," ",PD_hoved!G240))</f>
        <v xml:space="preserve"> </v>
      </c>
      <c r="H242" s="138" t="str">
        <f>IF(PD_hoved!H240=0," ",IF(PD_hoved!$G$6=0," ",PD_hoved!H240))</f>
        <v xml:space="preserve"> </v>
      </c>
      <c r="I242" s="133" t="str">
        <f>IF(PD_hoved!I240=0," ",IF(PD_hoved!$G$6=0," ",PD_hoved!I240))</f>
        <v xml:space="preserve"> </v>
      </c>
      <c r="J242" s="134" t="str">
        <f>IF(PD_hoved!J240=0," ",IF(PD_hoved!$G$6=0," ",PD_hoved!J240))</f>
        <v xml:space="preserve"> </v>
      </c>
      <c r="K242" s="137" t="str">
        <f>IF(PD_hoved!K240=0," ",IF(PD_hoved!$G$6=0," ",PD_hoved!K240))</f>
        <v xml:space="preserve"> </v>
      </c>
      <c r="L242" s="138" t="str">
        <f>IF(PD_hoved!L240=0," ",IF(PD_hoved!$G$6=0," ",PD_hoved!L240))</f>
        <v xml:space="preserve"> </v>
      </c>
      <c r="M242" s="133" t="str">
        <f>IF(PD_hoved!M240=0," ",IF(PD_hoved!$G$6=0," ",PD_hoved!M240))</f>
        <v xml:space="preserve"> </v>
      </c>
      <c r="N242" s="135" t="str">
        <f>IF(PD_hoved!N240=0," ",IF(PD_hoved!$G$6=0," ",PD_hoved!N240))</f>
        <v xml:space="preserve"> </v>
      </c>
    </row>
    <row r="243" spans="2:14" x14ac:dyDescent="0.2">
      <c r="B243" s="114" t="str">
        <f>IF(PD_hoved!B241=0," ",PD_hoved!B241)</f>
        <v xml:space="preserve"> </v>
      </c>
      <c r="C243" s="147" t="str">
        <f>IF(PD_hoved!C241=0," ",PD_hoved!C241)</f>
        <v xml:space="preserve"> </v>
      </c>
      <c r="D243" s="134" t="str">
        <f>IF(PD_hoved!D241=0," ",PD_hoved!D241)</f>
        <v xml:space="preserve"> </v>
      </c>
      <c r="E243" s="137" t="str">
        <f>IF(PD_hoved!E241=0," ",IF(PD_hoved!$G$6=0," ",PD_hoved!E241))</f>
        <v xml:space="preserve"> </v>
      </c>
      <c r="F243" s="138" t="str">
        <f>IF(PD_hoved!F241=0," ",IF(PD_hoved!$G$6=0," ",PD_hoved!F241))</f>
        <v xml:space="preserve"> </v>
      </c>
      <c r="G243" s="137" t="str">
        <f>IF(PD_hoved!G241=0," ",IF(PD_hoved!$G$6=0," ",PD_hoved!G241))</f>
        <v xml:space="preserve"> </v>
      </c>
      <c r="H243" s="138" t="str">
        <f>IF(PD_hoved!H241=0," ",IF(PD_hoved!$G$6=0," ",PD_hoved!H241))</f>
        <v xml:space="preserve"> </v>
      </c>
      <c r="I243" s="133" t="str">
        <f>IF(PD_hoved!I241=0," ",IF(PD_hoved!$G$6=0," ",PD_hoved!I241))</f>
        <v xml:space="preserve"> </v>
      </c>
      <c r="J243" s="134" t="str">
        <f>IF(PD_hoved!J241=0," ",IF(PD_hoved!$G$6=0," ",PD_hoved!J241))</f>
        <v xml:space="preserve"> </v>
      </c>
      <c r="K243" s="137" t="str">
        <f>IF(PD_hoved!K241=0," ",IF(PD_hoved!$G$6=0," ",PD_hoved!K241))</f>
        <v xml:space="preserve"> </v>
      </c>
      <c r="L243" s="138" t="str">
        <f>IF(PD_hoved!L241=0," ",IF(PD_hoved!$G$6=0," ",PD_hoved!L241))</f>
        <v xml:space="preserve"> </v>
      </c>
      <c r="M243" s="133" t="str">
        <f>IF(PD_hoved!M241=0," ",IF(PD_hoved!$G$6=0," ",PD_hoved!M241))</f>
        <v xml:space="preserve"> </v>
      </c>
      <c r="N243" s="135" t="str">
        <f>IF(PD_hoved!N241=0," ",IF(PD_hoved!$G$6=0," ",PD_hoved!N241))</f>
        <v xml:space="preserve"> </v>
      </c>
    </row>
    <row r="244" spans="2:14" x14ac:dyDescent="0.2">
      <c r="B244" s="114" t="str">
        <f>IF(PD_hoved!B242=0," ",PD_hoved!B242)</f>
        <v xml:space="preserve"> </v>
      </c>
      <c r="C244" s="147" t="str">
        <f>IF(PD_hoved!C242=0," ",PD_hoved!C242)</f>
        <v xml:space="preserve"> </v>
      </c>
      <c r="D244" s="134" t="str">
        <f>IF(PD_hoved!D242=0," ",PD_hoved!D242)</f>
        <v xml:space="preserve"> </v>
      </c>
      <c r="E244" s="137" t="str">
        <f>IF(PD_hoved!E242=0," ",IF(PD_hoved!$G$6=0," ",PD_hoved!E242))</f>
        <v xml:space="preserve"> </v>
      </c>
      <c r="F244" s="138" t="str">
        <f>IF(PD_hoved!F242=0," ",IF(PD_hoved!$G$6=0," ",PD_hoved!F242))</f>
        <v xml:space="preserve"> </v>
      </c>
      <c r="G244" s="137" t="str">
        <f>IF(PD_hoved!G242=0," ",IF(PD_hoved!$G$6=0," ",PD_hoved!G242))</f>
        <v xml:space="preserve"> </v>
      </c>
      <c r="H244" s="138" t="str">
        <f>IF(PD_hoved!H242=0," ",IF(PD_hoved!$G$6=0," ",PD_hoved!H242))</f>
        <v xml:space="preserve"> </v>
      </c>
      <c r="I244" s="133" t="str">
        <f>IF(PD_hoved!I242=0," ",IF(PD_hoved!$G$6=0," ",PD_hoved!I242))</f>
        <v xml:space="preserve"> </v>
      </c>
      <c r="J244" s="134" t="str">
        <f>IF(PD_hoved!J242=0," ",IF(PD_hoved!$G$6=0," ",PD_hoved!J242))</f>
        <v xml:space="preserve"> </v>
      </c>
      <c r="K244" s="137" t="str">
        <f>IF(PD_hoved!K242=0," ",IF(PD_hoved!$G$6=0," ",PD_hoved!K242))</f>
        <v xml:space="preserve"> </v>
      </c>
      <c r="L244" s="138" t="str">
        <f>IF(PD_hoved!L242=0," ",IF(PD_hoved!$G$6=0," ",PD_hoved!L242))</f>
        <v xml:space="preserve"> </v>
      </c>
      <c r="M244" s="133" t="str">
        <f>IF(PD_hoved!M242=0," ",IF(PD_hoved!$G$6=0," ",PD_hoved!M242))</f>
        <v xml:space="preserve"> </v>
      </c>
      <c r="N244" s="135" t="str">
        <f>IF(PD_hoved!N242=0," ",IF(PD_hoved!$G$6=0," ",PD_hoved!N242))</f>
        <v xml:space="preserve"> </v>
      </c>
    </row>
    <row r="245" spans="2:14" x14ac:dyDescent="0.2">
      <c r="B245" s="114" t="str">
        <f>IF(PD_hoved!B243=0," ",PD_hoved!B243)</f>
        <v xml:space="preserve"> </v>
      </c>
      <c r="C245" s="147" t="str">
        <f>IF(PD_hoved!C243=0," ",PD_hoved!C243)</f>
        <v xml:space="preserve"> </v>
      </c>
      <c r="D245" s="134" t="str">
        <f>IF(PD_hoved!D243=0," ",PD_hoved!D243)</f>
        <v xml:space="preserve"> </v>
      </c>
      <c r="E245" s="137" t="str">
        <f>IF(PD_hoved!E243=0," ",IF(PD_hoved!$G$6=0," ",PD_hoved!E243))</f>
        <v xml:space="preserve"> </v>
      </c>
      <c r="F245" s="138" t="str">
        <f>IF(PD_hoved!F243=0," ",IF(PD_hoved!$G$6=0," ",PD_hoved!F243))</f>
        <v xml:space="preserve"> </v>
      </c>
      <c r="G245" s="137" t="str">
        <f>IF(PD_hoved!G243=0," ",IF(PD_hoved!$G$6=0," ",PD_hoved!G243))</f>
        <v xml:space="preserve"> </v>
      </c>
      <c r="H245" s="138" t="str">
        <f>IF(PD_hoved!H243=0," ",IF(PD_hoved!$G$6=0," ",PD_hoved!H243))</f>
        <v xml:space="preserve"> </v>
      </c>
      <c r="I245" s="133" t="str">
        <f>IF(PD_hoved!I243=0," ",IF(PD_hoved!$G$6=0," ",PD_hoved!I243))</f>
        <v xml:space="preserve"> </v>
      </c>
      <c r="J245" s="134" t="str">
        <f>IF(PD_hoved!J243=0," ",IF(PD_hoved!$G$6=0," ",PD_hoved!J243))</f>
        <v xml:space="preserve"> </v>
      </c>
      <c r="K245" s="137" t="str">
        <f>IF(PD_hoved!K243=0," ",IF(PD_hoved!$G$6=0," ",PD_hoved!K243))</f>
        <v xml:space="preserve"> </v>
      </c>
      <c r="L245" s="138" t="str">
        <f>IF(PD_hoved!L243=0," ",IF(PD_hoved!$G$6=0," ",PD_hoved!L243))</f>
        <v xml:space="preserve"> </v>
      </c>
      <c r="M245" s="133" t="str">
        <f>IF(PD_hoved!M243=0," ",IF(PD_hoved!$G$6=0," ",PD_hoved!M243))</f>
        <v xml:space="preserve"> </v>
      </c>
      <c r="N245" s="135" t="str">
        <f>IF(PD_hoved!N243=0," ",IF(PD_hoved!$G$6=0," ",PD_hoved!N243))</f>
        <v xml:space="preserve"> </v>
      </c>
    </row>
    <row r="246" spans="2:14" x14ac:dyDescent="0.2">
      <c r="B246" s="114" t="str">
        <f>IF(PD_hoved!B244=0," ",PD_hoved!B244)</f>
        <v xml:space="preserve"> </v>
      </c>
      <c r="C246" s="147" t="str">
        <f>IF(PD_hoved!C244=0," ",PD_hoved!C244)</f>
        <v xml:space="preserve"> </v>
      </c>
      <c r="D246" s="134" t="str">
        <f>IF(PD_hoved!D244=0," ",PD_hoved!D244)</f>
        <v xml:space="preserve"> </v>
      </c>
      <c r="E246" s="137" t="str">
        <f>IF(PD_hoved!E244=0," ",IF(PD_hoved!$G$6=0," ",PD_hoved!E244))</f>
        <v xml:space="preserve"> </v>
      </c>
      <c r="F246" s="138" t="str">
        <f>IF(PD_hoved!F244=0," ",IF(PD_hoved!$G$6=0," ",PD_hoved!F244))</f>
        <v xml:space="preserve"> </v>
      </c>
      <c r="G246" s="137" t="str">
        <f>IF(PD_hoved!G244=0," ",IF(PD_hoved!$G$6=0," ",PD_hoved!G244))</f>
        <v xml:space="preserve"> </v>
      </c>
      <c r="H246" s="138" t="str">
        <f>IF(PD_hoved!H244=0," ",IF(PD_hoved!$G$6=0," ",PD_hoved!H244))</f>
        <v xml:space="preserve"> </v>
      </c>
      <c r="I246" s="133" t="str">
        <f>IF(PD_hoved!I244=0," ",IF(PD_hoved!$G$6=0," ",PD_hoved!I244))</f>
        <v xml:space="preserve"> </v>
      </c>
      <c r="J246" s="134" t="str">
        <f>IF(PD_hoved!J244=0," ",IF(PD_hoved!$G$6=0," ",PD_hoved!J244))</f>
        <v xml:space="preserve"> </v>
      </c>
      <c r="K246" s="137" t="str">
        <f>IF(PD_hoved!K244=0," ",IF(PD_hoved!$G$6=0," ",PD_hoved!K244))</f>
        <v xml:space="preserve"> </v>
      </c>
      <c r="L246" s="138" t="str">
        <f>IF(PD_hoved!L244=0," ",IF(PD_hoved!$G$6=0," ",PD_hoved!L244))</f>
        <v xml:space="preserve"> </v>
      </c>
      <c r="M246" s="133" t="str">
        <f>IF(PD_hoved!M244=0," ",IF(PD_hoved!$G$6=0," ",PD_hoved!M244))</f>
        <v xml:space="preserve"> </v>
      </c>
      <c r="N246" s="135" t="str">
        <f>IF(PD_hoved!N244=0," ",IF(PD_hoved!$G$6=0," ",PD_hoved!N244))</f>
        <v xml:space="preserve"> </v>
      </c>
    </row>
    <row r="247" spans="2:14" x14ac:dyDescent="0.2">
      <c r="B247" s="114" t="str">
        <f>IF(PD_hoved!B245=0," ",PD_hoved!B245)</f>
        <v xml:space="preserve"> </v>
      </c>
      <c r="C247" s="147" t="str">
        <f>IF(PD_hoved!C245=0," ",PD_hoved!C245)</f>
        <v xml:space="preserve"> </v>
      </c>
      <c r="D247" s="134" t="str">
        <f>IF(PD_hoved!D245=0," ",PD_hoved!D245)</f>
        <v xml:space="preserve"> </v>
      </c>
      <c r="E247" s="137" t="str">
        <f>IF(PD_hoved!E245=0," ",IF(PD_hoved!$G$6=0," ",PD_hoved!E245))</f>
        <v xml:space="preserve"> </v>
      </c>
      <c r="F247" s="138" t="str">
        <f>IF(PD_hoved!F245=0," ",IF(PD_hoved!$G$6=0," ",PD_hoved!F245))</f>
        <v xml:space="preserve"> </v>
      </c>
      <c r="G247" s="137" t="str">
        <f>IF(PD_hoved!G245=0," ",IF(PD_hoved!$G$6=0," ",PD_hoved!G245))</f>
        <v xml:space="preserve"> </v>
      </c>
      <c r="H247" s="138" t="str">
        <f>IF(PD_hoved!H245=0," ",IF(PD_hoved!$G$6=0," ",PD_hoved!H245))</f>
        <v xml:space="preserve"> </v>
      </c>
      <c r="I247" s="133" t="str">
        <f>IF(PD_hoved!I245=0," ",IF(PD_hoved!$G$6=0," ",PD_hoved!I245))</f>
        <v xml:space="preserve"> </v>
      </c>
      <c r="J247" s="134" t="str">
        <f>IF(PD_hoved!J245=0," ",IF(PD_hoved!$G$6=0," ",PD_hoved!J245))</f>
        <v xml:space="preserve"> </v>
      </c>
      <c r="K247" s="137" t="str">
        <f>IF(PD_hoved!K245=0," ",IF(PD_hoved!$G$6=0," ",PD_hoved!K245))</f>
        <v xml:space="preserve"> </v>
      </c>
      <c r="L247" s="138" t="str">
        <f>IF(PD_hoved!L245=0," ",IF(PD_hoved!$G$6=0," ",PD_hoved!L245))</f>
        <v xml:space="preserve"> </v>
      </c>
      <c r="M247" s="133" t="str">
        <f>IF(PD_hoved!M245=0," ",IF(PD_hoved!$G$6=0," ",PD_hoved!M245))</f>
        <v xml:space="preserve"> </v>
      </c>
      <c r="N247" s="135" t="str">
        <f>IF(PD_hoved!N245=0," ",IF(PD_hoved!$G$6=0," ",PD_hoved!N245))</f>
        <v xml:space="preserve"> </v>
      </c>
    </row>
    <row r="248" spans="2:14" x14ac:dyDescent="0.2">
      <c r="B248" s="114" t="str">
        <f>IF(PD_hoved!B246=0," ",PD_hoved!B246)</f>
        <v xml:space="preserve"> </v>
      </c>
      <c r="C248" s="147" t="str">
        <f>IF(PD_hoved!C246=0," ",PD_hoved!C246)</f>
        <v xml:space="preserve"> </v>
      </c>
      <c r="D248" s="134" t="str">
        <f>IF(PD_hoved!D246=0," ",PD_hoved!D246)</f>
        <v xml:space="preserve"> </v>
      </c>
      <c r="E248" s="137" t="str">
        <f>IF(PD_hoved!E246=0," ",IF(PD_hoved!$G$6=0," ",PD_hoved!E246))</f>
        <v xml:space="preserve"> </v>
      </c>
      <c r="F248" s="138" t="str">
        <f>IF(PD_hoved!F246=0," ",IF(PD_hoved!$G$6=0," ",PD_hoved!F246))</f>
        <v xml:space="preserve"> </v>
      </c>
      <c r="G248" s="137" t="str">
        <f>IF(PD_hoved!G246=0," ",IF(PD_hoved!$G$6=0," ",PD_hoved!G246))</f>
        <v xml:space="preserve"> </v>
      </c>
      <c r="H248" s="138" t="str">
        <f>IF(PD_hoved!H246=0," ",IF(PD_hoved!$G$6=0," ",PD_hoved!H246))</f>
        <v xml:space="preserve"> </v>
      </c>
      <c r="I248" s="133" t="str">
        <f>IF(PD_hoved!I246=0," ",IF(PD_hoved!$G$6=0," ",PD_hoved!I246))</f>
        <v xml:space="preserve"> </v>
      </c>
      <c r="J248" s="134" t="str">
        <f>IF(PD_hoved!J246=0," ",IF(PD_hoved!$G$6=0," ",PD_hoved!J246))</f>
        <v xml:space="preserve"> </v>
      </c>
      <c r="K248" s="137" t="str">
        <f>IF(PD_hoved!K246=0," ",IF(PD_hoved!$G$6=0," ",PD_hoved!K246))</f>
        <v xml:space="preserve"> </v>
      </c>
      <c r="L248" s="138" t="str">
        <f>IF(PD_hoved!L246=0," ",IF(PD_hoved!$G$6=0," ",PD_hoved!L246))</f>
        <v xml:space="preserve"> </v>
      </c>
      <c r="M248" s="133" t="str">
        <f>IF(PD_hoved!M246=0," ",IF(PD_hoved!$G$6=0," ",PD_hoved!M246))</f>
        <v xml:space="preserve"> </v>
      </c>
      <c r="N248" s="135" t="str">
        <f>IF(PD_hoved!N246=0," ",IF(PD_hoved!$G$6=0," ",PD_hoved!N246))</f>
        <v xml:space="preserve"> </v>
      </c>
    </row>
    <row r="249" spans="2:14" x14ac:dyDescent="0.2">
      <c r="B249" s="114" t="str">
        <f>IF(PD_hoved!B247=0," ",PD_hoved!B247)</f>
        <v xml:space="preserve"> </v>
      </c>
      <c r="C249" s="147" t="str">
        <f>IF(PD_hoved!C247=0," ",PD_hoved!C247)</f>
        <v xml:space="preserve"> </v>
      </c>
      <c r="D249" s="134" t="str">
        <f>IF(PD_hoved!D247=0," ",PD_hoved!D247)</f>
        <v xml:space="preserve"> </v>
      </c>
      <c r="E249" s="137" t="str">
        <f>IF(PD_hoved!E247=0," ",IF(PD_hoved!$G$6=0," ",PD_hoved!E247))</f>
        <v xml:space="preserve"> </v>
      </c>
      <c r="F249" s="138" t="str">
        <f>IF(PD_hoved!F247=0," ",IF(PD_hoved!$G$6=0," ",PD_hoved!F247))</f>
        <v xml:space="preserve"> </v>
      </c>
      <c r="G249" s="137" t="str">
        <f>IF(PD_hoved!G247=0," ",IF(PD_hoved!$G$6=0," ",PD_hoved!G247))</f>
        <v xml:space="preserve"> </v>
      </c>
      <c r="H249" s="138" t="str">
        <f>IF(PD_hoved!H247=0," ",IF(PD_hoved!$G$6=0," ",PD_hoved!H247))</f>
        <v xml:space="preserve"> </v>
      </c>
      <c r="I249" s="133" t="str">
        <f>IF(PD_hoved!I247=0," ",IF(PD_hoved!$G$6=0," ",PD_hoved!I247))</f>
        <v xml:space="preserve"> </v>
      </c>
      <c r="J249" s="134" t="str">
        <f>IF(PD_hoved!J247=0," ",IF(PD_hoved!$G$6=0," ",PD_hoved!J247))</f>
        <v xml:space="preserve"> </v>
      </c>
      <c r="K249" s="137" t="str">
        <f>IF(PD_hoved!K247=0," ",IF(PD_hoved!$G$6=0," ",PD_hoved!K247))</f>
        <v xml:space="preserve"> </v>
      </c>
      <c r="L249" s="138" t="str">
        <f>IF(PD_hoved!L247=0," ",IF(PD_hoved!$G$6=0," ",PD_hoved!L247))</f>
        <v xml:space="preserve"> </v>
      </c>
      <c r="M249" s="133" t="str">
        <f>IF(PD_hoved!M247=0," ",IF(PD_hoved!$G$6=0," ",PD_hoved!M247))</f>
        <v xml:space="preserve"> </v>
      </c>
      <c r="N249" s="135" t="str">
        <f>IF(PD_hoved!N247=0," ",IF(PD_hoved!$G$6=0," ",PD_hoved!N247))</f>
        <v xml:space="preserve"> </v>
      </c>
    </row>
    <row r="250" spans="2:14" x14ac:dyDescent="0.2">
      <c r="B250" s="114" t="str">
        <f>IF(PD_hoved!B248=0," ",PD_hoved!B248)</f>
        <v xml:space="preserve"> </v>
      </c>
      <c r="C250" s="147" t="str">
        <f>IF(PD_hoved!C248=0," ",PD_hoved!C248)</f>
        <v xml:space="preserve"> </v>
      </c>
      <c r="D250" s="134" t="str">
        <f>IF(PD_hoved!D248=0," ",PD_hoved!D248)</f>
        <v xml:space="preserve"> </v>
      </c>
      <c r="E250" s="137" t="str">
        <f>IF(PD_hoved!E248=0," ",IF(PD_hoved!$G$6=0," ",PD_hoved!E248))</f>
        <v xml:space="preserve"> </v>
      </c>
      <c r="F250" s="138" t="str">
        <f>IF(PD_hoved!F248=0," ",IF(PD_hoved!$G$6=0," ",PD_hoved!F248))</f>
        <v xml:space="preserve"> </v>
      </c>
      <c r="G250" s="137" t="str">
        <f>IF(PD_hoved!G248=0," ",IF(PD_hoved!$G$6=0," ",PD_hoved!G248))</f>
        <v xml:space="preserve"> </v>
      </c>
      <c r="H250" s="138" t="str">
        <f>IF(PD_hoved!H248=0," ",IF(PD_hoved!$G$6=0," ",PD_hoved!H248))</f>
        <v xml:space="preserve"> </v>
      </c>
      <c r="I250" s="133" t="str">
        <f>IF(PD_hoved!I248=0," ",IF(PD_hoved!$G$6=0," ",PD_hoved!I248))</f>
        <v xml:space="preserve"> </v>
      </c>
      <c r="J250" s="134" t="str">
        <f>IF(PD_hoved!J248=0," ",IF(PD_hoved!$G$6=0," ",PD_hoved!J248))</f>
        <v xml:space="preserve"> </v>
      </c>
      <c r="K250" s="137" t="str">
        <f>IF(PD_hoved!K248=0," ",IF(PD_hoved!$G$6=0," ",PD_hoved!K248))</f>
        <v xml:space="preserve"> </v>
      </c>
      <c r="L250" s="138" t="str">
        <f>IF(PD_hoved!L248=0," ",IF(PD_hoved!$G$6=0," ",PD_hoved!L248))</f>
        <v xml:space="preserve"> </v>
      </c>
      <c r="M250" s="133" t="str">
        <f>IF(PD_hoved!M248=0," ",IF(PD_hoved!$G$6=0," ",PD_hoved!M248))</f>
        <v xml:space="preserve"> </v>
      </c>
      <c r="N250" s="135" t="str">
        <f>IF(PD_hoved!N248=0," ",IF(PD_hoved!$G$6=0," ",PD_hoved!N248))</f>
        <v xml:space="preserve"> </v>
      </c>
    </row>
    <row r="251" spans="2:14" x14ac:dyDescent="0.2">
      <c r="B251" s="114" t="str">
        <f>IF(PD_hoved!B249=0," ",PD_hoved!B249)</f>
        <v xml:space="preserve"> </v>
      </c>
      <c r="C251" s="147" t="str">
        <f>IF(PD_hoved!C249=0," ",PD_hoved!C249)</f>
        <v xml:space="preserve"> </v>
      </c>
      <c r="D251" s="134" t="str">
        <f>IF(PD_hoved!D249=0," ",PD_hoved!D249)</f>
        <v xml:space="preserve"> </v>
      </c>
      <c r="E251" s="137" t="str">
        <f>IF(PD_hoved!E249=0," ",IF(PD_hoved!$G$6=0," ",PD_hoved!E249))</f>
        <v xml:space="preserve"> </v>
      </c>
      <c r="F251" s="138" t="str">
        <f>IF(PD_hoved!F249=0," ",IF(PD_hoved!$G$6=0," ",PD_hoved!F249))</f>
        <v xml:space="preserve"> </v>
      </c>
      <c r="G251" s="137" t="str">
        <f>IF(PD_hoved!G249=0," ",IF(PD_hoved!$G$6=0," ",PD_hoved!G249))</f>
        <v xml:space="preserve"> </v>
      </c>
      <c r="H251" s="138" t="str">
        <f>IF(PD_hoved!H249=0," ",IF(PD_hoved!$G$6=0," ",PD_hoved!H249))</f>
        <v xml:space="preserve"> </v>
      </c>
      <c r="I251" s="133" t="str">
        <f>IF(PD_hoved!I249=0," ",IF(PD_hoved!$G$6=0," ",PD_hoved!I249))</f>
        <v xml:space="preserve"> </v>
      </c>
      <c r="J251" s="134" t="str">
        <f>IF(PD_hoved!J249=0," ",IF(PD_hoved!$G$6=0," ",PD_hoved!J249))</f>
        <v xml:space="preserve"> </v>
      </c>
      <c r="K251" s="137" t="str">
        <f>IF(PD_hoved!K249=0," ",IF(PD_hoved!$G$6=0," ",PD_hoved!K249))</f>
        <v xml:space="preserve"> </v>
      </c>
      <c r="L251" s="138" t="str">
        <f>IF(PD_hoved!L249=0," ",IF(PD_hoved!$G$6=0," ",PD_hoved!L249))</f>
        <v xml:space="preserve"> </v>
      </c>
      <c r="M251" s="133" t="str">
        <f>IF(PD_hoved!M249=0," ",IF(PD_hoved!$G$6=0," ",PD_hoved!M249))</f>
        <v xml:space="preserve"> </v>
      </c>
      <c r="N251" s="135" t="str">
        <f>IF(PD_hoved!N249=0," ",IF(PD_hoved!$G$6=0," ",PD_hoved!N249))</f>
        <v xml:space="preserve"> </v>
      </c>
    </row>
    <row r="252" spans="2:14" x14ac:dyDescent="0.2">
      <c r="B252" s="114" t="str">
        <f>IF(PD_hoved!B250=0," ",PD_hoved!B250)</f>
        <v xml:space="preserve"> </v>
      </c>
      <c r="C252" s="147" t="str">
        <f>IF(PD_hoved!C250=0," ",PD_hoved!C250)</f>
        <v xml:space="preserve"> </v>
      </c>
      <c r="D252" s="134" t="str">
        <f>IF(PD_hoved!D250=0," ",PD_hoved!D250)</f>
        <v xml:space="preserve"> </v>
      </c>
      <c r="E252" s="137" t="str">
        <f>IF(PD_hoved!E250=0," ",IF(PD_hoved!$G$6=0," ",PD_hoved!E250))</f>
        <v xml:space="preserve"> </v>
      </c>
      <c r="F252" s="138" t="str">
        <f>IF(PD_hoved!F250=0," ",IF(PD_hoved!$G$6=0," ",PD_hoved!F250))</f>
        <v xml:space="preserve"> </v>
      </c>
      <c r="G252" s="137" t="str">
        <f>IF(PD_hoved!G250=0," ",IF(PD_hoved!$G$6=0," ",PD_hoved!G250))</f>
        <v xml:space="preserve"> </v>
      </c>
      <c r="H252" s="138" t="str">
        <f>IF(PD_hoved!H250=0," ",IF(PD_hoved!$G$6=0," ",PD_hoved!H250))</f>
        <v xml:space="preserve"> </v>
      </c>
      <c r="I252" s="133" t="str">
        <f>IF(PD_hoved!I250=0," ",IF(PD_hoved!$G$6=0," ",PD_hoved!I250))</f>
        <v xml:space="preserve"> </v>
      </c>
      <c r="J252" s="134" t="str">
        <f>IF(PD_hoved!J250=0," ",IF(PD_hoved!$G$6=0," ",PD_hoved!J250))</f>
        <v xml:space="preserve"> </v>
      </c>
      <c r="K252" s="137" t="str">
        <f>IF(PD_hoved!K250=0," ",IF(PD_hoved!$G$6=0," ",PD_hoved!K250))</f>
        <v xml:space="preserve"> </v>
      </c>
      <c r="L252" s="138" t="str">
        <f>IF(PD_hoved!L250=0," ",IF(PD_hoved!$G$6=0," ",PD_hoved!L250))</f>
        <v xml:space="preserve"> </v>
      </c>
      <c r="M252" s="133" t="str">
        <f>IF(PD_hoved!M250=0," ",IF(PD_hoved!$G$6=0," ",PD_hoved!M250))</f>
        <v xml:space="preserve"> </v>
      </c>
      <c r="N252" s="135" t="str">
        <f>IF(PD_hoved!N250=0," ",IF(PD_hoved!$G$6=0," ",PD_hoved!N250))</f>
        <v xml:space="preserve"> </v>
      </c>
    </row>
    <row r="253" spans="2:14" x14ac:dyDescent="0.2">
      <c r="B253" s="114" t="str">
        <f>IF(PD_hoved!B251=0," ",PD_hoved!B251)</f>
        <v xml:space="preserve"> </v>
      </c>
      <c r="C253" s="147" t="str">
        <f>IF(PD_hoved!C251=0," ",PD_hoved!C251)</f>
        <v xml:space="preserve"> </v>
      </c>
      <c r="D253" s="134" t="str">
        <f>IF(PD_hoved!D251=0," ",PD_hoved!D251)</f>
        <v xml:space="preserve"> </v>
      </c>
      <c r="E253" s="137" t="str">
        <f>IF(PD_hoved!E251=0," ",IF(PD_hoved!$G$6=0," ",PD_hoved!E251))</f>
        <v xml:space="preserve"> </v>
      </c>
      <c r="F253" s="138" t="str">
        <f>IF(PD_hoved!F251=0," ",IF(PD_hoved!$G$6=0," ",PD_hoved!F251))</f>
        <v xml:space="preserve"> </v>
      </c>
      <c r="G253" s="137" t="str">
        <f>IF(PD_hoved!G251=0," ",IF(PD_hoved!$G$6=0," ",PD_hoved!G251))</f>
        <v xml:space="preserve"> </v>
      </c>
      <c r="H253" s="138" t="str">
        <f>IF(PD_hoved!H251=0," ",IF(PD_hoved!$G$6=0," ",PD_hoved!H251))</f>
        <v xml:space="preserve"> </v>
      </c>
      <c r="I253" s="133" t="str">
        <f>IF(PD_hoved!I251=0," ",IF(PD_hoved!$G$6=0," ",PD_hoved!I251))</f>
        <v xml:space="preserve"> </v>
      </c>
      <c r="J253" s="134" t="str">
        <f>IF(PD_hoved!J251=0," ",IF(PD_hoved!$G$6=0," ",PD_hoved!J251))</f>
        <v xml:space="preserve"> </v>
      </c>
      <c r="K253" s="137" t="str">
        <f>IF(PD_hoved!K251=0," ",IF(PD_hoved!$G$6=0," ",PD_hoved!K251))</f>
        <v xml:space="preserve"> </v>
      </c>
      <c r="L253" s="138" t="str">
        <f>IF(PD_hoved!L251=0," ",IF(PD_hoved!$G$6=0," ",PD_hoved!L251))</f>
        <v xml:space="preserve"> </v>
      </c>
      <c r="M253" s="133" t="str">
        <f>IF(PD_hoved!M251=0," ",IF(PD_hoved!$G$6=0," ",PD_hoved!M251))</f>
        <v xml:space="preserve"> </v>
      </c>
      <c r="N253" s="135" t="str">
        <f>IF(PD_hoved!N251=0," ",IF(PD_hoved!$G$6=0," ",PD_hoved!N251))</f>
        <v xml:space="preserve"> </v>
      </c>
    </row>
    <row r="254" spans="2:14" x14ac:dyDescent="0.2">
      <c r="B254" s="114" t="str">
        <f>IF(PD_hoved!B252=0," ",PD_hoved!B252)</f>
        <v xml:space="preserve"> </v>
      </c>
      <c r="C254" s="147" t="str">
        <f>IF(PD_hoved!C252=0," ",PD_hoved!C252)</f>
        <v xml:space="preserve"> </v>
      </c>
      <c r="D254" s="134" t="str">
        <f>IF(PD_hoved!D252=0," ",PD_hoved!D252)</f>
        <v xml:space="preserve"> </v>
      </c>
      <c r="E254" s="137" t="str">
        <f>IF(PD_hoved!E252=0," ",IF(PD_hoved!$G$6=0," ",PD_hoved!E252))</f>
        <v xml:space="preserve"> </v>
      </c>
      <c r="F254" s="138" t="str">
        <f>IF(PD_hoved!F252=0," ",IF(PD_hoved!$G$6=0," ",PD_hoved!F252))</f>
        <v xml:space="preserve"> </v>
      </c>
      <c r="G254" s="137" t="str">
        <f>IF(PD_hoved!G252=0," ",IF(PD_hoved!$G$6=0," ",PD_hoved!G252))</f>
        <v xml:space="preserve"> </v>
      </c>
      <c r="H254" s="138" t="str">
        <f>IF(PD_hoved!H252=0," ",IF(PD_hoved!$G$6=0," ",PD_hoved!H252))</f>
        <v xml:space="preserve"> </v>
      </c>
      <c r="I254" s="133" t="str">
        <f>IF(PD_hoved!I252=0," ",IF(PD_hoved!$G$6=0," ",PD_hoved!I252))</f>
        <v xml:space="preserve"> </v>
      </c>
      <c r="J254" s="134" t="str">
        <f>IF(PD_hoved!J252=0," ",IF(PD_hoved!$G$6=0," ",PD_hoved!J252))</f>
        <v xml:space="preserve"> </v>
      </c>
      <c r="K254" s="137" t="str">
        <f>IF(PD_hoved!K252=0," ",IF(PD_hoved!$G$6=0," ",PD_hoved!K252))</f>
        <v xml:space="preserve"> </v>
      </c>
      <c r="L254" s="138" t="str">
        <f>IF(PD_hoved!L252=0," ",IF(PD_hoved!$G$6=0," ",PD_hoved!L252))</f>
        <v xml:space="preserve"> </v>
      </c>
      <c r="M254" s="133" t="str">
        <f>IF(PD_hoved!M252=0," ",IF(PD_hoved!$G$6=0," ",PD_hoved!M252))</f>
        <v xml:space="preserve"> </v>
      </c>
      <c r="N254" s="135" t="str">
        <f>IF(PD_hoved!N252=0," ",IF(PD_hoved!$G$6=0," ",PD_hoved!N252))</f>
        <v xml:space="preserve"> </v>
      </c>
    </row>
    <row r="255" spans="2:14" x14ac:dyDescent="0.2">
      <c r="B255" s="114" t="str">
        <f>IF(PD_hoved!B253=0," ",PD_hoved!B253)</f>
        <v xml:space="preserve"> </v>
      </c>
      <c r="C255" s="147" t="str">
        <f>IF(PD_hoved!C253=0," ",PD_hoved!C253)</f>
        <v xml:space="preserve"> </v>
      </c>
      <c r="D255" s="134" t="str">
        <f>IF(PD_hoved!D253=0," ",PD_hoved!D253)</f>
        <v xml:space="preserve"> </v>
      </c>
      <c r="E255" s="137" t="str">
        <f>IF(PD_hoved!E253=0," ",IF(PD_hoved!$G$6=0," ",PD_hoved!E253))</f>
        <v xml:space="preserve"> </v>
      </c>
      <c r="F255" s="138" t="str">
        <f>IF(PD_hoved!F253=0," ",IF(PD_hoved!$G$6=0," ",PD_hoved!F253))</f>
        <v xml:space="preserve"> </v>
      </c>
      <c r="G255" s="137" t="str">
        <f>IF(PD_hoved!G253=0," ",IF(PD_hoved!$G$6=0," ",PD_hoved!G253))</f>
        <v xml:space="preserve"> </v>
      </c>
      <c r="H255" s="138" t="str">
        <f>IF(PD_hoved!H253=0," ",IF(PD_hoved!$G$6=0," ",PD_hoved!H253))</f>
        <v xml:space="preserve"> </v>
      </c>
      <c r="I255" s="133" t="str">
        <f>IF(PD_hoved!I253=0," ",IF(PD_hoved!$G$6=0," ",PD_hoved!I253))</f>
        <v xml:space="preserve"> </v>
      </c>
      <c r="J255" s="134" t="str">
        <f>IF(PD_hoved!J253=0," ",IF(PD_hoved!$G$6=0," ",PD_hoved!J253))</f>
        <v xml:space="preserve"> </v>
      </c>
      <c r="K255" s="137" t="str">
        <f>IF(PD_hoved!K253=0," ",IF(PD_hoved!$G$6=0," ",PD_hoved!K253))</f>
        <v xml:space="preserve"> </v>
      </c>
      <c r="L255" s="138" t="str">
        <f>IF(PD_hoved!L253=0," ",IF(PD_hoved!$G$6=0," ",PD_hoved!L253))</f>
        <v xml:space="preserve"> </v>
      </c>
      <c r="M255" s="133" t="str">
        <f>IF(PD_hoved!M253=0," ",IF(PD_hoved!$G$6=0," ",PD_hoved!M253))</f>
        <v xml:space="preserve"> </v>
      </c>
      <c r="N255" s="135" t="str">
        <f>IF(PD_hoved!N253=0," ",IF(PD_hoved!$G$6=0," ",PD_hoved!N253))</f>
        <v xml:space="preserve"> </v>
      </c>
    </row>
    <row r="256" spans="2:14" x14ac:dyDescent="0.2">
      <c r="B256" s="114" t="str">
        <f>IF(PD_hoved!B254=0," ",PD_hoved!B254)</f>
        <v xml:space="preserve"> </v>
      </c>
      <c r="C256" s="147" t="str">
        <f>IF(PD_hoved!C254=0," ",PD_hoved!C254)</f>
        <v xml:space="preserve"> </v>
      </c>
      <c r="D256" s="134" t="str">
        <f>IF(PD_hoved!D254=0," ",PD_hoved!D254)</f>
        <v xml:space="preserve"> </v>
      </c>
      <c r="E256" s="137" t="str">
        <f>IF(PD_hoved!E254=0," ",IF(PD_hoved!$G$6=0," ",PD_hoved!E254))</f>
        <v xml:space="preserve"> </v>
      </c>
      <c r="F256" s="138" t="str">
        <f>IF(PD_hoved!F254=0," ",IF(PD_hoved!$G$6=0," ",PD_hoved!F254))</f>
        <v xml:space="preserve"> </v>
      </c>
      <c r="G256" s="137" t="str">
        <f>IF(PD_hoved!G254=0," ",IF(PD_hoved!$G$6=0," ",PD_hoved!G254))</f>
        <v xml:space="preserve"> </v>
      </c>
      <c r="H256" s="138" t="str">
        <f>IF(PD_hoved!H254=0," ",IF(PD_hoved!$G$6=0," ",PD_hoved!H254))</f>
        <v xml:space="preserve"> </v>
      </c>
      <c r="I256" s="133" t="str">
        <f>IF(PD_hoved!I254=0," ",IF(PD_hoved!$G$6=0," ",PD_hoved!I254))</f>
        <v xml:space="preserve"> </v>
      </c>
      <c r="J256" s="134" t="str">
        <f>IF(PD_hoved!J254=0," ",IF(PD_hoved!$G$6=0," ",PD_hoved!J254))</f>
        <v xml:space="preserve"> </v>
      </c>
      <c r="K256" s="137" t="str">
        <f>IF(PD_hoved!K254=0," ",IF(PD_hoved!$G$6=0," ",PD_hoved!K254))</f>
        <v xml:space="preserve"> </v>
      </c>
      <c r="L256" s="138" t="str">
        <f>IF(PD_hoved!L254=0," ",IF(PD_hoved!$G$6=0," ",PD_hoved!L254))</f>
        <v xml:space="preserve"> </v>
      </c>
      <c r="M256" s="133" t="str">
        <f>IF(PD_hoved!M254=0," ",IF(PD_hoved!$G$6=0," ",PD_hoved!M254))</f>
        <v xml:space="preserve"> </v>
      </c>
      <c r="N256" s="135" t="str">
        <f>IF(PD_hoved!N254=0," ",IF(PD_hoved!$G$6=0," ",PD_hoved!N254))</f>
        <v xml:space="preserve"> </v>
      </c>
    </row>
    <row r="257" spans="2:14" x14ac:dyDescent="0.2">
      <c r="B257" s="114" t="str">
        <f>IF(PD_hoved!B255=0," ",PD_hoved!B255)</f>
        <v xml:space="preserve"> </v>
      </c>
      <c r="C257" s="147" t="str">
        <f>IF(PD_hoved!C255=0," ",PD_hoved!C255)</f>
        <v xml:space="preserve"> </v>
      </c>
      <c r="D257" s="134" t="str">
        <f>IF(PD_hoved!D255=0," ",PD_hoved!D255)</f>
        <v xml:space="preserve"> </v>
      </c>
      <c r="E257" s="137" t="str">
        <f>IF(PD_hoved!E255=0," ",IF(PD_hoved!$G$6=0," ",PD_hoved!E255))</f>
        <v xml:space="preserve"> </v>
      </c>
      <c r="F257" s="138" t="str">
        <f>IF(PD_hoved!F255=0," ",IF(PD_hoved!$G$6=0," ",PD_hoved!F255))</f>
        <v xml:space="preserve"> </v>
      </c>
      <c r="G257" s="137" t="str">
        <f>IF(PD_hoved!G255=0," ",IF(PD_hoved!$G$6=0," ",PD_hoved!G255))</f>
        <v xml:space="preserve"> </v>
      </c>
      <c r="H257" s="138" t="str">
        <f>IF(PD_hoved!H255=0," ",IF(PD_hoved!$G$6=0," ",PD_hoved!H255))</f>
        <v xml:space="preserve"> </v>
      </c>
      <c r="I257" s="133" t="str">
        <f>IF(PD_hoved!I255=0," ",IF(PD_hoved!$G$6=0," ",PD_hoved!I255))</f>
        <v xml:space="preserve"> </v>
      </c>
      <c r="J257" s="134" t="str">
        <f>IF(PD_hoved!J255=0," ",IF(PD_hoved!$G$6=0," ",PD_hoved!J255))</f>
        <v xml:space="preserve"> </v>
      </c>
      <c r="K257" s="137" t="str">
        <f>IF(PD_hoved!K255=0," ",IF(PD_hoved!$G$6=0," ",PD_hoved!K255))</f>
        <v xml:space="preserve"> </v>
      </c>
      <c r="L257" s="138" t="str">
        <f>IF(PD_hoved!L255=0," ",IF(PD_hoved!$G$6=0," ",PD_hoved!L255))</f>
        <v xml:space="preserve"> </v>
      </c>
      <c r="M257" s="133" t="str">
        <f>IF(PD_hoved!M255=0," ",IF(PD_hoved!$G$6=0," ",PD_hoved!M255))</f>
        <v xml:space="preserve"> </v>
      </c>
      <c r="N257" s="135" t="str">
        <f>IF(PD_hoved!N255=0," ",IF(PD_hoved!$G$6=0," ",PD_hoved!N255))</f>
        <v xml:space="preserve"> </v>
      </c>
    </row>
    <row r="258" spans="2:14" x14ac:dyDescent="0.2">
      <c r="B258" s="114" t="str">
        <f>IF(PD_hoved!B256=0," ",PD_hoved!B256)</f>
        <v xml:space="preserve"> </v>
      </c>
      <c r="C258" s="147" t="str">
        <f>IF(PD_hoved!C256=0," ",PD_hoved!C256)</f>
        <v xml:space="preserve"> </v>
      </c>
      <c r="D258" s="134" t="str">
        <f>IF(PD_hoved!D256=0," ",PD_hoved!D256)</f>
        <v xml:space="preserve"> </v>
      </c>
      <c r="E258" s="137" t="str">
        <f>IF(PD_hoved!E256=0," ",IF(PD_hoved!$G$6=0," ",PD_hoved!E256))</f>
        <v xml:space="preserve"> </v>
      </c>
      <c r="F258" s="138" t="str">
        <f>IF(PD_hoved!F256=0," ",IF(PD_hoved!$G$6=0," ",PD_hoved!F256))</f>
        <v xml:space="preserve"> </v>
      </c>
      <c r="G258" s="137" t="str">
        <f>IF(PD_hoved!G256=0," ",IF(PD_hoved!$G$6=0," ",PD_hoved!G256))</f>
        <v xml:space="preserve"> </v>
      </c>
      <c r="H258" s="138" t="str">
        <f>IF(PD_hoved!H256=0," ",IF(PD_hoved!$G$6=0," ",PD_hoved!H256))</f>
        <v xml:space="preserve"> </v>
      </c>
      <c r="I258" s="133" t="str">
        <f>IF(PD_hoved!I256=0," ",IF(PD_hoved!$G$6=0," ",PD_hoved!I256))</f>
        <v xml:space="preserve"> </v>
      </c>
      <c r="J258" s="134" t="str">
        <f>IF(PD_hoved!J256=0," ",IF(PD_hoved!$G$6=0," ",PD_hoved!J256))</f>
        <v xml:space="preserve"> </v>
      </c>
      <c r="K258" s="137" t="str">
        <f>IF(PD_hoved!K256=0," ",IF(PD_hoved!$G$6=0," ",PD_hoved!K256))</f>
        <v xml:space="preserve"> </v>
      </c>
      <c r="L258" s="138" t="str">
        <f>IF(PD_hoved!L256=0," ",IF(PD_hoved!$G$6=0," ",PD_hoved!L256))</f>
        <v xml:space="preserve"> </v>
      </c>
      <c r="M258" s="133" t="str">
        <f>IF(PD_hoved!M256=0," ",IF(PD_hoved!$G$6=0," ",PD_hoved!M256))</f>
        <v xml:space="preserve"> </v>
      </c>
      <c r="N258" s="135" t="str">
        <f>IF(PD_hoved!N256=0," ",IF(PD_hoved!$G$6=0," ",PD_hoved!N256))</f>
        <v xml:space="preserve"> </v>
      </c>
    </row>
    <row r="259" spans="2:14" x14ac:dyDescent="0.2">
      <c r="B259" s="114" t="str">
        <f>IF(PD_hoved!B257=0," ",PD_hoved!B257)</f>
        <v xml:space="preserve"> </v>
      </c>
      <c r="C259" s="147" t="str">
        <f>IF(PD_hoved!C257=0," ",PD_hoved!C257)</f>
        <v xml:space="preserve"> </v>
      </c>
      <c r="D259" s="134" t="str">
        <f>IF(PD_hoved!D257=0," ",PD_hoved!D257)</f>
        <v xml:space="preserve"> </v>
      </c>
      <c r="E259" s="137" t="str">
        <f>IF(PD_hoved!E257=0," ",IF(PD_hoved!$G$6=0," ",PD_hoved!E257))</f>
        <v xml:space="preserve"> </v>
      </c>
      <c r="F259" s="138" t="str">
        <f>IF(PD_hoved!F257=0," ",IF(PD_hoved!$G$6=0," ",PD_hoved!F257))</f>
        <v xml:space="preserve"> </v>
      </c>
      <c r="G259" s="137" t="str">
        <f>IF(PD_hoved!G257=0," ",IF(PD_hoved!$G$6=0," ",PD_hoved!G257))</f>
        <v xml:space="preserve"> </v>
      </c>
      <c r="H259" s="138" t="str">
        <f>IF(PD_hoved!H257=0," ",IF(PD_hoved!$G$6=0," ",PD_hoved!H257))</f>
        <v xml:space="preserve"> </v>
      </c>
      <c r="I259" s="133" t="str">
        <f>IF(PD_hoved!I257=0," ",IF(PD_hoved!$G$6=0," ",PD_hoved!I257))</f>
        <v xml:space="preserve"> </v>
      </c>
      <c r="J259" s="134" t="str">
        <f>IF(PD_hoved!J257=0," ",IF(PD_hoved!$G$6=0," ",PD_hoved!J257))</f>
        <v xml:space="preserve"> </v>
      </c>
      <c r="K259" s="137" t="str">
        <f>IF(PD_hoved!K257=0," ",IF(PD_hoved!$G$6=0," ",PD_hoved!K257))</f>
        <v xml:space="preserve"> </v>
      </c>
      <c r="L259" s="138" t="str">
        <f>IF(PD_hoved!L257=0," ",IF(PD_hoved!$G$6=0," ",PD_hoved!L257))</f>
        <v xml:space="preserve"> </v>
      </c>
      <c r="M259" s="133" t="str">
        <f>IF(PD_hoved!M257=0," ",IF(PD_hoved!$G$6=0," ",PD_hoved!M257))</f>
        <v xml:space="preserve"> </v>
      </c>
      <c r="N259" s="135" t="str">
        <f>IF(PD_hoved!N257=0," ",IF(PD_hoved!$G$6=0," ",PD_hoved!N257))</f>
        <v xml:space="preserve"> </v>
      </c>
    </row>
    <row r="260" spans="2:14" x14ac:dyDescent="0.2">
      <c r="B260" s="114" t="str">
        <f>IF(PD_hoved!B258=0," ",PD_hoved!B258)</f>
        <v xml:space="preserve"> </v>
      </c>
      <c r="C260" s="147" t="str">
        <f>IF(PD_hoved!C258=0," ",PD_hoved!C258)</f>
        <v xml:space="preserve"> </v>
      </c>
      <c r="D260" s="134" t="str">
        <f>IF(PD_hoved!D258=0," ",PD_hoved!D258)</f>
        <v xml:space="preserve"> </v>
      </c>
      <c r="E260" s="137" t="str">
        <f>IF(PD_hoved!E258=0," ",IF(PD_hoved!$G$6=0," ",PD_hoved!E258))</f>
        <v xml:space="preserve"> </v>
      </c>
      <c r="F260" s="138" t="str">
        <f>IF(PD_hoved!F258=0," ",IF(PD_hoved!$G$6=0," ",PD_hoved!F258))</f>
        <v xml:space="preserve"> </v>
      </c>
      <c r="G260" s="137" t="str">
        <f>IF(PD_hoved!G258=0," ",IF(PD_hoved!$G$6=0," ",PD_hoved!G258))</f>
        <v xml:space="preserve"> </v>
      </c>
      <c r="H260" s="138" t="str">
        <f>IF(PD_hoved!H258=0," ",IF(PD_hoved!$G$6=0," ",PD_hoved!H258))</f>
        <v xml:space="preserve"> </v>
      </c>
      <c r="I260" s="133" t="str">
        <f>IF(PD_hoved!I258=0," ",IF(PD_hoved!$G$6=0," ",PD_hoved!I258))</f>
        <v xml:space="preserve"> </v>
      </c>
      <c r="J260" s="134" t="str">
        <f>IF(PD_hoved!J258=0," ",IF(PD_hoved!$G$6=0," ",PD_hoved!J258))</f>
        <v xml:space="preserve"> </v>
      </c>
      <c r="K260" s="137" t="str">
        <f>IF(PD_hoved!K258=0," ",IF(PD_hoved!$G$6=0," ",PD_hoved!K258))</f>
        <v xml:space="preserve"> </v>
      </c>
      <c r="L260" s="138" t="str">
        <f>IF(PD_hoved!L258=0," ",IF(PD_hoved!$G$6=0," ",PD_hoved!L258))</f>
        <v xml:space="preserve"> </v>
      </c>
      <c r="M260" s="133" t="str">
        <f>IF(PD_hoved!M258=0," ",IF(PD_hoved!$G$6=0," ",PD_hoved!M258))</f>
        <v xml:space="preserve"> </v>
      </c>
      <c r="N260" s="135" t="str">
        <f>IF(PD_hoved!N258=0," ",IF(PD_hoved!$G$6=0," ",PD_hoved!N258))</f>
        <v xml:space="preserve"> </v>
      </c>
    </row>
    <row r="261" spans="2:14" x14ac:dyDescent="0.2">
      <c r="B261" s="114" t="str">
        <f>IF(PD_hoved!B259=0," ",PD_hoved!B259)</f>
        <v xml:space="preserve"> </v>
      </c>
      <c r="C261" s="147" t="str">
        <f>IF(PD_hoved!C259=0," ",PD_hoved!C259)</f>
        <v xml:space="preserve"> </v>
      </c>
      <c r="D261" s="134" t="str">
        <f>IF(PD_hoved!D259=0," ",PD_hoved!D259)</f>
        <v xml:space="preserve"> </v>
      </c>
      <c r="E261" s="137" t="str">
        <f>IF(PD_hoved!E259=0," ",IF(PD_hoved!$G$6=0," ",PD_hoved!E259))</f>
        <v xml:space="preserve"> </v>
      </c>
      <c r="F261" s="138" t="str">
        <f>IF(PD_hoved!F259=0," ",IF(PD_hoved!$G$6=0," ",PD_hoved!F259))</f>
        <v xml:space="preserve"> </v>
      </c>
      <c r="G261" s="137" t="str">
        <f>IF(PD_hoved!G259=0," ",IF(PD_hoved!$G$6=0," ",PD_hoved!G259))</f>
        <v xml:space="preserve"> </v>
      </c>
      <c r="H261" s="138" t="str">
        <f>IF(PD_hoved!H259=0," ",IF(PD_hoved!$G$6=0," ",PD_hoved!H259))</f>
        <v xml:space="preserve"> </v>
      </c>
      <c r="I261" s="133" t="str">
        <f>IF(PD_hoved!I259=0," ",IF(PD_hoved!$G$6=0," ",PD_hoved!I259))</f>
        <v xml:space="preserve"> </v>
      </c>
      <c r="J261" s="134" t="str">
        <f>IF(PD_hoved!J259=0," ",IF(PD_hoved!$G$6=0," ",PD_hoved!J259))</f>
        <v xml:space="preserve"> </v>
      </c>
      <c r="K261" s="137" t="str">
        <f>IF(PD_hoved!K259=0," ",IF(PD_hoved!$G$6=0," ",PD_hoved!K259))</f>
        <v xml:space="preserve"> </v>
      </c>
      <c r="L261" s="138" t="str">
        <f>IF(PD_hoved!L259=0," ",IF(PD_hoved!$G$6=0," ",PD_hoved!L259))</f>
        <v xml:space="preserve"> </v>
      </c>
      <c r="M261" s="133" t="str">
        <f>IF(PD_hoved!M259=0," ",IF(PD_hoved!$G$6=0," ",PD_hoved!M259))</f>
        <v xml:space="preserve"> </v>
      </c>
      <c r="N261" s="135" t="str">
        <f>IF(PD_hoved!N259=0," ",IF(PD_hoved!$G$6=0," ",PD_hoved!N259))</f>
        <v xml:space="preserve"> </v>
      </c>
    </row>
    <row r="262" spans="2:14" x14ac:dyDescent="0.2">
      <c r="B262" s="114" t="str">
        <f>IF(PD_hoved!B260=0," ",PD_hoved!B260)</f>
        <v xml:space="preserve"> </v>
      </c>
      <c r="C262" s="147" t="str">
        <f>IF(PD_hoved!C260=0," ",PD_hoved!C260)</f>
        <v xml:space="preserve"> </v>
      </c>
      <c r="D262" s="134" t="str">
        <f>IF(PD_hoved!D260=0," ",PD_hoved!D260)</f>
        <v xml:space="preserve"> </v>
      </c>
      <c r="E262" s="137" t="str">
        <f>IF(PD_hoved!E260=0," ",IF(PD_hoved!$G$6=0," ",PD_hoved!E260))</f>
        <v xml:space="preserve"> </v>
      </c>
      <c r="F262" s="138" t="str">
        <f>IF(PD_hoved!F260=0," ",IF(PD_hoved!$G$6=0," ",PD_hoved!F260))</f>
        <v xml:space="preserve"> </v>
      </c>
      <c r="G262" s="137" t="str">
        <f>IF(PD_hoved!G260=0," ",IF(PD_hoved!$G$6=0," ",PD_hoved!G260))</f>
        <v xml:space="preserve"> </v>
      </c>
      <c r="H262" s="138" t="str">
        <f>IF(PD_hoved!H260=0," ",IF(PD_hoved!$G$6=0," ",PD_hoved!H260))</f>
        <v xml:space="preserve"> </v>
      </c>
      <c r="I262" s="133" t="str">
        <f>IF(PD_hoved!I260=0," ",IF(PD_hoved!$G$6=0," ",PD_hoved!I260))</f>
        <v xml:space="preserve"> </v>
      </c>
      <c r="J262" s="134" t="str">
        <f>IF(PD_hoved!J260=0," ",IF(PD_hoved!$G$6=0," ",PD_hoved!J260))</f>
        <v xml:space="preserve"> </v>
      </c>
      <c r="K262" s="137" t="str">
        <f>IF(PD_hoved!K260=0," ",IF(PD_hoved!$G$6=0," ",PD_hoved!K260))</f>
        <v xml:space="preserve"> </v>
      </c>
      <c r="L262" s="138" t="str">
        <f>IF(PD_hoved!L260=0," ",IF(PD_hoved!$G$6=0," ",PD_hoved!L260))</f>
        <v xml:space="preserve"> </v>
      </c>
      <c r="M262" s="133" t="str">
        <f>IF(PD_hoved!M260=0," ",IF(PD_hoved!$G$6=0," ",PD_hoved!M260))</f>
        <v xml:space="preserve"> </v>
      </c>
      <c r="N262" s="135" t="str">
        <f>IF(PD_hoved!N260=0," ",IF(PD_hoved!$G$6=0," ",PD_hoved!N260))</f>
        <v xml:space="preserve"> </v>
      </c>
    </row>
    <row r="263" spans="2:14" x14ac:dyDescent="0.2">
      <c r="B263" s="114" t="str">
        <f>IF(PD_hoved!B261=0," ",PD_hoved!B261)</f>
        <v xml:space="preserve"> </v>
      </c>
      <c r="C263" s="147" t="str">
        <f>IF(PD_hoved!C261=0," ",PD_hoved!C261)</f>
        <v xml:space="preserve"> </v>
      </c>
      <c r="D263" s="134" t="str">
        <f>IF(PD_hoved!D261=0," ",PD_hoved!D261)</f>
        <v xml:space="preserve"> </v>
      </c>
      <c r="E263" s="137" t="str">
        <f>IF(PD_hoved!E261=0," ",IF(PD_hoved!$G$6=0," ",PD_hoved!E261))</f>
        <v xml:space="preserve"> </v>
      </c>
      <c r="F263" s="138" t="str">
        <f>IF(PD_hoved!F261=0," ",IF(PD_hoved!$G$6=0," ",PD_hoved!F261))</f>
        <v xml:space="preserve"> </v>
      </c>
      <c r="G263" s="137" t="str">
        <f>IF(PD_hoved!G261=0," ",IF(PD_hoved!$G$6=0," ",PD_hoved!G261))</f>
        <v xml:space="preserve"> </v>
      </c>
      <c r="H263" s="138" t="str">
        <f>IF(PD_hoved!H261=0," ",IF(PD_hoved!$G$6=0," ",PD_hoved!H261))</f>
        <v xml:space="preserve"> </v>
      </c>
      <c r="I263" s="133" t="str">
        <f>IF(PD_hoved!I261=0," ",IF(PD_hoved!$G$6=0," ",PD_hoved!I261))</f>
        <v xml:space="preserve"> </v>
      </c>
      <c r="J263" s="134" t="str">
        <f>IF(PD_hoved!J261=0," ",IF(PD_hoved!$G$6=0," ",PD_hoved!J261))</f>
        <v xml:space="preserve"> </v>
      </c>
      <c r="K263" s="137" t="str">
        <f>IF(PD_hoved!K261=0," ",IF(PD_hoved!$G$6=0," ",PD_hoved!K261))</f>
        <v xml:space="preserve"> </v>
      </c>
      <c r="L263" s="138" t="str">
        <f>IF(PD_hoved!L261=0," ",IF(PD_hoved!$G$6=0," ",PD_hoved!L261))</f>
        <v xml:space="preserve"> </v>
      </c>
      <c r="M263" s="133" t="str">
        <f>IF(PD_hoved!M261=0," ",IF(PD_hoved!$G$6=0," ",PD_hoved!M261))</f>
        <v xml:space="preserve"> </v>
      </c>
      <c r="N263" s="135" t="str">
        <f>IF(PD_hoved!N261=0," ",IF(PD_hoved!$G$6=0," ",PD_hoved!N261))</f>
        <v xml:space="preserve"> </v>
      </c>
    </row>
    <row r="264" spans="2:14" x14ac:dyDescent="0.2">
      <c r="B264" s="114" t="str">
        <f>IF(PD_hoved!B262=0," ",PD_hoved!B262)</f>
        <v xml:space="preserve"> </v>
      </c>
      <c r="C264" s="147" t="str">
        <f>IF(PD_hoved!C262=0," ",PD_hoved!C262)</f>
        <v xml:space="preserve"> </v>
      </c>
      <c r="D264" s="134" t="str">
        <f>IF(PD_hoved!D262=0," ",PD_hoved!D262)</f>
        <v xml:space="preserve"> </v>
      </c>
      <c r="E264" s="137" t="str">
        <f>IF(PD_hoved!E262=0," ",IF(PD_hoved!$G$6=0," ",PD_hoved!E262))</f>
        <v xml:space="preserve"> </v>
      </c>
      <c r="F264" s="138" t="str">
        <f>IF(PD_hoved!F262=0," ",IF(PD_hoved!$G$6=0," ",PD_hoved!F262))</f>
        <v xml:space="preserve"> </v>
      </c>
      <c r="G264" s="137" t="str">
        <f>IF(PD_hoved!G262=0," ",IF(PD_hoved!$G$6=0," ",PD_hoved!G262))</f>
        <v xml:space="preserve"> </v>
      </c>
      <c r="H264" s="138" t="str">
        <f>IF(PD_hoved!H262=0," ",IF(PD_hoved!$G$6=0," ",PD_hoved!H262))</f>
        <v xml:space="preserve"> </v>
      </c>
      <c r="I264" s="133" t="str">
        <f>IF(PD_hoved!I262=0," ",IF(PD_hoved!$G$6=0," ",PD_hoved!I262))</f>
        <v xml:space="preserve"> </v>
      </c>
      <c r="J264" s="134" t="str">
        <f>IF(PD_hoved!J262=0," ",IF(PD_hoved!$G$6=0," ",PD_hoved!J262))</f>
        <v xml:space="preserve"> </v>
      </c>
      <c r="K264" s="137" t="str">
        <f>IF(PD_hoved!K262=0," ",IF(PD_hoved!$G$6=0," ",PD_hoved!K262))</f>
        <v xml:space="preserve"> </v>
      </c>
      <c r="L264" s="138" t="str">
        <f>IF(PD_hoved!L262=0," ",IF(PD_hoved!$G$6=0," ",PD_hoved!L262))</f>
        <v xml:space="preserve"> </v>
      </c>
      <c r="M264" s="133" t="str">
        <f>IF(PD_hoved!M262=0," ",IF(PD_hoved!$G$6=0," ",PD_hoved!M262))</f>
        <v xml:space="preserve"> </v>
      </c>
      <c r="N264" s="135" t="str">
        <f>IF(PD_hoved!N262=0," ",IF(PD_hoved!$G$6=0," ",PD_hoved!N262))</f>
        <v xml:space="preserve"> </v>
      </c>
    </row>
    <row r="265" spans="2:14" x14ac:dyDescent="0.2">
      <c r="B265" s="114" t="str">
        <f>IF(PD_hoved!B263=0," ",PD_hoved!B263)</f>
        <v xml:space="preserve"> </v>
      </c>
      <c r="C265" s="147" t="str">
        <f>IF(PD_hoved!C263=0," ",PD_hoved!C263)</f>
        <v xml:space="preserve"> </v>
      </c>
      <c r="D265" s="134" t="str">
        <f>IF(PD_hoved!D263=0," ",PD_hoved!D263)</f>
        <v xml:space="preserve"> </v>
      </c>
      <c r="E265" s="137" t="str">
        <f>IF(PD_hoved!E263=0," ",IF(PD_hoved!$G$6=0," ",PD_hoved!E263))</f>
        <v xml:space="preserve"> </v>
      </c>
      <c r="F265" s="138" t="str">
        <f>IF(PD_hoved!F263=0," ",IF(PD_hoved!$G$6=0," ",PD_hoved!F263))</f>
        <v xml:space="preserve"> </v>
      </c>
      <c r="G265" s="137" t="str">
        <f>IF(PD_hoved!G263=0," ",IF(PD_hoved!$G$6=0," ",PD_hoved!G263))</f>
        <v xml:space="preserve"> </v>
      </c>
      <c r="H265" s="138" t="str">
        <f>IF(PD_hoved!H263=0," ",IF(PD_hoved!$G$6=0," ",PD_hoved!H263))</f>
        <v xml:space="preserve"> </v>
      </c>
      <c r="I265" s="133" t="str">
        <f>IF(PD_hoved!I263=0," ",IF(PD_hoved!$G$6=0," ",PD_hoved!I263))</f>
        <v xml:space="preserve"> </v>
      </c>
      <c r="J265" s="134" t="str">
        <f>IF(PD_hoved!J263=0," ",IF(PD_hoved!$G$6=0," ",PD_hoved!J263))</f>
        <v xml:space="preserve"> </v>
      </c>
      <c r="K265" s="137" t="str">
        <f>IF(PD_hoved!K263=0," ",IF(PD_hoved!$G$6=0," ",PD_hoved!K263))</f>
        <v xml:space="preserve"> </v>
      </c>
      <c r="L265" s="138" t="str">
        <f>IF(PD_hoved!L263=0," ",IF(PD_hoved!$G$6=0," ",PD_hoved!L263))</f>
        <v xml:space="preserve"> </v>
      </c>
      <c r="M265" s="133" t="str">
        <f>IF(PD_hoved!M263=0," ",IF(PD_hoved!$G$6=0," ",PD_hoved!M263))</f>
        <v xml:space="preserve"> </v>
      </c>
      <c r="N265" s="135" t="str">
        <f>IF(PD_hoved!N263=0," ",IF(PD_hoved!$G$6=0," ",PD_hoved!N263))</f>
        <v xml:space="preserve"> </v>
      </c>
    </row>
    <row r="266" spans="2:14" x14ac:dyDescent="0.2">
      <c r="B266" s="114" t="str">
        <f>IF(PD_hoved!B264=0," ",PD_hoved!B264)</f>
        <v xml:space="preserve"> </v>
      </c>
      <c r="C266" s="147" t="str">
        <f>IF(PD_hoved!C264=0," ",PD_hoved!C264)</f>
        <v xml:space="preserve"> </v>
      </c>
      <c r="D266" s="134" t="str">
        <f>IF(PD_hoved!D264=0," ",PD_hoved!D264)</f>
        <v xml:space="preserve"> </v>
      </c>
      <c r="E266" s="137" t="str">
        <f>IF(PD_hoved!E264=0," ",IF(PD_hoved!$G$6=0," ",PD_hoved!E264))</f>
        <v xml:space="preserve"> </v>
      </c>
      <c r="F266" s="138" t="str">
        <f>IF(PD_hoved!F264=0," ",IF(PD_hoved!$G$6=0," ",PD_hoved!F264))</f>
        <v xml:space="preserve"> </v>
      </c>
      <c r="G266" s="137" t="str">
        <f>IF(PD_hoved!G264=0," ",IF(PD_hoved!$G$6=0," ",PD_hoved!G264))</f>
        <v xml:space="preserve"> </v>
      </c>
      <c r="H266" s="138" t="str">
        <f>IF(PD_hoved!H264=0," ",IF(PD_hoved!$G$6=0," ",PD_hoved!H264))</f>
        <v xml:space="preserve"> </v>
      </c>
      <c r="I266" s="133" t="str">
        <f>IF(PD_hoved!I264=0," ",IF(PD_hoved!$G$6=0," ",PD_hoved!I264))</f>
        <v xml:space="preserve"> </v>
      </c>
      <c r="J266" s="134" t="str">
        <f>IF(PD_hoved!J264=0," ",IF(PD_hoved!$G$6=0," ",PD_hoved!J264))</f>
        <v xml:space="preserve"> </v>
      </c>
      <c r="K266" s="137" t="str">
        <f>IF(PD_hoved!K264=0," ",IF(PD_hoved!$G$6=0," ",PD_hoved!K264))</f>
        <v xml:space="preserve"> </v>
      </c>
      <c r="L266" s="138" t="str">
        <f>IF(PD_hoved!L264=0," ",IF(PD_hoved!$G$6=0," ",PD_hoved!L264))</f>
        <v xml:space="preserve"> </v>
      </c>
      <c r="M266" s="133" t="str">
        <f>IF(PD_hoved!M264=0," ",IF(PD_hoved!$G$6=0," ",PD_hoved!M264))</f>
        <v xml:space="preserve"> </v>
      </c>
      <c r="N266" s="135" t="str">
        <f>IF(PD_hoved!N264=0," ",IF(PD_hoved!$G$6=0," ",PD_hoved!N264))</f>
        <v xml:space="preserve"> </v>
      </c>
    </row>
    <row r="267" spans="2:14" x14ac:dyDescent="0.2">
      <c r="B267" s="114" t="str">
        <f>IF(PD_hoved!B265=0," ",PD_hoved!B265)</f>
        <v xml:space="preserve"> </v>
      </c>
      <c r="C267" s="147" t="str">
        <f>IF(PD_hoved!C265=0," ",PD_hoved!C265)</f>
        <v xml:space="preserve"> </v>
      </c>
      <c r="D267" s="134" t="str">
        <f>IF(PD_hoved!D265=0," ",PD_hoved!D265)</f>
        <v xml:space="preserve"> </v>
      </c>
      <c r="E267" s="137" t="str">
        <f>IF(PD_hoved!E265=0," ",IF(PD_hoved!$G$6=0," ",PD_hoved!E265))</f>
        <v xml:space="preserve"> </v>
      </c>
      <c r="F267" s="138" t="str">
        <f>IF(PD_hoved!F265=0," ",IF(PD_hoved!$G$6=0," ",PD_hoved!F265))</f>
        <v xml:space="preserve"> </v>
      </c>
      <c r="G267" s="137" t="str">
        <f>IF(PD_hoved!G265=0," ",IF(PD_hoved!$G$6=0," ",PD_hoved!G265))</f>
        <v xml:space="preserve"> </v>
      </c>
      <c r="H267" s="138" t="str">
        <f>IF(PD_hoved!H265=0," ",IF(PD_hoved!$G$6=0," ",PD_hoved!H265))</f>
        <v xml:space="preserve"> </v>
      </c>
      <c r="I267" s="133" t="str">
        <f>IF(PD_hoved!I265=0," ",IF(PD_hoved!$G$6=0," ",PD_hoved!I265))</f>
        <v xml:space="preserve"> </v>
      </c>
      <c r="J267" s="134" t="str">
        <f>IF(PD_hoved!J265=0," ",IF(PD_hoved!$G$6=0," ",PD_hoved!J265))</f>
        <v xml:space="preserve"> </v>
      </c>
      <c r="K267" s="137" t="str">
        <f>IF(PD_hoved!K265=0," ",IF(PD_hoved!$G$6=0," ",PD_hoved!K265))</f>
        <v xml:space="preserve"> </v>
      </c>
      <c r="L267" s="138" t="str">
        <f>IF(PD_hoved!L265=0," ",IF(PD_hoved!$G$6=0," ",PD_hoved!L265))</f>
        <v xml:space="preserve"> </v>
      </c>
      <c r="M267" s="133" t="str">
        <f>IF(PD_hoved!M265=0," ",IF(PD_hoved!$G$6=0," ",PD_hoved!M265))</f>
        <v xml:space="preserve"> </v>
      </c>
      <c r="N267" s="135" t="str">
        <f>IF(PD_hoved!N265=0," ",IF(PD_hoved!$G$6=0," ",PD_hoved!N265))</f>
        <v xml:space="preserve"> </v>
      </c>
    </row>
    <row r="268" spans="2:14" x14ac:dyDescent="0.2">
      <c r="B268" s="114" t="str">
        <f>IF(PD_hoved!B266=0," ",PD_hoved!B266)</f>
        <v xml:space="preserve"> </v>
      </c>
      <c r="C268" s="147" t="str">
        <f>IF(PD_hoved!C266=0," ",PD_hoved!C266)</f>
        <v xml:space="preserve"> </v>
      </c>
      <c r="D268" s="134" t="str">
        <f>IF(PD_hoved!D266=0," ",PD_hoved!D266)</f>
        <v xml:space="preserve"> </v>
      </c>
      <c r="E268" s="137" t="str">
        <f>IF(PD_hoved!E266=0," ",IF(PD_hoved!$G$6=0," ",PD_hoved!E266))</f>
        <v xml:space="preserve"> </v>
      </c>
      <c r="F268" s="138" t="str">
        <f>IF(PD_hoved!F266=0," ",IF(PD_hoved!$G$6=0," ",PD_hoved!F266))</f>
        <v xml:space="preserve"> </v>
      </c>
      <c r="G268" s="137" t="str">
        <f>IF(PD_hoved!G266=0," ",IF(PD_hoved!$G$6=0," ",PD_hoved!G266))</f>
        <v xml:space="preserve"> </v>
      </c>
      <c r="H268" s="138" t="str">
        <f>IF(PD_hoved!H266=0," ",IF(PD_hoved!$G$6=0," ",PD_hoved!H266))</f>
        <v xml:space="preserve"> </v>
      </c>
      <c r="I268" s="133" t="str">
        <f>IF(PD_hoved!I266=0," ",IF(PD_hoved!$G$6=0," ",PD_hoved!I266))</f>
        <v xml:space="preserve"> </v>
      </c>
      <c r="J268" s="134" t="str">
        <f>IF(PD_hoved!J266=0," ",IF(PD_hoved!$G$6=0," ",PD_hoved!J266))</f>
        <v xml:space="preserve"> </v>
      </c>
      <c r="K268" s="137" t="str">
        <f>IF(PD_hoved!K266=0," ",IF(PD_hoved!$G$6=0," ",PD_hoved!K266))</f>
        <v xml:space="preserve"> </v>
      </c>
      <c r="L268" s="138" t="str">
        <f>IF(PD_hoved!L266=0," ",IF(PD_hoved!$G$6=0," ",PD_hoved!L266))</f>
        <v xml:space="preserve"> </v>
      </c>
      <c r="M268" s="133" t="str">
        <f>IF(PD_hoved!M266=0," ",IF(PD_hoved!$G$6=0," ",PD_hoved!M266))</f>
        <v xml:space="preserve"> </v>
      </c>
      <c r="N268" s="135" t="str">
        <f>IF(PD_hoved!N266=0," ",IF(PD_hoved!$G$6=0," ",PD_hoved!N266))</f>
        <v xml:space="preserve"> </v>
      </c>
    </row>
    <row r="269" spans="2:14" x14ac:dyDescent="0.2">
      <c r="B269" s="114" t="str">
        <f>IF(PD_hoved!B267=0," ",PD_hoved!B267)</f>
        <v xml:space="preserve"> </v>
      </c>
      <c r="C269" s="147" t="str">
        <f>IF(PD_hoved!C267=0," ",PD_hoved!C267)</f>
        <v xml:space="preserve"> </v>
      </c>
      <c r="D269" s="134" t="str">
        <f>IF(PD_hoved!D267=0," ",PD_hoved!D267)</f>
        <v xml:space="preserve"> </v>
      </c>
      <c r="E269" s="137" t="str">
        <f>IF(PD_hoved!E267=0," ",IF(PD_hoved!$G$6=0," ",PD_hoved!E267))</f>
        <v xml:space="preserve"> </v>
      </c>
      <c r="F269" s="138" t="str">
        <f>IF(PD_hoved!F267=0," ",IF(PD_hoved!$G$6=0," ",PD_hoved!F267))</f>
        <v xml:space="preserve"> </v>
      </c>
      <c r="G269" s="137" t="str">
        <f>IF(PD_hoved!G267=0," ",IF(PD_hoved!$G$6=0," ",PD_hoved!G267))</f>
        <v xml:space="preserve"> </v>
      </c>
      <c r="H269" s="138" t="str">
        <f>IF(PD_hoved!H267=0," ",IF(PD_hoved!$G$6=0," ",PD_hoved!H267))</f>
        <v xml:space="preserve"> </v>
      </c>
      <c r="I269" s="133" t="str">
        <f>IF(PD_hoved!I267=0," ",IF(PD_hoved!$G$6=0," ",PD_hoved!I267))</f>
        <v xml:space="preserve"> </v>
      </c>
      <c r="J269" s="134" t="str">
        <f>IF(PD_hoved!J267=0," ",IF(PD_hoved!$G$6=0," ",PD_hoved!J267))</f>
        <v xml:space="preserve"> </v>
      </c>
      <c r="K269" s="137" t="str">
        <f>IF(PD_hoved!K267=0," ",IF(PD_hoved!$G$6=0," ",PD_hoved!K267))</f>
        <v xml:space="preserve"> </v>
      </c>
      <c r="L269" s="138" t="str">
        <f>IF(PD_hoved!L267=0," ",IF(PD_hoved!$G$6=0," ",PD_hoved!L267))</f>
        <v xml:space="preserve"> </v>
      </c>
      <c r="M269" s="133" t="str">
        <f>IF(PD_hoved!M267=0," ",IF(PD_hoved!$G$6=0," ",PD_hoved!M267))</f>
        <v xml:space="preserve"> </v>
      </c>
      <c r="N269" s="135" t="str">
        <f>IF(PD_hoved!N267=0," ",IF(PD_hoved!$G$6=0," ",PD_hoved!N267))</f>
        <v xml:space="preserve"> </v>
      </c>
    </row>
    <row r="270" spans="2:14" x14ac:dyDescent="0.2">
      <c r="B270" s="114" t="str">
        <f>IF(PD_hoved!B268=0," ",PD_hoved!B268)</f>
        <v xml:space="preserve"> </v>
      </c>
      <c r="C270" s="147" t="str">
        <f>IF(PD_hoved!C268=0," ",PD_hoved!C268)</f>
        <v xml:space="preserve"> </v>
      </c>
      <c r="D270" s="134" t="str">
        <f>IF(PD_hoved!D268=0," ",PD_hoved!D268)</f>
        <v xml:space="preserve"> </v>
      </c>
      <c r="E270" s="137" t="str">
        <f>IF(PD_hoved!E268=0," ",IF(PD_hoved!$G$6=0," ",PD_hoved!E268))</f>
        <v xml:space="preserve"> </v>
      </c>
      <c r="F270" s="138" t="str">
        <f>IF(PD_hoved!F268=0," ",IF(PD_hoved!$G$6=0," ",PD_hoved!F268))</f>
        <v xml:space="preserve"> </v>
      </c>
      <c r="G270" s="137" t="str">
        <f>IF(PD_hoved!G268=0," ",IF(PD_hoved!$G$6=0," ",PD_hoved!G268))</f>
        <v xml:space="preserve"> </v>
      </c>
      <c r="H270" s="138" t="str">
        <f>IF(PD_hoved!H268=0," ",IF(PD_hoved!$G$6=0," ",PD_hoved!H268))</f>
        <v xml:space="preserve"> </v>
      </c>
      <c r="I270" s="133" t="str">
        <f>IF(PD_hoved!I268=0," ",IF(PD_hoved!$G$6=0," ",PD_hoved!I268))</f>
        <v xml:space="preserve"> </v>
      </c>
      <c r="J270" s="134" t="str">
        <f>IF(PD_hoved!J268=0," ",IF(PD_hoved!$G$6=0," ",PD_hoved!J268))</f>
        <v xml:space="preserve"> </v>
      </c>
      <c r="K270" s="137" t="str">
        <f>IF(PD_hoved!K268=0," ",IF(PD_hoved!$G$6=0," ",PD_hoved!K268))</f>
        <v xml:space="preserve"> </v>
      </c>
      <c r="L270" s="138" t="str">
        <f>IF(PD_hoved!L268=0," ",IF(PD_hoved!$G$6=0," ",PD_hoved!L268))</f>
        <v xml:space="preserve"> </v>
      </c>
      <c r="M270" s="133" t="str">
        <f>IF(PD_hoved!M268=0," ",IF(PD_hoved!$G$6=0," ",PD_hoved!M268))</f>
        <v xml:space="preserve"> </v>
      </c>
      <c r="N270" s="135" t="str">
        <f>IF(PD_hoved!N268=0," ",IF(PD_hoved!$G$6=0," ",PD_hoved!N268))</f>
        <v xml:space="preserve"> </v>
      </c>
    </row>
    <row r="271" spans="2:14" x14ac:dyDescent="0.2">
      <c r="B271" s="114" t="str">
        <f>IF(PD_hoved!B269=0," ",PD_hoved!B269)</f>
        <v xml:space="preserve"> </v>
      </c>
      <c r="C271" s="147" t="str">
        <f>IF(PD_hoved!C269=0," ",PD_hoved!C269)</f>
        <v xml:space="preserve"> </v>
      </c>
      <c r="D271" s="134" t="str">
        <f>IF(PD_hoved!D269=0," ",PD_hoved!D269)</f>
        <v xml:space="preserve"> </v>
      </c>
      <c r="E271" s="137" t="str">
        <f>IF(PD_hoved!E269=0," ",IF(PD_hoved!$G$6=0," ",PD_hoved!E269))</f>
        <v xml:space="preserve"> </v>
      </c>
      <c r="F271" s="138" t="str">
        <f>IF(PD_hoved!F269=0," ",IF(PD_hoved!$G$6=0," ",PD_hoved!F269))</f>
        <v xml:space="preserve"> </v>
      </c>
      <c r="G271" s="137" t="str">
        <f>IF(PD_hoved!G269=0," ",IF(PD_hoved!$G$6=0," ",PD_hoved!G269))</f>
        <v xml:space="preserve"> </v>
      </c>
      <c r="H271" s="138" t="str">
        <f>IF(PD_hoved!H269=0," ",IF(PD_hoved!$G$6=0," ",PD_hoved!H269))</f>
        <v xml:space="preserve"> </v>
      </c>
      <c r="I271" s="133" t="str">
        <f>IF(PD_hoved!I269=0," ",IF(PD_hoved!$G$6=0," ",PD_hoved!I269))</f>
        <v xml:space="preserve"> </v>
      </c>
      <c r="J271" s="134" t="str">
        <f>IF(PD_hoved!J269=0," ",IF(PD_hoved!$G$6=0," ",PD_hoved!J269))</f>
        <v xml:space="preserve"> </v>
      </c>
      <c r="K271" s="137" t="str">
        <f>IF(PD_hoved!K269=0," ",IF(PD_hoved!$G$6=0," ",PD_hoved!K269))</f>
        <v xml:space="preserve"> </v>
      </c>
      <c r="L271" s="138" t="str">
        <f>IF(PD_hoved!L269=0," ",IF(PD_hoved!$G$6=0," ",PD_hoved!L269))</f>
        <v xml:space="preserve"> </v>
      </c>
      <c r="M271" s="133" t="str">
        <f>IF(PD_hoved!M269=0," ",IF(PD_hoved!$G$6=0," ",PD_hoved!M269))</f>
        <v xml:space="preserve"> </v>
      </c>
      <c r="N271" s="135" t="str">
        <f>IF(PD_hoved!N269=0," ",IF(PD_hoved!$G$6=0," ",PD_hoved!N269))</f>
        <v xml:space="preserve"> </v>
      </c>
    </row>
    <row r="272" spans="2:14" x14ac:dyDescent="0.2">
      <c r="B272" s="114" t="str">
        <f>IF(PD_hoved!B270=0," ",PD_hoved!B270)</f>
        <v xml:space="preserve"> </v>
      </c>
      <c r="C272" s="147" t="str">
        <f>IF(PD_hoved!C270=0," ",PD_hoved!C270)</f>
        <v xml:space="preserve"> </v>
      </c>
      <c r="D272" s="134" t="str">
        <f>IF(PD_hoved!D270=0," ",PD_hoved!D270)</f>
        <v xml:space="preserve"> </v>
      </c>
      <c r="E272" s="137" t="str">
        <f>IF(PD_hoved!E270=0," ",IF(PD_hoved!$G$6=0," ",PD_hoved!E270))</f>
        <v xml:space="preserve"> </v>
      </c>
      <c r="F272" s="138" t="str">
        <f>IF(PD_hoved!F270=0," ",IF(PD_hoved!$G$6=0," ",PD_hoved!F270))</f>
        <v xml:space="preserve"> </v>
      </c>
      <c r="G272" s="137" t="str">
        <f>IF(PD_hoved!G270=0," ",IF(PD_hoved!$G$6=0," ",PD_hoved!G270))</f>
        <v xml:space="preserve"> </v>
      </c>
      <c r="H272" s="138" t="str">
        <f>IF(PD_hoved!H270=0," ",IF(PD_hoved!$G$6=0," ",PD_hoved!H270))</f>
        <v xml:space="preserve"> </v>
      </c>
      <c r="I272" s="133" t="str">
        <f>IF(PD_hoved!I270=0," ",IF(PD_hoved!$G$6=0," ",PD_hoved!I270))</f>
        <v xml:space="preserve"> </v>
      </c>
      <c r="J272" s="134" t="str">
        <f>IF(PD_hoved!J270=0," ",IF(PD_hoved!$G$6=0," ",PD_hoved!J270))</f>
        <v xml:space="preserve"> </v>
      </c>
      <c r="K272" s="137" t="str">
        <f>IF(PD_hoved!K270=0," ",IF(PD_hoved!$G$6=0," ",PD_hoved!K270))</f>
        <v xml:space="preserve"> </v>
      </c>
      <c r="L272" s="138" t="str">
        <f>IF(PD_hoved!L270=0," ",IF(PD_hoved!$G$6=0," ",PD_hoved!L270))</f>
        <v xml:space="preserve"> </v>
      </c>
      <c r="M272" s="133" t="str">
        <f>IF(PD_hoved!M270=0," ",IF(PD_hoved!$G$6=0," ",PD_hoved!M270))</f>
        <v xml:space="preserve"> </v>
      </c>
      <c r="N272" s="135" t="str">
        <f>IF(PD_hoved!N270=0," ",IF(PD_hoved!$G$6=0," ",PD_hoved!N270))</f>
        <v xml:space="preserve"> </v>
      </c>
    </row>
    <row r="273" spans="2:14" x14ac:dyDescent="0.2">
      <c r="B273" s="114" t="str">
        <f>IF(PD_hoved!B271=0," ",PD_hoved!B271)</f>
        <v xml:space="preserve"> </v>
      </c>
      <c r="C273" s="147" t="str">
        <f>IF(PD_hoved!C271=0," ",PD_hoved!C271)</f>
        <v xml:space="preserve"> </v>
      </c>
      <c r="D273" s="134" t="str">
        <f>IF(PD_hoved!D271=0," ",PD_hoved!D271)</f>
        <v xml:space="preserve"> </v>
      </c>
      <c r="E273" s="137" t="str">
        <f>IF(PD_hoved!E271=0," ",IF(PD_hoved!$G$6=0," ",PD_hoved!E271))</f>
        <v xml:space="preserve"> </v>
      </c>
      <c r="F273" s="138" t="str">
        <f>IF(PD_hoved!F271=0," ",IF(PD_hoved!$G$6=0," ",PD_hoved!F271))</f>
        <v xml:space="preserve"> </v>
      </c>
      <c r="G273" s="137" t="str">
        <f>IF(PD_hoved!G271=0," ",IF(PD_hoved!$G$6=0," ",PD_hoved!G271))</f>
        <v xml:space="preserve"> </v>
      </c>
      <c r="H273" s="138" t="str">
        <f>IF(PD_hoved!H271=0," ",IF(PD_hoved!$G$6=0," ",PD_hoved!H271))</f>
        <v xml:space="preserve"> </v>
      </c>
      <c r="I273" s="133" t="str">
        <f>IF(PD_hoved!I271=0," ",IF(PD_hoved!$G$6=0," ",PD_hoved!I271))</f>
        <v xml:space="preserve"> </v>
      </c>
      <c r="J273" s="134" t="str">
        <f>IF(PD_hoved!J271=0," ",IF(PD_hoved!$G$6=0," ",PD_hoved!J271))</f>
        <v xml:space="preserve"> </v>
      </c>
      <c r="K273" s="137" t="str">
        <f>IF(PD_hoved!K271=0," ",IF(PD_hoved!$G$6=0," ",PD_hoved!K271))</f>
        <v xml:space="preserve"> </v>
      </c>
      <c r="L273" s="138" t="str">
        <f>IF(PD_hoved!L271=0," ",IF(PD_hoved!$G$6=0," ",PD_hoved!L271))</f>
        <v xml:space="preserve"> </v>
      </c>
      <c r="M273" s="133" t="str">
        <f>IF(PD_hoved!M271=0," ",IF(PD_hoved!$G$6=0," ",PD_hoved!M271))</f>
        <v xml:space="preserve"> </v>
      </c>
      <c r="N273" s="135" t="str">
        <f>IF(PD_hoved!N271=0," ",IF(PD_hoved!$G$6=0," ",PD_hoved!N271))</f>
        <v xml:space="preserve"> </v>
      </c>
    </row>
    <row r="274" spans="2:14" x14ac:dyDescent="0.2">
      <c r="B274" s="114" t="str">
        <f>IF(PD_hoved!B272=0," ",PD_hoved!B272)</f>
        <v xml:space="preserve"> </v>
      </c>
      <c r="C274" s="147" t="str">
        <f>IF(PD_hoved!C272=0," ",PD_hoved!C272)</f>
        <v xml:space="preserve"> </v>
      </c>
      <c r="D274" s="134" t="str">
        <f>IF(PD_hoved!D272=0," ",PD_hoved!D272)</f>
        <v xml:space="preserve"> </v>
      </c>
      <c r="E274" s="137" t="str">
        <f>IF(PD_hoved!E272=0," ",IF(PD_hoved!$G$6=0," ",PD_hoved!E272))</f>
        <v xml:space="preserve"> </v>
      </c>
      <c r="F274" s="138" t="str">
        <f>IF(PD_hoved!F272=0," ",IF(PD_hoved!$G$6=0," ",PD_hoved!F272))</f>
        <v xml:space="preserve"> </v>
      </c>
      <c r="G274" s="137" t="str">
        <f>IF(PD_hoved!G272=0," ",IF(PD_hoved!$G$6=0," ",PD_hoved!G272))</f>
        <v xml:space="preserve"> </v>
      </c>
      <c r="H274" s="138" t="str">
        <f>IF(PD_hoved!H272=0," ",IF(PD_hoved!$G$6=0," ",PD_hoved!H272))</f>
        <v xml:space="preserve"> </v>
      </c>
      <c r="I274" s="133" t="str">
        <f>IF(PD_hoved!I272=0," ",IF(PD_hoved!$G$6=0," ",PD_hoved!I272))</f>
        <v xml:space="preserve"> </v>
      </c>
      <c r="J274" s="134" t="str">
        <f>IF(PD_hoved!J272=0," ",IF(PD_hoved!$G$6=0," ",PD_hoved!J272))</f>
        <v xml:space="preserve"> </v>
      </c>
      <c r="K274" s="137" t="str">
        <f>IF(PD_hoved!K272=0," ",IF(PD_hoved!$G$6=0," ",PD_hoved!K272))</f>
        <v xml:space="preserve"> </v>
      </c>
      <c r="L274" s="138" t="str">
        <f>IF(PD_hoved!L272=0," ",IF(PD_hoved!$G$6=0," ",PD_hoved!L272))</f>
        <v xml:space="preserve"> </v>
      </c>
      <c r="M274" s="133" t="str">
        <f>IF(PD_hoved!M272=0," ",IF(PD_hoved!$G$6=0," ",PD_hoved!M272))</f>
        <v xml:space="preserve"> </v>
      </c>
      <c r="N274" s="135" t="str">
        <f>IF(PD_hoved!N272=0," ",IF(PD_hoved!$G$6=0," ",PD_hoved!N272))</f>
        <v xml:space="preserve"> </v>
      </c>
    </row>
    <row r="275" spans="2:14" x14ac:dyDescent="0.2">
      <c r="B275" s="114" t="str">
        <f>IF(PD_hoved!B273=0," ",PD_hoved!B273)</f>
        <v xml:space="preserve"> </v>
      </c>
      <c r="C275" s="147" t="str">
        <f>IF(PD_hoved!C273=0," ",PD_hoved!C273)</f>
        <v xml:space="preserve"> </v>
      </c>
      <c r="D275" s="134" t="str">
        <f>IF(PD_hoved!D273=0," ",PD_hoved!D273)</f>
        <v xml:space="preserve"> </v>
      </c>
      <c r="E275" s="137" t="str">
        <f>IF(PD_hoved!E273=0," ",IF(PD_hoved!$G$6=0," ",PD_hoved!E273))</f>
        <v xml:space="preserve"> </v>
      </c>
      <c r="F275" s="138" t="str">
        <f>IF(PD_hoved!F273=0," ",IF(PD_hoved!$G$6=0," ",PD_hoved!F273))</f>
        <v xml:space="preserve"> </v>
      </c>
      <c r="G275" s="137" t="str">
        <f>IF(PD_hoved!G273=0," ",IF(PD_hoved!$G$6=0," ",PD_hoved!G273))</f>
        <v xml:space="preserve"> </v>
      </c>
      <c r="H275" s="138" t="str">
        <f>IF(PD_hoved!H273=0," ",IF(PD_hoved!$G$6=0," ",PD_hoved!H273))</f>
        <v xml:space="preserve"> </v>
      </c>
      <c r="I275" s="133" t="str">
        <f>IF(PD_hoved!I273=0," ",IF(PD_hoved!$G$6=0," ",PD_hoved!I273))</f>
        <v xml:space="preserve"> </v>
      </c>
      <c r="J275" s="134" t="str">
        <f>IF(PD_hoved!J273=0," ",IF(PD_hoved!$G$6=0," ",PD_hoved!J273))</f>
        <v xml:space="preserve"> </v>
      </c>
      <c r="K275" s="137" t="str">
        <f>IF(PD_hoved!K273=0," ",IF(PD_hoved!$G$6=0," ",PD_hoved!K273))</f>
        <v xml:space="preserve"> </v>
      </c>
      <c r="L275" s="138" t="str">
        <f>IF(PD_hoved!L273=0," ",IF(PD_hoved!$G$6=0," ",PD_hoved!L273))</f>
        <v xml:space="preserve"> </v>
      </c>
      <c r="M275" s="133" t="str">
        <f>IF(PD_hoved!M273=0," ",IF(PD_hoved!$G$6=0," ",PD_hoved!M273))</f>
        <v xml:space="preserve"> </v>
      </c>
      <c r="N275" s="135" t="str">
        <f>IF(PD_hoved!N273=0," ",IF(PD_hoved!$G$6=0," ",PD_hoved!N273))</f>
        <v xml:space="preserve"> </v>
      </c>
    </row>
    <row r="276" spans="2:14" x14ac:dyDescent="0.2">
      <c r="B276" s="114" t="str">
        <f>IF(PD_hoved!B274=0," ",PD_hoved!B274)</f>
        <v xml:space="preserve"> </v>
      </c>
      <c r="C276" s="147" t="str">
        <f>IF(PD_hoved!C274=0," ",PD_hoved!C274)</f>
        <v xml:space="preserve"> </v>
      </c>
      <c r="D276" s="134" t="str">
        <f>IF(PD_hoved!D274=0," ",PD_hoved!D274)</f>
        <v xml:space="preserve"> </v>
      </c>
      <c r="E276" s="137" t="str">
        <f>IF(PD_hoved!E274=0," ",IF(PD_hoved!$G$6=0," ",PD_hoved!E274))</f>
        <v xml:space="preserve"> </v>
      </c>
      <c r="F276" s="138" t="str">
        <f>IF(PD_hoved!F274=0," ",IF(PD_hoved!$G$6=0," ",PD_hoved!F274))</f>
        <v xml:space="preserve"> </v>
      </c>
      <c r="G276" s="137" t="str">
        <f>IF(PD_hoved!G274=0," ",IF(PD_hoved!$G$6=0," ",PD_hoved!G274))</f>
        <v xml:space="preserve"> </v>
      </c>
      <c r="H276" s="138" t="str">
        <f>IF(PD_hoved!H274=0," ",IF(PD_hoved!$G$6=0," ",PD_hoved!H274))</f>
        <v xml:space="preserve"> </v>
      </c>
      <c r="I276" s="133" t="str">
        <f>IF(PD_hoved!I274=0," ",IF(PD_hoved!$G$6=0," ",PD_hoved!I274))</f>
        <v xml:space="preserve"> </v>
      </c>
      <c r="J276" s="134" t="str">
        <f>IF(PD_hoved!J274=0," ",IF(PD_hoved!$G$6=0," ",PD_hoved!J274))</f>
        <v xml:space="preserve"> </v>
      </c>
      <c r="K276" s="137" t="str">
        <f>IF(PD_hoved!K274=0," ",IF(PD_hoved!$G$6=0," ",PD_hoved!K274))</f>
        <v xml:space="preserve"> </v>
      </c>
      <c r="L276" s="138" t="str">
        <f>IF(PD_hoved!L274=0," ",IF(PD_hoved!$G$6=0," ",PD_hoved!L274))</f>
        <v xml:space="preserve"> </v>
      </c>
      <c r="M276" s="133" t="str">
        <f>IF(PD_hoved!M274=0," ",IF(PD_hoved!$G$6=0," ",PD_hoved!M274))</f>
        <v xml:space="preserve"> </v>
      </c>
      <c r="N276" s="135" t="str">
        <f>IF(PD_hoved!N274=0," ",IF(PD_hoved!$G$6=0," ",PD_hoved!N274))</f>
        <v xml:space="preserve"> </v>
      </c>
    </row>
    <row r="277" spans="2:14" x14ac:dyDescent="0.2">
      <c r="B277" s="114" t="str">
        <f>IF(PD_hoved!B275=0," ",PD_hoved!B275)</f>
        <v xml:space="preserve"> </v>
      </c>
      <c r="C277" s="147" t="str">
        <f>IF(PD_hoved!C275=0," ",PD_hoved!C275)</f>
        <v xml:space="preserve"> </v>
      </c>
      <c r="D277" s="134" t="str">
        <f>IF(PD_hoved!D275=0," ",PD_hoved!D275)</f>
        <v xml:space="preserve"> </v>
      </c>
      <c r="E277" s="137" t="str">
        <f>IF(PD_hoved!E275=0," ",IF(PD_hoved!$G$6=0," ",PD_hoved!E275))</f>
        <v xml:space="preserve"> </v>
      </c>
      <c r="F277" s="138" t="str">
        <f>IF(PD_hoved!F275=0," ",IF(PD_hoved!$G$6=0," ",PD_hoved!F275))</f>
        <v xml:space="preserve"> </v>
      </c>
      <c r="G277" s="137" t="str">
        <f>IF(PD_hoved!G275=0," ",IF(PD_hoved!$G$6=0," ",PD_hoved!G275))</f>
        <v xml:space="preserve"> </v>
      </c>
      <c r="H277" s="138" t="str">
        <f>IF(PD_hoved!H275=0," ",IF(PD_hoved!$G$6=0," ",PD_hoved!H275))</f>
        <v xml:space="preserve"> </v>
      </c>
      <c r="I277" s="133" t="str">
        <f>IF(PD_hoved!I275=0," ",IF(PD_hoved!$G$6=0," ",PD_hoved!I275))</f>
        <v xml:space="preserve"> </v>
      </c>
      <c r="J277" s="134" t="str">
        <f>IF(PD_hoved!J275=0," ",IF(PD_hoved!$G$6=0," ",PD_hoved!J275))</f>
        <v xml:space="preserve"> </v>
      </c>
      <c r="K277" s="137" t="str">
        <f>IF(PD_hoved!K275=0," ",IF(PD_hoved!$G$6=0," ",PD_hoved!K275))</f>
        <v xml:space="preserve"> </v>
      </c>
      <c r="L277" s="138" t="str">
        <f>IF(PD_hoved!L275=0," ",IF(PD_hoved!$G$6=0," ",PD_hoved!L275))</f>
        <v xml:space="preserve"> </v>
      </c>
      <c r="M277" s="133" t="str">
        <f>IF(PD_hoved!M275=0," ",IF(PD_hoved!$G$6=0," ",PD_hoved!M275))</f>
        <v xml:space="preserve"> </v>
      </c>
      <c r="N277" s="135" t="str">
        <f>IF(PD_hoved!N275=0," ",IF(PD_hoved!$G$6=0," ",PD_hoved!N275))</f>
        <v xml:space="preserve"> </v>
      </c>
    </row>
    <row r="278" spans="2:14" x14ac:dyDescent="0.2">
      <c r="B278" s="114" t="str">
        <f>IF(PD_hoved!B276=0," ",PD_hoved!B276)</f>
        <v xml:space="preserve"> </v>
      </c>
      <c r="C278" s="147" t="str">
        <f>IF(PD_hoved!C276=0," ",PD_hoved!C276)</f>
        <v xml:space="preserve"> </v>
      </c>
      <c r="D278" s="134" t="str">
        <f>IF(PD_hoved!D276=0," ",PD_hoved!D276)</f>
        <v xml:space="preserve"> </v>
      </c>
      <c r="E278" s="137" t="str">
        <f>IF(PD_hoved!E276=0," ",IF(PD_hoved!$G$6=0," ",PD_hoved!E276))</f>
        <v xml:space="preserve"> </v>
      </c>
      <c r="F278" s="138" t="str">
        <f>IF(PD_hoved!F276=0," ",IF(PD_hoved!$G$6=0," ",PD_hoved!F276))</f>
        <v xml:space="preserve"> </v>
      </c>
      <c r="G278" s="137" t="str">
        <f>IF(PD_hoved!G276=0," ",IF(PD_hoved!$G$6=0," ",PD_hoved!G276))</f>
        <v xml:space="preserve"> </v>
      </c>
      <c r="H278" s="138" t="str">
        <f>IF(PD_hoved!H276=0," ",IF(PD_hoved!$G$6=0," ",PD_hoved!H276))</f>
        <v xml:space="preserve"> </v>
      </c>
      <c r="I278" s="133" t="str">
        <f>IF(PD_hoved!I276=0," ",IF(PD_hoved!$G$6=0," ",PD_hoved!I276))</f>
        <v xml:space="preserve"> </v>
      </c>
      <c r="J278" s="134" t="str">
        <f>IF(PD_hoved!J276=0," ",IF(PD_hoved!$G$6=0," ",PD_hoved!J276))</f>
        <v xml:space="preserve"> </v>
      </c>
      <c r="K278" s="137" t="str">
        <f>IF(PD_hoved!K276=0," ",IF(PD_hoved!$G$6=0," ",PD_hoved!K276))</f>
        <v xml:space="preserve"> </v>
      </c>
      <c r="L278" s="138" t="str">
        <f>IF(PD_hoved!L276=0," ",IF(PD_hoved!$G$6=0," ",PD_hoved!L276))</f>
        <v xml:space="preserve"> </v>
      </c>
      <c r="M278" s="133" t="str">
        <f>IF(PD_hoved!M276=0," ",IF(PD_hoved!$G$6=0," ",PD_hoved!M276))</f>
        <v xml:space="preserve"> </v>
      </c>
      <c r="N278" s="135" t="str">
        <f>IF(PD_hoved!N276=0," ",IF(PD_hoved!$G$6=0," ",PD_hoved!N276))</f>
        <v xml:space="preserve"> </v>
      </c>
    </row>
    <row r="279" spans="2:14" x14ac:dyDescent="0.2">
      <c r="B279" s="114" t="str">
        <f>IF(PD_hoved!B277=0," ",PD_hoved!B277)</f>
        <v xml:space="preserve"> </v>
      </c>
      <c r="C279" s="147" t="str">
        <f>IF(PD_hoved!C277=0," ",PD_hoved!C277)</f>
        <v xml:space="preserve"> </v>
      </c>
      <c r="D279" s="134" t="str">
        <f>IF(PD_hoved!D277=0," ",PD_hoved!D277)</f>
        <v xml:space="preserve"> </v>
      </c>
      <c r="E279" s="137" t="str">
        <f>IF(PD_hoved!E277=0," ",IF(PD_hoved!$G$6=0," ",PD_hoved!E277))</f>
        <v xml:space="preserve"> </v>
      </c>
      <c r="F279" s="138" t="str">
        <f>IF(PD_hoved!F277=0," ",IF(PD_hoved!$G$6=0," ",PD_hoved!F277))</f>
        <v xml:space="preserve"> </v>
      </c>
      <c r="G279" s="137" t="str">
        <f>IF(PD_hoved!G277=0," ",IF(PD_hoved!$G$6=0," ",PD_hoved!G277))</f>
        <v xml:space="preserve"> </v>
      </c>
      <c r="H279" s="138" t="str">
        <f>IF(PD_hoved!H277=0," ",IF(PD_hoved!$G$6=0," ",PD_hoved!H277))</f>
        <v xml:space="preserve"> </v>
      </c>
      <c r="I279" s="133" t="str">
        <f>IF(PD_hoved!I277=0," ",IF(PD_hoved!$G$6=0," ",PD_hoved!I277))</f>
        <v xml:space="preserve"> </v>
      </c>
      <c r="J279" s="134" t="str">
        <f>IF(PD_hoved!J277=0," ",IF(PD_hoved!$G$6=0," ",PD_hoved!J277))</f>
        <v xml:space="preserve"> </v>
      </c>
      <c r="K279" s="137" t="str">
        <f>IF(PD_hoved!K277=0," ",IF(PD_hoved!$G$6=0," ",PD_hoved!K277))</f>
        <v xml:space="preserve"> </v>
      </c>
      <c r="L279" s="138" t="str">
        <f>IF(PD_hoved!L277=0," ",IF(PD_hoved!$G$6=0," ",PD_hoved!L277))</f>
        <v xml:space="preserve"> </v>
      </c>
      <c r="M279" s="133" t="str">
        <f>IF(PD_hoved!M277=0," ",IF(PD_hoved!$G$6=0," ",PD_hoved!M277))</f>
        <v xml:space="preserve"> </v>
      </c>
      <c r="N279" s="135" t="str">
        <f>IF(PD_hoved!N277=0," ",IF(PD_hoved!$G$6=0," ",PD_hoved!N277))</f>
        <v xml:space="preserve"> </v>
      </c>
    </row>
    <row r="280" spans="2:14" x14ac:dyDescent="0.2">
      <c r="B280" s="114" t="str">
        <f>IF(PD_hoved!B278=0," ",PD_hoved!B278)</f>
        <v xml:space="preserve"> </v>
      </c>
      <c r="C280" s="147" t="str">
        <f>IF(PD_hoved!C278=0," ",PD_hoved!C278)</f>
        <v xml:space="preserve"> </v>
      </c>
      <c r="D280" s="134" t="str">
        <f>IF(PD_hoved!D278=0," ",PD_hoved!D278)</f>
        <v xml:space="preserve"> </v>
      </c>
      <c r="E280" s="137" t="str">
        <f>IF(PD_hoved!E278=0," ",IF(PD_hoved!$G$6=0," ",PD_hoved!E278))</f>
        <v xml:space="preserve"> </v>
      </c>
      <c r="F280" s="138" t="str">
        <f>IF(PD_hoved!F278=0," ",IF(PD_hoved!$G$6=0," ",PD_hoved!F278))</f>
        <v xml:space="preserve"> </v>
      </c>
      <c r="G280" s="137" t="str">
        <f>IF(PD_hoved!G278=0," ",IF(PD_hoved!$G$6=0," ",PD_hoved!G278))</f>
        <v xml:space="preserve"> </v>
      </c>
      <c r="H280" s="138" t="str">
        <f>IF(PD_hoved!H278=0," ",IF(PD_hoved!$G$6=0," ",PD_hoved!H278))</f>
        <v xml:space="preserve"> </v>
      </c>
      <c r="I280" s="133" t="str">
        <f>IF(PD_hoved!I278=0," ",IF(PD_hoved!$G$6=0," ",PD_hoved!I278))</f>
        <v xml:space="preserve"> </v>
      </c>
      <c r="J280" s="134" t="str">
        <f>IF(PD_hoved!J278=0," ",IF(PD_hoved!$G$6=0," ",PD_hoved!J278))</f>
        <v xml:space="preserve"> </v>
      </c>
      <c r="K280" s="137" t="str">
        <f>IF(PD_hoved!K278=0," ",IF(PD_hoved!$G$6=0," ",PD_hoved!K278))</f>
        <v xml:space="preserve"> </v>
      </c>
      <c r="L280" s="138" t="str">
        <f>IF(PD_hoved!L278=0," ",IF(PD_hoved!$G$6=0," ",PD_hoved!L278))</f>
        <v xml:space="preserve"> </v>
      </c>
      <c r="M280" s="133" t="str">
        <f>IF(PD_hoved!M278=0," ",IF(PD_hoved!$G$6=0," ",PD_hoved!M278))</f>
        <v xml:space="preserve"> </v>
      </c>
      <c r="N280" s="135" t="str">
        <f>IF(PD_hoved!N278=0," ",IF(PD_hoved!$G$6=0," ",PD_hoved!N278))</f>
        <v xml:space="preserve"> </v>
      </c>
    </row>
    <row r="281" spans="2:14" x14ac:dyDescent="0.2">
      <c r="B281" s="114" t="str">
        <f>IF(PD_hoved!B279=0," ",PD_hoved!B279)</f>
        <v xml:space="preserve"> </v>
      </c>
      <c r="C281" s="147" t="str">
        <f>IF(PD_hoved!C279=0," ",PD_hoved!C279)</f>
        <v xml:space="preserve"> </v>
      </c>
      <c r="D281" s="134" t="str">
        <f>IF(PD_hoved!D279=0," ",PD_hoved!D279)</f>
        <v xml:space="preserve"> </v>
      </c>
      <c r="E281" s="137" t="str">
        <f>IF(PD_hoved!E279=0," ",IF(PD_hoved!$G$6=0," ",PD_hoved!E279))</f>
        <v xml:space="preserve"> </v>
      </c>
      <c r="F281" s="138" t="str">
        <f>IF(PD_hoved!F279=0," ",IF(PD_hoved!$G$6=0," ",PD_hoved!F279))</f>
        <v xml:space="preserve"> </v>
      </c>
      <c r="G281" s="137" t="str">
        <f>IF(PD_hoved!G279=0," ",IF(PD_hoved!$G$6=0," ",PD_hoved!G279))</f>
        <v xml:space="preserve"> </v>
      </c>
      <c r="H281" s="138" t="str">
        <f>IF(PD_hoved!H279=0," ",IF(PD_hoved!$G$6=0," ",PD_hoved!H279))</f>
        <v xml:space="preserve"> </v>
      </c>
      <c r="I281" s="133" t="str">
        <f>IF(PD_hoved!I279=0," ",IF(PD_hoved!$G$6=0," ",PD_hoved!I279))</f>
        <v xml:space="preserve"> </v>
      </c>
      <c r="J281" s="134" t="str">
        <f>IF(PD_hoved!J279=0," ",IF(PD_hoved!$G$6=0," ",PD_hoved!J279))</f>
        <v xml:space="preserve"> </v>
      </c>
      <c r="K281" s="137" t="str">
        <f>IF(PD_hoved!K279=0," ",IF(PD_hoved!$G$6=0," ",PD_hoved!K279))</f>
        <v xml:space="preserve"> </v>
      </c>
      <c r="L281" s="138" t="str">
        <f>IF(PD_hoved!L279=0," ",IF(PD_hoved!$G$6=0," ",PD_hoved!L279))</f>
        <v xml:space="preserve"> </v>
      </c>
      <c r="M281" s="133" t="str">
        <f>IF(PD_hoved!M279=0," ",IF(PD_hoved!$G$6=0," ",PD_hoved!M279))</f>
        <v xml:space="preserve"> </v>
      </c>
      <c r="N281" s="135" t="str">
        <f>IF(PD_hoved!N279=0," ",IF(PD_hoved!$G$6=0," ",PD_hoved!N279))</f>
        <v xml:space="preserve"> </v>
      </c>
    </row>
    <row r="282" spans="2:14" x14ac:dyDescent="0.2">
      <c r="B282" s="114" t="str">
        <f>IF(PD_hoved!B280=0," ",PD_hoved!B280)</f>
        <v xml:space="preserve"> </v>
      </c>
      <c r="C282" s="147" t="str">
        <f>IF(PD_hoved!C280=0," ",PD_hoved!C280)</f>
        <v xml:space="preserve"> </v>
      </c>
      <c r="D282" s="134" t="str">
        <f>IF(PD_hoved!D280=0," ",PD_hoved!D280)</f>
        <v xml:space="preserve"> </v>
      </c>
      <c r="E282" s="137" t="str">
        <f>IF(PD_hoved!E280=0," ",IF(PD_hoved!$G$6=0," ",PD_hoved!E280))</f>
        <v xml:space="preserve"> </v>
      </c>
      <c r="F282" s="138" t="str">
        <f>IF(PD_hoved!F280=0," ",IF(PD_hoved!$G$6=0," ",PD_hoved!F280))</f>
        <v xml:space="preserve"> </v>
      </c>
      <c r="G282" s="137" t="str">
        <f>IF(PD_hoved!G280=0," ",IF(PD_hoved!$G$6=0," ",PD_hoved!G280))</f>
        <v xml:space="preserve"> </v>
      </c>
      <c r="H282" s="138" t="str">
        <f>IF(PD_hoved!H280=0," ",IF(PD_hoved!$G$6=0," ",PD_hoved!H280))</f>
        <v xml:space="preserve"> </v>
      </c>
      <c r="I282" s="133" t="str">
        <f>IF(PD_hoved!I280=0," ",IF(PD_hoved!$G$6=0," ",PD_hoved!I280))</f>
        <v xml:space="preserve"> </v>
      </c>
      <c r="J282" s="134" t="str">
        <f>IF(PD_hoved!J280=0," ",IF(PD_hoved!$G$6=0," ",PD_hoved!J280))</f>
        <v xml:space="preserve"> </v>
      </c>
      <c r="K282" s="137" t="str">
        <f>IF(PD_hoved!K280=0," ",IF(PD_hoved!$G$6=0," ",PD_hoved!K280))</f>
        <v xml:space="preserve"> </v>
      </c>
      <c r="L282" s="138" t="str">
        <f>IF(PD_hoved!L280=0," ",IF(PD_hoved!$G$6=0," ",PD_hoved!L280))</f>
        <v xml:space="preserve"> </v>
      </c>
      <c r="M282" s="133" t="str">
        <f>IF(PD_hoved!M280=0," ",IF(PD_hoved!$G$6=0," ",PD_hoved!M280))</f>
        <v xml:space="preserve"> </v>
      </c>
      <c r="N282" s="135" t="str">
        <f>IF(PD_hoved!N280=0," ",IF(PD_hoved!$G$6=0," ",PD_hoved!N280))</f>
        <v xml:space="preserve"> </v>
      </c>
    </row>
    <row r="283" spans="2:14" x14ac:dyDescent="0.2">
      <c r="B283" s="114" t="str">
        <f>IF(PD_hoved!B281=0," ",PD_hoved!B281)</f>
        <v xml:space="preserve"> </v>
      </c>
      <c r="C283" s="147" t="str">
        <f>IF(PD_hoved!C281=0," ",PD_hoved!C281)</f>
        <v xml:space="preserve"> </v>
      </c>
      <c r="D283" s="134" t="str">
        <f>IF(PD_hoved!D281=0," ",PD_hoved!D281)</f>
        <v xml:space="preserve"> </v>
      </c>
      <c r="E283" s="137" t="str">
        <f>IF(PD_hoved!E281=0," ",IF(PD_hoved!$G$6=0," ",PD_hoved!E281))</f>
        <v xml:space="preserve"> </v>
      </c>
      <c r="F283" s="138" t="str">
        <f>IF(PD_hoved!F281=0," ",IF(PD_hoved!$G$6=0," ",PD_hoved!F281))</f>
        <v xml:space="preserve"> </v>
      </c>
      <c r="G283" s="137" t="str">
        <f>IF(PD_hoved!G281=0," ",IF(PD_hoved!$G$6=0," ",PD_hoved!G281))</f>
        <v xml:space="preserve"> </v>
      </c>
      <c r="H283" s="138" t="str">
        <f>IF(PD_hoved!H281=0," ",IF(PD_hoved!$G$6=0," ",PD_hoved!H281))</f>
        <v xml:space="preserve"> </v>
      </c>
      <c r="I283" s="133" t="str">
        <f>IF(PD_hoved!I281=0," ",IF(PD_hoved!$G$6=0," ",PD_hoved!I281))</f>
        <v xml:space="preserve"> </v>
      </c>
      <c r="J283" s="134" t="str">
        <f>IF(PD_hoved!J281=0," ",IF(PD_hoved!$G$6=0," ",PD_hoved!J281))</f>
        <v xml:space="preserve"> </v>
      </c>
      <c r="K283" s="137" t="str">
        <f>IF(PD_hoved!K281=0," ",IF(PD_hoved!$G$6=0," ",PD_hoved!K281))</f>
        <v xml:space="preserve"> </v>
      </c>
      <c r="L283" s="138" t="str">
        <f>IF(PD_hoved!L281=0," ",IF(PD_hoved!$G$6=0," ",PD_hoved!L281))</f>
        <v xml:space="preserve"> </v>
      </c>
      <c r="M283" s="133" t="str">
        <f>IF(PD_hoved!M281=0," ",IF(PD_hoved!$G$6=0," ",PD_hoved!M281))</f>
        <v xml:space="preserve"> </v>
      </c>
      <c r="N283" s="135" t="str">
        <f>IF(PD_hoved!N281=0," ",IF(PD_hoved!$G$6=0," ",PD_hoved!N281))</f>
        <v xml:space="preserve"> </v>
      </c>
    </row>
    <row r="284" spans="2:14" x14ac:dyDescent="0.2">
      <c r="B284" s="114" t="str">
        <f>IF(PD_hoved!B282=0," ",PD_hoved!B282)</f>
        <v xml:space="preserve"> </v>
      </c>
      <c r="C284" s="147" t="str">
        <f>IF(PD_hoved!C282=0," ",PD_hoved!C282)</f>
        <v xml:space="preserve"> </v>
      </c>
      <c r="D284" s="134" t="str">
        <f>IF(PD_hoved!D282=0," ",PD_hoved!D282)</f>
        <v xml:space="preserve"> </v>
      </c>
      <c r="E284" s="137" t="str">
        <f>IF(PD_hoved!E282=0," ",IF(PD_hoved!$G$6=0," ",PD_hoved!E282))</f>
        <v xml:space="preserve"> </v>
      </c>
      <c r="F284" s="138" t="str">
        <f>IF(PD_hoved!F282=0," ",IF(PD_hoved!$G$6=0," ",PD_hoved!F282))</f>
        <v xml:space="preserve"> </v>
      </c>
      <c r="G284" s="137" t="str">
        <f>IF(PD_hoved!G282=0," ",IF(PD_hoved!$G$6=0," ",PD_hoved!G282))</f>
        <v xml:space="preserve"> </v>
      </c>
      <c r="H284" s="138" t="str">
        <f>IF(PD_hoved!H282=0," ",IF(PD_hoved!$G$6=0," ",PD_hoved!H282))</f>
        <v xml:space="preserve"> </v>
      </c>
      <c r="I284" s="133" t="str">
        <f>IF(PD_hoved!I282=0," ",IF(PD_hoved!$G$6=0," ",PD_hoved!I282))</f>
        <v xml:space="preserve"> </v>
      </c>
      <c r="J284" s="134" t="str">
        <f>IF(PD_hoved!J282=0," ",IF(PD_hoved!$G$6=0," ",PD_hoved!J282))</f>
        <v xml:space="preserve"> </v>
      </c>
      <c r="K284" s="137" t="str">
        <f>IF(PD_hoved!K282=0," ",IF(PD_hoved!$G$6=0," ",PD_hoved!K282))</f>
        <v xml:space="preserve"> </v>
      </c>
      <c r="L284" s="138" t="str">
        <f>IF(PD_hoved!L282=0," ",IF(PD_hoved!$G$6=0," ",PD_hoved!L282))</f>
        <v xml:space="preserve"> </v>
      </c>
      <c r="M284" s="133" t="str">
        <f>IF(PD_hoved!M282=0," ",IF(PD_hoved!$G$6=0," ",PD_hoved!M282))</f>
        <v xml:space="preserve"> </v>
      </c>
      <c r="N284" s="135" t="str">
        <f>IF(PD_hoved!N282=0," ",IF(PD_hoved!$G$6=0," ",PD_hoved!N282))</f>
        <v xml:space="preserve"> </v>
      </c>
    </row>
    <row r="285" spans="2:14" x14ac:dyDescent="0.2">
      <c r="B285" s="114" t="str">
        <f>IF(PD_hoved!B283=0," ",PD_hoved!B283)</f>
        <v xml:space="preserve"> </v>
      </c>
      <c r="C285" s="147" t="str">
        <f>IF(PD_hoved!C283=0," ",PD_hoved!C283)</f>
        <v xml:space="preserve"> </v>
      </c>
      <c r="D285" s="134" t="str">
        <f>IF(PD_hoved!D283=0," ",PD_hoved!D283)</f>
        <v xml:space="preserve"> </v>
      </c>
      <c r="E285" s="137" t="str">
        <f>IF(PD_hoved!E283=0," ",IF(PD_hoved!$G$6=0," ",PD_hoved!E283))</f>
        <v xml:space="preserve"> </v>
      </c>
      <c r="F285" s="138" t="str">
        <f>IF(PD_hoved!F283=0," ",IF(PD_hoved!$G$6=0," ",PD_hoved!F283))</f>
        <v xml:space="preserve"> </v>
      </c>
      <c r="G285" s="137" t="str">
        <f>IF(PD_hoved!G283=0," ",IF(PD_hoved!$G$6=0," ",PD_hoved!G283))</f>
        <v xml:space="preserve"> </v>
      </c>
      <c r="H285" s="138" t="str">
        <f>IF(PD_hoved!H283=0," ",IF(PD_hoved!$G$6=0," ",PD_hoved!H283))</f>
        <v xml:space="preserve"> </v>
      </c>
      <c r="I285" s="133" t="str">
        <f>IF(PD_hoved!I283=0," ",IF(PD_hoved!$G$6=0," ",PD_hoved!I283))</f>
        <v xml:space="preserve"> </v>
      </c>
      <c r="J285" s="134" t="str">
        <f>IF(PD_hoved!J283=0," ",IF(PD_hoved!$G$6=0," ",PD_hoved!J283))</f>
        <v xml:space="preserve"> </v>
      </c>
      <c r="K285" s="137" t="str">
        <f>IF(PD_hoved!K283=0," ",IF(PD_hoved!$G$6=0," ",PD_hoved!K283))</f>
        <v xml:space="preserve"> </v>
      </c>
      <c r="L285" s="138" t="str">
        <f>IF(PD_hoved!L283=0," ",IF(PD_hoved!$G$6=0," ",PD_hoved!L283))</f>
        <v xml:space="preserve"> </v>
      </c>
      <c r="M285" s="133" t="str">
        <f>IF(PD_hoved!M283=0," ",IF(PD_hoved!$G$6=0," ",PD_hoved!M283))</f>
        <v xml:space="preserve"> </v>
      </c>
      <c r="N285" s="135" t="str">
        <f>IF(PD_hoved!N283=0," ",IF(PD_hoved!$G$6=0," ",PD_hoved!N283))</f>
        <v xml:space="preserve"> </v>
      </c>
    </row>
    <row r="286" spans="2:14" x14ac:dyDescent="0.2">
      <c r="B286" s="114" t="str">
        <f>IF(PD_hoved!B284=0," ",PD_hoved!B284)</f>
        <v xml:space="preserve"> </v>
      </c>
      <c r="C286" s="147" t="str">
        <f>IF(PD_hoved!C284=0," ",PD_hoved!C284)</f>
        <v xml:space="preserve"> </v>
      </c>
      <c r="D286" s="134" t="str">
        <f>IF(PD_hoved!D284=0," ",PD_hoved!D284)</f>
        <v xml:space="preserve"> </v>
      </c>
      <c r="E286" s="137" t="str">
        <f>IF(PD_hoved!E284=0," ",IF(PD_hoved!$G$6=0," ",PD_hoved!E284))</f>
        <v xml:space="preserve"> </v>
      </c>
      <c r="F286" s="138" t="str">
        <f>IF(PD_hoved!F284=0," ",IF(PD_hoved!$G$6=0," ",PD_hoved!F284))</f>
        <v xml:space="preserve"> </v>
      </c>
      <c r="G286" s="137" t="str">
        <f>IF(PD_hoved!G284=0," ",IF(PD_hoved!$G$6=0," ",PD_hoved!G284))</f>
        <v xml:space="preserve"> </v>
      </c>
      <c r="H286" s="138" t="str">
        <f>IF(PD_hoved!H284=0," ",IF(PD_hoved!$G$6=0," ",PD_hoved!H284))</f>
        <v xml:space="preserve"> </v>
      </c>
      <c r="I286" s="133" t="str">
        <f>IF(PD_hoved!I284=0," ",IF(PD_hoved!$G$6=0," ",PD_hoved!I284))</f>
        <v xml:space="preserve"> </v>
      </c>
      <c r="J286" s="134" t="str">
        <f>IF(PD_hoved!J284=0," ",IF(PD_hoved!$G$6=0," ",PD_hoved!J284))</f>
        <v xml:space="preserve"> </v>
      </c>
      <c r="K286" s="137" t="str">
        <f>IF(PD_hoved!K284=0," ",IF(PD_hoved!$G$6=0," ",PD_hoved!K284))</f>
        <v xml:space="preserve"> </v>
      </c>
      <c r="L286" s="138" t="str">
        <f>IF(PD_hoved!L284=0," ",IF(PD_hoved!$G$6=0," ",PD_hoved!L284))</f>
        <v xml:space="preserve"> </v>
      </c>
      <c r="M286" s="133" t="str">
        <f>IF(PD_hoved!M284=0," ",IF(PD_hoved!$G$6=0," ",PD_hoved!M284))</f>
        <v xml:space="preserve"> </v>
      </c>
      <c r="N286" s="135" t="str">
        <f>IF(PD_hoved!N284=0," ",IF(PD_hoved!$G$6=0," ",PD_hoved!N284))</f>
        <v xml:space="preserve"> </v>
      </c>
    </row>
    <row r="287" spans="2:14" x14ac:dyDescent="0.2">
      <c r="B287" s="114" t="str">
        <f>IF(PD_hoved!B285=0," ",PD_hoved!B285)</f>
        <v xml:space="preserve"> </v>
      </c>
      <c r="C287" s="147" t="str">
        <f>IF(PD_hoved!C285=0," ",PD_hoved!C285)</f>
        <v xml:space="preserve"> </v>
      </c>
      <c r="D287" s="134" t="str">
        <f>IF(PD_hoved!D285=0," ",PD_hoved!D285)</f>
        <v xml:space="preserve"> </v>
      </c>
      <c r="E287" s="137" t="str">
        <f>IF(PD_hoved!E285=0," ",IF(PD_hoved!$G$6=0," ",PD_hoved!E285))</f>
        <v xml:space="preserve"> </v>
      </c>
      <c r="F287" s="138" t="str">
        <f>IF(PD_hoved!F285=0," ",IF(PD_hoved!$G$6=0," ",PD_hoved!F285))</f>
        <v xml:space="preserve"> </v>
      </c>
      <c r="G287" s="137" t="str">
        <f>IF(PD_hoved!G285=0," ",IF(PD_hoved!$G$6=0," ",PD_hoved!G285))</f>
        <v xml:space="preserve"> </v>
      </c>
      <c r="H287" s="138" t="str">
        <f>IF(PD_hoved!H285=0," ",IF(PD_hoved!$G$6=0," ",PD_hoved!H285))</f>
        <v xml:space="preserve"> </v>
      </c>
      <c r="I287" s="133" t="str">
        <f>IF(PD_hoved!I285=0," ",IF(PD_hoved!$G$6=0," ",PD_hoved!I285))</f>
        <v xml:space="preserve"> </v>
      </c>
      <c r="J287" s="134" t="str">
        <f>IF(PD_hoved!J285=0," ",IF(PD_hoved!$G$6=0," ",PD_hoved!J285))</f>
        <v xml:space="preserve"> </v>
      </c>
      <c r="K287" s="137" t="str">
        <f>IF(PD_hoved!K285=0," ",IF(PD_hoved!$G$6=0," ",PD_hoved!K285))</f>
        <v xml:space="preserve"> </v>
      </c>
      <c r="L287" s="138" t="str">
        <f>IF(PD_hoved!L285=0," ",IF(PD_hoved!$G$6=0," ",PD_hoved!L285))</f>
        <v xml:space="preserve"> </v>
      </c>
      <c r="M287" s="133" t="str">
        <f>IF(PD_hoved!M285=0," ",IF(PD_hoved!$G$6=0," ",PD_hoved!M285))</f>
        <v xml:space="preserve"> </v>
      </c>
      <c r="N287" s="135" t="str">
        <f>IF(PD_hoved!N285=0," ",IF(PD_hoved!$G$6=0," ",PD_hoved!N285))</f>
        <v xml:space="preserve"> </v>
      </c>
    </row>
    <row r="288" spans="2:14" x14ac:dyDescent="0.2">
      <c r="B288" s="114" t="str">
        <f>IF(PD_hoved!B286=0," ",PD_hoved!B286)</f>
        <v xml:space="preserve"> </v>
      </c>
      <c r="C288" s="147" t="str">
        <f>IF(PD_hoved!C286=0," ",PD_hoved!C286)</f>
        <v xml:space="preserve"> </v>
      </c>
      <c r="D288" s="134" t="str">
        <f>IF(PD_hoved!D286=0," ",PD_hoved!D286)</f>
        <v xml:space="preserve"> </v>
      </c>
      <c r="E288" s="137" t="str">
        <f>IF(PD_hoved!E286=0," ",IF(PD_hoved!$G$6=0," ",PD_hoved!E286))</f>
        <v xml:space="preserve"> </v>
      </c>
      <c r="F288" s="138" t="str">
        <f>IF(PD_hoved!F286=0," ",IF(PD_hoved!$G$6=0," ",PD_hoved!F286))</f>
        <v xml:space="preserve"> </v>
      </c>
      <c r="G288" s="137" t="str">
        <f>IF(PD_hoved!G286=0," ",IF(PD_hoved!$G$6=0," ",PD_hoved!G286))</f>
        <v xml:space="preserve"> </v>
      </c>
      <c r="H288" s="138" t="str">
        <f>IF(PD_hoved!H286=0," ",IF(PD_hoved!$G$6=0," ",PD_hoved!H286))</f>
        <v xml:space="preserve"> </v>
      </c>
      <c r="I288" s="133" t="str">
        <f>IF(PD_hoved!I286=0," ",IF(PD_hoved!$G$6=0," ",PD_hoved!I286))</f>
        <v xml:space="preserve"> </v>
      </c>
      <c r="J288" s="134" t="str">
        <f>IF(PD_hoved!J286=0," ",IF(PD_hoved!$G$6=0," ",PD_hoved!J286))</f>
        <v xml:space="preserve"> </v>
      </c>
      <c r="K288" s="137" t="str">
        <f>IF(PD_hoved!K286=0," ",IF(PD_hoved!$G$6=0," ",PD_hoved!K286))</f>
        <v xml:space="preserve"> </v>
      </c>
      <c r="L288" s="138" t="str">
        <f>IF(PD_hoved!L286=0," ",IF(PD_hoved!$G$6=0," ",PD_hoved!L286))</f>
        <v xml:space="preserve"> </v>
      </c>
      <c r="M288" s="133" t="str">
        <f>IF(PD_hoved!M286=0," ",IF(PD_hoved!$G$6=0," ",PD_hoved!M286))</f>
        <v xml:space="preserve"> </v>
      </c>
      <c r="N288" s="135" t="str">
        <f>IF(PD_hoved!N286=0," ",IF(PD_hoved!$G$6=0," ",PD_hoved!N286))</f>
        <v xml:space="preserve"> </v>
      </c>
    </row>
    <row r="289" spans="2:14" x14ac:dyDescent="0.2">
      <c r="B289" s="114" t="str">
        <f>IF(PD_hoved!B287=0," ",PD_hoved!B287)</f>
        <v xml:space="preserve"> </v>
      </c>
      <c r="C289" s="147" t="str">
        <f>IF(PD_hoved!C287=0," ",PD_hoved!C287)</f>
        <v xml:space="preserve"> </v>
      </c>
      <c r="D289" s="134" t="str">
        <f>IF(PD_hoved!D287=0," ",PD_hoved!D287)</f>
        <v xml:space="preserve"> </v>
      </c>
      <c r="E289" s="137" t="str">
        <f>IF(PD_hoved!E287=0," ",IF(PD_hoved!$G$6=0," ",PD_hoved!E287))</f>
        <v xml:space="preserve"> </v>
      </c>
      <c r="F289" s="138" t="str">
        <f>IF(PD_hoved!F287=0," ",IF(PD_hoved!$G$6=0," ",PD_hoved!F287))</f>
        <v xml:space="preserve"> </v>
      </c>
      <c r="G289" s="137" t="str">
        <f>IF(PD_hoved!G287=0," ",IF(PD_hoved!$G$6=0," ",PD_hoved!G287))</f>
        <v xml:space="preserve"> </v>
      </c>
      <c r="H289" s="138" t="str">
        <f>IF(PD_hoved!H287=0," ",IF(PD_hoved!$G$6=0," ",PD_hoved!H287))</f>
        <v xml:space="preserve"> </v>
      </c>
      <c r="I289" s="133" t="str">
        <f>IF(PD_hoved!I287=0," ",IF(PD_hoved!$G$6=0," ",PD_hoved!I287))</f>
        <v xml:space="preserve"> </v>
      </c>
      <c r="J289" s="134" t="str">
        <f>IF(PD_hoved!J287=0," ",IF(PD_hoved!$G$6=0," ",PD_hoved!J287))</f>
        <v xml:space="preserve"> </v>
      </c>
      <c r="K289" s="137" t="str">
        <f>IF(PD_hoved!K287=0," ",IF(PD_hoved!$G$6=0," ",PD_hoved!K287))</f>
        <v xml:space="preserve"> </v>
      </c>
      <c r="L289" s="138" t="str">
        <f>IF(PD_hoved!L287=0," ",IF(PD_hoved!$G$6=0," ",PD_hoved!L287))</f>
        <v xml:space="preserve"> </v>
      </c>
      <c r="M289" s="133" t="str">
        <f>IF(PD_hoved!M287=0," ",IF(PD_hoved!$G$6=0," ",PD_hoved!M287))</f>
        <v xml:space="preserve"> </v>
      </c>
      <c r="N289" s="135" t="str">
        <f>IF(PD_hoved!N287=0," ",IF(PD_hoved!$G$6=0," ",PD_hoved!N287))</f>
        <v xml:space="preserve"> </v>
      </c>
    </row>
    <row r="290" spans="2:14" x14ac:dyDescent="0.2">
      <c r="B290" s="114" t="str">
        <f>IF(PD_hoved!B288=0," ",PD_hoved!B288)</f>
        <v xml:space="preserve"> </v>
      </c>
      <c r="C290" s="147" t="str">
        <f>IF(PD_hoved!C288=0," ",PD_hoved!C288)</f>
        <v xml:space="preserve"> </v>
      </c>
      <c r="D290" s="134" t="str">
        <f>IF(PD_hoved!D288=0," ",PD_hoved!D288)</f>
        <v xml:space="preserve"> </v>
      </c>
      <c r="E290" s="137" t="str">
        <f>IF(PD_hoved!E288=0," ",IF(PD_hoved!$G$6=0," ",PD_hoved!E288))</f>
        <v xml:space="preserve"> </v>
      </c>
      <c r="F290" s="138" t="str">
        <f>IF(PD_hoved!F288=0," ",IF(PD_hoved!$G$6=0," ",PD_hoved!F288))</f>
        <v xml:space="preserve"> </v>
      </c>
      <c r="G290" s="137" t="str">
        <f>IF(PD_hoved!G288=0," ",IF(PD_hoved!$G$6=0," ",PD_hoved!G288))</f>
        <v xml:space="preserve"> </v>
      </c>
      <c r="H290" s="138" t="str">
        <f>IF(PD_hoved!H288=0," ",IF(PD_hoved!$G$6=0," ",PD_hoved!H288))</f>
        <v xml:space="preserve"> </v>
      </c>
      <c r="I290" s="133" t="str">
        <f>IF(PD_hoved!I288=0," ",IF(PD_hoved!$G$6=0," ",PD_hoved!I288))</f>
        <v xml:space="preserve"> </v>
      </c>
      <c r="J290" s="134" t="str">
        <f>IF(PD_hoved!J288=0," ",IF(PD_hoved!$G$6=0," ",PD_hoved!J288))</f>
        <v xml:space="preserve"> </v>
      </c>
      <c r="K290" s="137" t="str">
        <f>IF(PD_hoved!K288=0," ",IF(PD_hoved!$G$6=0," ",PD_hoved!K288))</f>
        <v xml:space="preserve"> </v>
      </c>
      <c r="L290" s="138" t="str">
        <f>IF(PD_hoved!L288=0," ",IF(PD_hoved!$G$6=0," ",PD_hoved!L288))</f>
        <v xml:space="preserve"> </v>
      </c>
      <c r="M290" s="133" t="str">
        <f>IF(PD_hoved!M288=0," ",IF(PD_hoved!$G$6=0," ",PD_hoved!M288))</f>
        <v xml:space="preserve"> </v>
      </c>
      <c r="N290" s="135" t="str">
        <f>IF(PD_hoved!N288=0," ",IF(PD_hoved!$G$6=0," ",PD_hoved!N288))</f>
        <v xml:space="preserve"> </v>
      </c>
    </row>
    <row r="291" spans="2:14" x14ac:dyDescent="0.2">
      <c r="B291" s="114" t="str">
        <f>IF(PD_hoved!B289=0," ",PD_hoved!B289)</f>
        <v xml:space="preserve"> </v>
      </c>
      <c r="C291" s="147" t="str">
        <f>IF(PD_hoved!C289=0," ",PD_hoved!C289)</f>
        <v xml:space="preserve"> </v>
      </c>
      <c r="D291" s="134" t="str">
        <f>IF(PD_hoved!D289=0," ",PD_hoved!D289)</f>
        <v xml:space="preserve"> </v>
      </c>
      <c r="E291" s="137" t="str">
        <f>IF(PD_hoved!E289=0," ",IF(PD_hoved!$G$6=0," ",PD_hoved!E289))</f>
        <v xml:space="preserve"> </v>
      </c>
      <c r="F291" s="138" t="str">
        <f>IF(PD_hoved!F289=0," ",IF(PD_hoved!$G$6=0," ",PD_hoved!F289))</f>
        <v xml:space="preserve"> </v>
      </c>
      <c r="G291" s="137" t="str">
        <f>IF(PD_hoved!G289=0," ",IF(PD_hoved!$G$6=0," ",PD_hoved!G289))</f>
        <v xml:space="preserve"> </v>
      </c>
      <c r="H291" s="138" t="str">
        <f>IF(PD_hoved!H289=0," ",IF(PD_hoved!$G$6=0," ",PD_hoved!H289))</f>
        <v xml:space="preserve"> </v>
      </c>
      <c r="I291" s="133" t="str">
        <f>IF(PD_hoved!I289=0," ",IF(PD_hoved!$G$6=0," ",PD_hoved!I289))</f>
        <v xml:space="preserve"> </v>
      </c>
      <c r="J291" s="134" t="str">
        <f>IF(PD_hoved!J289=0," ",IF(PD_hoved!$G$6=0," ",PD_hoved!J289))</f>
        <v xml:space="preserve"> </v>
      </c>
      <c r="K291" s="137" t="str">
        <f>IF(PD_hoved!K289=0," ",IF(PD_hoved!$G$6=0," ",PD_hoved!K289))</f>
        <v xml:space="preserve"> </v>
      </c>
      <c r="L291" s="138" t="str">
        <f>IF(PD_hoved!L289=0," ",IF(PD_hoved!$G$6=0," ",PD_hoved!L289))</f>
        <v xml:space="preserve"> </v>
      </c>
      <c r="M291" s="133" t="str">
        <f>IF(PD_hoved!M289=0," ",IF(PD_hoved!$G$6=0," ",PD_hoved!M289))</f>
        <v xml:space="preserve"> </v>
      </c>
      <c r="N291" s="135" t="str">
        <f>IF(PD_hoved!N289=0," ",IF(PD_hoved!$G$6=0," ",PD_hoved!N289))</f>
        <v xml:space="preserve"> </v>
      </c>
    </row>
    <row r="292" spans="2:14" x14ac:dyDescent="0.2">
      <c r="B292" s="114" t="str">
        <f>IF(PD_hoved!B290=0," ",PD_hoved!B290)</f>
        <v xml:space="preserve"> </v>
      </c>
      <c r="C292" s="147" t="str">
        <f>IF(PD_hoved!C290=0," ",PD_hoved!C290)</f>
        <v xml:space="preserve"> </v>
      </c>
      <c r="D292" s="134" t="str">
        <f>IF(PD_hoved!D290=0," ",PD_hoved!D290)</f>
        <v xml:space="preserve"> </v>
      </c>
      <c r="E292" s="137" t="str">
        <f>IF(PD_hoved!E290=0," ",IF(PD_hoved!$G$6=0," ",PD_hoved!E290))</f>
        <v xml:space="preserve"> </v>
      </c>
      <c r="F292" s="138" t="str">
        <f>IF(PD_hoved!F290=0," ",IF(PD_hoved!$G$6=0," ",PD_hoved!F290))</f>
        <v xml:space="preserve"> </v>
      </c>
      <c r="G292" s="137" t="str">
        <f>IF(PD_hoved!G290=0," ",IF(PD_hoved!$G$6=0," ",PD_hoved!G290))</f>
        <v xml:space="preserve"> </v>
      </c>
      <c r="H292" s="138" t="str">
        <f>IF(PD_hoved!H290=0," ",IF(PD_hoved!$G$6=0," ",PD_hoved!H290))</f>
        <v xml:space="preserve"> </v>
      </c>
      <c r="I292" s="133" t="str">
        <f>IF(PD_hoved!I290=0," ",IF(PD_hoved!$G$6=0," ",PD_hoved!I290))</f>
        <v xml:space="preserve"> </v>
      </c>
      <c r="J292" s="134" t="str">
        <f>IF(PD_hoved!J290=0," ",IF(PD_hoved!$G$6=0," ",PD_hoved!J290))</f>
        <v xml:space="preserve"> </v>
      </c>
      <c r="K292" s="137" t="str">
        <f>IF(PD_hoved!K290=0," ",IF(PD_hoved!$G$6=0," ",PD_hoved!K290))</f>
        <v xml:space="preserve"> </v>
      </c>
      <c r="L292" s="138" t="str">
        <f>IF(PD_hoved!L290=0," ",IF(PD_hoved!$G$6=0," ",PD_hoved!L290))</f>
        <v xml:space="preserve"> </v>
      </c>
      <c r="M292" s="133" t="str">
        <f>IF(PD_hoved!M290=0," ",IF(PD_hoved!$G$6=0," ",PD_hoved!M290))</f>
        <v xml:space="preserve"> </v>
      </c>
      <c r="N292" s="135" t="str">
        <f>IF(PD_hoved!N290=0," ",IF(PD_hoved!$G$6=0," ",PD_hoved!N290))</f>
        <v xml:space="preserve"> </v>
      </c>
    </row>
    <row r="293" spans="2:14" x14ac:dyDescent="0.2">
      <c r="B293" s="114" t="str">
        <f>IF(PD_hoved!B291=0," ",PD_hoved!B291)</f>
        <v xml:space="preserve"> </v>
      </c>
      <c r="C293" s="147" t="str">
        <f>IF(PD_hoved!C291=0," ",PD_hoved!C291)</f>
        <v xml:space="preserve"> </v>
      </c>
      <c r="D293" s="134" t="str">
        <f>IF(PD_hoved!D291=0," ",PD_hoved!D291)</f>
        <v xml:space="preserve"> </v>
      </c>
      <c r="E293" s="137" t="str">
        <f>IF(PD_hoved!E291=0," ",IF(PD_hoved!$G$6=0," ",PD_hoved!E291))</f>
        <v xml:space="preserve"> </v>
      </c>
      <c r="F293" s="138" t="str">
        <f>IF(PD_hoved!F291=0," ",IF(PD_hoved!$G$6=0," ",PD_hoved!F291))</f>
        <v xml:space="preserve"> </v>
      </c>
      <c r="G293" s="137" t="str">
        <f>IF(PD_hoved!G291=0," ",IF(PD_hoved!$G$6=0," ",PD_hoved!G291))</f>
        <v xml:space="preserve"> </v>
      </c>
      <c r="H293" s="138" t="str">
        <f>IF(PD_hoved!H291=0," ",IF(PD_hoved!$G$6=0," ",PD_hoved!H291))</f>
        <v xml:space="preserve"> </v>
      </c>
      <c r="I293" s="133" t="str">
        <f>IF(PD_hoved!I291=0," ",IF(PD_hoved!$G$6=0," ",PD_hoved!I291))</f>
        <v xml:space="preserve"> </v>
      </c>
      <c r="J293" s="134" t="str">
        <f>IF(PD_hoved!J291=0," ",IF(PD_hoved!$G$6=0," ",PD_hoved!J291))</f>
        <v xml:space="preserve"> </v>
      </c>
      <c r="K293" s="137" t="str">
        <f>IF(PD_hoved!K291=0," ",IF(PD_hoved!$G$6=0," ",PD_hoved!K291))</f>
        <v xml:space="preserve"> </v>
      </c>
      <c r="L293" s="138" t="str">
        <f>IF(PD_hoved!L291=0," ",IF(PD_hoved!$G$6=0," ",PD_hoved!L291))</f>
        <v xml:space="preserve"> </v>
      </c>
      <c r="M293" s="133" t="str">
        <f>IF(PD_hoved!M291=0," ",IF(PD_hoved!$G$6=0," ",PD_hoved!M291))</f>
        <v xml:space="preserve"> </v>
      </c>
      <c r="N293" s="135" t="str">
        <f>IF(PD_hoved!N291=0," ",IF(PD_hoved!$G$6=0," ",PD_hoved!N291))</f>
        <v xml:space="preserve"> </v>
      </c>
    </row>
    <row r="294" spans="2:14" x14ac:dyDescent="0.2">
      <c r="B294" s="114" t="str">
        <f>IF(PD_hoved!B292=0," ",PD_hoved!B292)</f>
        <v xml:space="preserve"> </v>
      </c>
      <c r="C294" s="147" t="str">
        <f>IF(PD_hoved!C292=0," ",PD_hoved!C292)</f>
        <v xml:space="preserve"> </v>
      </c>
      <c r="D294" s="134" t="str">
        <f>IF(PD_hoved!D292=0," ",PD_hoved!D292)</f>
        <v xml:space="preserve"> </v>
      </c>
      <c r="E294" s="137" t="str">
        <f>IF(PD_hoved!E292=0," ",IF(PD_hoved!$G$6=0," ",PD_hoved!E292))</f>
        <v xml:space="preserve"> </v>
      </c>
      <c r="F294" s="138" t="str">
        <f>IF(PD_hoved!F292=0," ",IF(PD_hoved!$G$6=0," ",PD_hoved!F292))</f>
        <v xml:space="preserve"> </v>
      </c>
      <c r="G294" s="137" t="str">
        <f>IF(PD_hoved!G292=0," ",IF(PD_hoved!$G$6=0," ",PD_hoved!G292))</f>
        <v xml:space="preserve"> </v>
      </c>
      <c r="H294" s="138" t="str">
        <f>IF(PD_hoved!H292=0," ",IF(PD_hoved!$G$6=0," ",PD_hoved!H292))</f>
        <v xml:space="preserve"> </v>
      </c>
      <c r="I294" s="133" t="str">
        <f>IF(PD_hoved!I292=0," ",IF(PD_hoved!$G$6=0," ",PD_hoved!I292))</f>
        <v xml:space="preserve"> </v>
      </c>
      <c r="J294" s="134" t="str">
        <f>IF(PD_hoved!J292=0," ",IF(PD_hoved!$G$6=0," ",PD_hoved!J292))</f>
        <v xml:space="preserve"> </v>
      </c>
      <c r="K294" s="137" t="str">
        <f>IF(PD_hoved!K292=0," ",IF(PD_hoved!$G$6=0," ",PD_hoved!K292))</f>
        <v xml:space="preserve"> </v>
      </c>
      <c r="L294" s="138" t="str">
        <f>IF(PD_hoved!L292=0," ",IF(PD_hoved!$G$6=0," ",PD_hoved!L292))</f>
        <v xml:space="preserve"> </v>
      </c>
      <c r="M294" s="133" t="str">
        <f>IF(PD_hoved!M292=0," ",IF(PD_hoved!$G$6=0," ",PD_hoved!M292))</f>
        <v xml:space="preserve"> </v>
      </c>
      <c r="N294" s="135" t="str">
        <f>IF(PD_hoved!N292=0," ",IF(PD_hoved!$G$6=0," ",PD_hoved!N292))</f>
        <v xml:space="preserve"> </v>
      </c>
    </row>
    <row r="295" spans="2:14" x14ac:dyDescent="0.2">
      <c r="B295" s="114" t="str">
        <f>IF(PD_hoved!B293=0," ",PD_hoved!B293)</f>
        <v xml:space="preserve"> </v>
      </c>
      <c r="C295" s="147" t="str">
        <f>IF(PD_hoved!C293=0," ",PD_hoved!C293)</f>
        <v xml:space="preserve"> </v>
      </c>
      <c r="D295" s="134" t="str">
        <f>IF(PD_hoved!D293=0," ",PD_hoved!D293)</f>
        <v xml:space="preserve"> </v>
      </c>
      <c r="E295" s="137" t="str">
        <f>IF(PD_hoved!E293=0," ",IF(PD_hoved!$G$6=0," ",PD_hoved!E293))</f>
        <v xml:space="preserve"> </v>
      </c>
      <c r="F295" s="138" t="str">
        <f>IF(PD_hoved!F293=0," ",IF(PD_hoved!$G$6=0," ",PD_hoved!F293))</f>
        <v xml:space="preserve"> </v>
      </c>
      <c r="G295" s="137" t="str">
        <f>IF(PD_hoved!G293=0," ",IF(PD_hoved!$G$6=0," ",PD_hoved!G293))</f>
        <v xml:space="preserve"> </v>
      </c>
      <c r="H295" s="138" t="str">
        <f>IF(PD_hoved!H293=0," ",IF(PD_hoved!$G$6=0," ",PD_hoved!H293))</f>
        <v xml:space="preserve"> </v>
      </c>
      <c r="I295" s="133" t="str">
        <f>IF(PD_hoved!I293=0," ",IF(PD_hoved!$G$6=0," ",PD_hoved!I293))</f>
        <v xml:space="preserve"> </v>
      </c>
      <c r="J295" s="134" t="str">
        <f>IF(PD_hoved!J293=0," ",IF(PD_hoved!$G$6=0," ",PD_hoved!J293))</f>
        <v xml:space="preserve"> </v>
      </c>
      <c r="K295" s="137" t="str">
        <f>IF(PD_hoved!K293=0," ",IF(PD_hoved!$G$6=0," ",PD_hoved!K293))</f>
        <v xml:space="preserve"> </v>
      </c>
      <c r="L295" s="138" t="str">
        <f>IF(PD_hoved!L293=0," ",IF(PD_hoved!$G$6=0," ",PD_hoved!L293))</f>
        <v xml:space="preserve"> </v>
      </c>
      <c r="M295" s="133" t="str">
        <f>IF(PD_hoved!M293=0," ",IF(PD_hoved!$G$6=0," ",PD_hoved!M293))</f>
        <v xml:space="preserve"> </v>
      </c>
      <c r="N295" s="135" t="str">
        <f>IF(PD_hoved!N293=0," ",IF(PD_hoved!$G$6=0," ",PD_hoved!N293))</f>
        <v xml:space="preserve"> </v>
      </c>
    </row>
    <row r="296" spans="2:14" x14ac:dyDescent="0.2">
      <c r="B296" s="114" t="str">
        <f>IF(PD_hoved!B294=0," ",PD_hoved!B294)</f>
        <v xml:space="preserve"> </v>
      </c>
      <c r="C296" s="147" t="str">
        <f>IF(PD_hoved!C294=0," ",PD_hoved!C294)</f>
        <v xml:space="preserve"> </v>
      </c>
      <c r="D296" s="134" t="str">
        <f>IF(PD_hoved!D294=0," ",PD_hoved!D294)</f>
        <v xml:space="preserve"> </v>
      </c>
      <c r="E296" s="137" t="str">
        <f>IF(PD_hoved!E294=0," ",IF(PD_hoved!$G$6=0," ",PD_hoved!E294))</f>
        <v xml:space="preserve"> </v>
      </c>
      <c r="F296" s="138" t="str">
        <f>IF(PD_hoved!F294=0," ",IF(PD_hoved!$G$6=0," ",PD_hoved!F294))</f>
        <v xml:space="preserve"> </v>
      </c>
      <c r="G296" s="137" t="str">
        <f>IF(PD_hoved!G294=0," ",IF(PD_hoved!$G$6=0," ",PD_hoved!G294))</f>
        <v xml:space="preserve"> </v>
      </c>
      <c r="H296" s="138" t="str">
        <f>IF(PD_hoved!H294=0," ",IF(PD_hoved!$G$6=0," ",PD_hoved!H294))</f>
        <v xml:space="preserve"> </v>
      </c>
      <c r="I296" s="133" t="str">
        <f>IF(PD_hoved!I294=0," ",IF(PD_hoved!$G$6=0," ",PD_hoved!I294))</f>
        <v xml:space="preserve"> </v>
      </c>
      <c r="J296" s="134" t="str">
        <f>IF(PD_hoved!J294=0," ",IF(PD_hoved!$G$6=0," ",PD_hoved!J294))</f>
        <v xml:space="preserve"> </v>
      </c>
      <c r="K296" s="137" t="str">
        <f>IF(PD_hoved!K294=0," ",IF(PD_hoved!$G$6=0," ",PD_hoved!K294))</f>
        <v xml:space="preserve"> </v>
      </c>
      <c r="L296" s="138" t="str">
        <f>IF(PD_hoved!L294=0," ",IF(PD_hoved!$G$6=0," ",PD_hoved!L294))</f>
        <v xml:space="preserve"> </v>
      </c>
      <c r="M296" s="133" t="str">
        <f>IF(PD_hoved!M294=0," ",IF(PD_hoved!$G$6=0," ",PD_hoved!M294))</f>
        <v xml:space="preserve"> </v>
      </c>
      <c r="N296" s="135" t="str">
        <f>IF(PD_hoved!N294=0," ",IF(PD_hoved!$G$6=0," ",PD_hoved!N294))</f>
        <v xml:space="preserve"> </v>
      </c>
    </row>
    <row r="297" spans="2:14" x14ac:dyDescent="0.2">
      <c r="B297" s="114" t="str">
        <f>IF(PD_hoved!B295=0," ",PD_hoved!B295)</f>
        <v xml:space="preserve"> </v>
      </c>
      <c r="C297" s="147" t="str">
        <f>IF(PD_hoved!C295=0," ",PD_hoved!C295)</f>
        <v xml:space="preserve"> </v>
      </c>
      <c r="D297" s="134" t="str">
        <f>IF(PD_hoved!D295=0," ",PD_hoved!D295)</f>
        <v xml:space="preserve"> </v>
      </c>
      <c r="E297" s="137" t="str">
        <f>IF(PD_hoved!E295=0," ",IF(PD_hoved!$G$6=0," ",PD_hoved!E295))</f>
        <v xml:space="preserve"> </v>
      </c>
      <c r="F297" s="138" t="str">
        <f>IF(PD_hoved!F295=0," ",IF(PD_hoved!$G$6=0," ",PD_hoved!F295))</f>
        <v xml:space="preserve"> </v>
      </c>
      <c r="G297" s="137" t="str">
        <f>IF(PD_hoved!G295=0," ",IF(PD_hoved!$G$6=0," ",PD_hoved!G295))</f>
        <v xml:space="preserve"> </v>
      </c>
      <c r="H297" s="138" t="str">
        <f>IF(PD_hoved!H295=0," ",IF(PD_hoved!$G$6=0," ",PD_hoved!H295))</f>
        <v xml:space="preserve"> </v>
      </c>
      <c r="I297" s="133" t="str">
        <f>IF(PD_hoved!I295=0," ",IF(PD_hoved!$G$6=0," ",PD_hoved!I295))</f>
        <v xml:space="preserve"> </v>
      </c>
      <c r="J297" s="134" t="str">
        <f>IF(PD_hoved!J295=0," ",IF(PD_hoved!$G$6=0," ",PD_hoved!J295))</f>
        <v xml:space="preserve"> </v>
      </c>
      <c r="K297" s="137" t="str">
        <f>IF(PD_hoved!K295=0," ",IF(PD_hoved!$G$6=0," ",PD_hoved!K295))</f>
        <v xml:space="preserve"> </v>
      </c>
      <c r="L297" s="138" t="str">
        <f>IF(PD_hoved!L295=0," ",IF(PD_hoved!$G$6=0," ",PD_hoved!L295))</f>
        <v xml:space="preserve"> </v>
      </c>
      <c r="M297" s="133" t="str">
        <f>IF(PD_hoved!M295=0," ",IF(PD_hoved!$G$6=0," ",PD_hoved!M295))</f>
        <v xml:space="preserve"> </v>
      </c>
      <c r="N297" s="135" t="str">
        <f>IF(PD_hoved!N295=0," ",IF(PD_hoved!$G$6=0," ",PD_hoved!N295))</f>
        <v xml:space="preserve"> </v>
      </c>
    </row>
    <row r="298" spans="2:14" x14ac:dyDescent="0.2">
      <c r="B298" s="114" t="str">
        <f>IF(PD_hoved!B296=0," ",PD_hoved!B296)</f>
        <v xml:space="preserve"> </v>
      </c>
      <c r="C298" s="147" t="str">
        <f>IF(PD_hoved!C296=0," ",PD_hoved!C296)</f>
        <v xml:space="preserve"> </v>
      </c>
      <c r="D298" s="134" t="str">
        <f>IF(PD_hoved!D296=0," ",PD_hoved!D296)</f>
        <v xml:space="preserve"> </v>
      </c>
      <c r="E298" s="137" t="str">
        <f>IF(PD_hoved!E296=0," ",IF(PD_hoved!$G$6=0," ",PD_hoved!E296))</f>
        <v xml:space="preserve"> </v>
      </c>
      <c r="F298" s="138" t="str">
        <f>IF(PD_hoved!F296=0," ",IF(PD_hoved!$G$6=0," ",PD_hoved!F296))</f>
        <v xml:space="preserve"> </v>
      </c>
      <c r="G298" s="137" t="str">
        <f>IF(PD_hoved!G296=0," ",IF(PD_hoved!$G$6=0," ",PD_hoved!G296))</f>
        <v xml:space="preserve"> </v>
      </c>
      <c r="H298" s="138" t="str">
        <f>IF(PD_hoved!H296=0," ",IF(PD_hoved!$G$6=0," ",PD_hoved!H296))</f>
        <v xml:space="preserve"> </v>
      </c>
      <c r="I298" s="133" t="str">
        <f>IF(PD_hoved!I296=0," ",IF(PD_hoved!$G$6=0," ",PD_hoved!I296))</f>
        <v xml:space="preserve"> </v>
      </c>
      <c r="J298" s="134" t="str">
        <f>IF(PD_hoved!J296=0," ",IF(PD_hoved!$G$6=0," ",PD_hoved!J296))</f>
        <v xml:space="preserve"> </v>
      </c>
      <c r="K298" s="137" t="str">
        <f>IF(PD_hoved!K296=0," ",IF(PD_hoved!$G$6=0," ",PD_hoved!K296))</f>
        <v xml:space="preserve"> </v>
      </c>
      <c r="L298" s="138" t="str">
        <f>IF(PD_hoved!L296=0," ",IF(PD_hoved!$G$6=0," ",PD_hoved!L296))</f>
        <v xml:space="preserve"> </v>
      </c>
      <c r="M298" s="133" t="str">
        <f>IF(PD_hoved!M296=0," ",IF(PD_hoved!$G$6=0," ",PD_hoved!M296))</f>
        <v xml:space="preserve"> </v>
      </c>
      <c r="N298" s="135" t="str">
        <f>IF(PD_hoved!N296=0," ",IF(PD_hoved!$G$6=0," ",PD_hoved!N296))</f>
        <v xml:space="preserve"> </v>
      </c>
    </row>
    <row r="299" spans="2:14" x14ac:dyDescent="0.2">
      <c r="B299" s="114" t="str">
        <f>IF(PD_hoved!B297=0," ",PD_hoved!B297)</f>
        <v xml:space="preserve"> </v>
      </c>
      <c r="C299" s="147" t="str">
        <f>IF(PD_hoved!C297=0," ",PD_hoved!C297)</f>
        <v xml:space="preserve"> </v>
      </c>
      <c r="D299" s="134" t="str">
        <f>IF(PD_hoved!D297=0," ",PD_hoved!D297)</f>
        <v xml:space="preserve"> </v>
      </c>
      <c r="E299" s="137" t="str">
        <f>IF(PD_hoved!E297=0," ",IF(PD_hoved!$G$6=0," ",PD_hoved!E297))</f>
        <v xml:space="preserve"> </v>
      </c>
      <c r="F299" s="138" t="str">
        <f>IF(PD_hoved!F297=0," ",IF(PD_hoved!$G$6=0," ",PD_hoved!F297))</f>
        <v xml:space="preserve"> </v>
      </c>
      <c r="G299" s="137" t="str">
        <f>IF(PD_hoved!G297=0," ",IF(PD_hoved!$G$6=0," ",PD_hoved!G297))</f>
        <v xml:space="preserve"> </v>
      </c>
      <c r="H299" s="138" t="str">
        <f>IF(PD_hoved!H297=0," ",IF(PD_hoved!$G$6=0," ",PD_hoved!H297))</f>
        <v xml:space="preserve"> </v>
      </c>
      <c r="I299" s="133" t="str">
        <f>IF(PD_hoved!I297=0," ",IF(PD_hoved!$G$6=0," ",PD_hoved!I297))</f>
        <v xml:space="preserve"> </v>
      </c>
      <c r="J299" s="134" t="str">
        <f>IF(PD_hoved!J297=0," ",IF(PD_hoved!$G$6=0," ",PD_hoved!J297))</f>
        <v xml:space="preserve"> </v>
      </c>
      <c r="K299" s="137" t="str">
        <f>IF(PD_hoved!K297=0," ",IF(PD_hoved!$G$6=0," ",PD_hoved!K297))</f>
        <v xml:space="preserve"> </v>
      </c>
      <c r="L299" s="138" t="str">
        <f>IF(PD_hoved!L297=0," ",IF(PD_hoved!$G$6=0," ",PD_hoved!L297))</f>
        <v xml:space="preserve"> </v>
      </c>
      <c r="M299" s="133" t="str">
        <f>IF(PD_hoved!M297=0," ",IF(PD_hoved!$G$6=0," ",PD_hoved!M297))</f>
        <v xml:space="preserve"> </v>
      </c>
      <c r="N299" s="135" t="str">
        <f>IF(PD_hoved!N297=0," ",IF(PD_hoved!$G$6=0," ",PD_hoved!N297))</f>
        <v xml:space="preserve"> </v>
      </c>
    </row>
    <row r="300" spans="2:14" x14ac:dyDescent="0.2">
      <c r="B300" s="114" t="str">
        <f>IF(PD_hoved!B298=0," ",PD_hoved!B298)</f>
        <v xml:space="preserve"> </v>
      </c>
      <c r="C300" s="147" t="str">
        <f>IF(PD_hoved!C298=0," ",PD_hoved!C298)</f>
        <v xml:space="preserve"> </v>
      </c>
      <c r="D300" s="134" t="str">
        <f>IF(PD_hoved!D298=0," ",PD_hoved!D298)</f>
        <v xml:space="preserve"> </v>
      </c>
      <c r="E300" s="137" t="str">
        <f>IF(PD_hoved!E298=0," ",IF(PD_hoved!$G$6=0," ",PD_hoved!E298))</f>
        <v xml:space="preserve"> </v>
      </c>
      <c r="F300" s="138" t="str">
        <f>IF(PD_hoved!F298=0," ",IF(PD_hoved!$G$6=0," ",PD_hoved!F298))</f>
        <v xml:space="preserve"> </v>
      </c>
      <c r="G300" s="137" t="str">
        <f>IF(PD_hoved!G298=0," ",IF(PD_hoved!$G$6=0," ",PD_hoved!G298))</f>
        <v xml:space="preserve"> </v>
      </c>
      <c r="H300" s="138" t="str">
        <f>IF(PD_hoved!H298=0," ",IF(PD_hoved!$G$6=0," ",PD_hoved!H298))</f>
        <v xml:space="preserve"> </v>
      </c>
      <c r="I300" s="133" t="str">
        <f>IF(PD_hoved!I298=0," ",IF(PD_hoved!$G$6=0," ",PD_hoved!I298))</f>
        <v xml:space="preserve"> </v>
      </c>
      <c r="J300" s="134" t="str">
        <f>IF(PD_hoved!J298=0," ",IF(PD_hoved!$G$6=0," ",PD_hoved!J298))</f>
        <v xml:space="preserve"> </v>
      </c>
      <c r="K300" s="137" t="str">
        <f>IF(PD_hoved!K298=0," ",IF(PD_hoved!$G$6=0," ",PD_hoved!K298))</f>
        <v xml:space="preserve"> </v>
      </c>
      <c r="L300" s="138" t="str">
        <f>IF(PD_hoved!L298=0," ",IF(PD_hoved!$G$6=0," ",PD_hoved!L298))</f>
        <v xml:space="preserve"> </v>
      </c>
      <c r="M300" s="133" t="str">
        <f>IF(PD_hoved!M298=0," ",IF(PD_hoved!$G$6=0," ",PD_hoved!M298))</f>
        <v xml:space="preserve"> </v>
      </c>
      <c r="N300" s="135" t="str">
        <f>IF(PD_hoved!N298=0," ",IF(PD_hoved!$G$6=0," ",PD_hoved!N298))</f>
        <v xml:space="preserve"> </v>
      </c>
    </row>
    <row r="301" spans="2:14" x14ac:dyDescent="0.2">
      <c r="B301" s="114" t="str">
        <f>IF(PD_hoved!B299=0," ",PD_hoved!B299)</f>
        <v xml:space="preserve"> </v>
      </c>
      <c r="C301" s="147" t="str">
        <f>IF(PD_hoved!C299=0," ",PD_hoved!C299)</f>
        <v xml:space="preserve"> </v>
      </c>
      <c r="D301" s="134" t="str">
        <f>IF(PD_hoved!D299=0," ",PD_hoved!D299)</f>
        <v xml:space="preserve"> </v>
      </c>
      <c r="E301" s="137" t="str">
        <f>IF(PD_hoved!E299=0," ",IF(PD_hoved!$G$6=0," ",PD_hoved!E299))</f>
        <v xml:space="preserve"> </v>
      </c>
      <c r="F301" s="138" t="str">
        <f>IF(PD_hoved!F299=0," ",IF(PD_hoved!$G$6=0," ",PD_hoved!F299))</f>
        <v xml:space="preserve"> </v>
      </c>
      <c r="G301" s="137" t="str">
        <f>IF(PD_hoved!G299=0," ",IF(PD_hoved!$G$6=0," ",PD_hoved!G299))</f>
        <v xml:space="preserve"> </v>
      </c>
      <c r="H301" s="138" t="str">
        <f>IF(PD_hoved!H299=0," ",IF(PD_hoved!$G$6=0," ",PD_hoved!H299))</f>
        <v xml:space="preserve"> </v>
      </c>
      <c r="I301" s="133" t="str">
        <f>IF(PD_hoved!I299=0," ",IF(PD_hoved!$G$6=0," ",PD_hoved!I299))</f>
        <v xml:space="preserve"> </v>
      </c>
      <c r="J301" s="134" t="str">
        <f>IF(PD_hoved!J299=0," ",IF(PD_hoved!$G$6=0," ",PD_hoved!J299))</f>
        <v xml:space="preserve"> </v>
      </c>
      <c r="K301" s="137" t="str">
        <f>IF(PD_hoved!K299=0," ",IF(PD_hoved!$G$6=0," ",PD_hoved!K299))</f>
        <v xml:space="preserve"> </v>
      </c>
      <c r="L301" s="138" t="str">
        <f>IF(PD_hoved!L299=0," ",IF(PD_hoved!$G$6=0," ",PD_hoved!L299))</f>
        <v xml:space="preserve"> </v>
      </c>
      <c r="M301" s="133" t="str">
        <f>IF(PD_hoved!M299=0," ",IF(PD_hoved!$G$6=0," ",PD_hoved!M299))</f>
        <v xml:space="preserve"> </v>
      </c>
      <c r="N301" s="135" t="str">
        <f>IF(PD_hoved!N299=0," ",IF(PD_hoved!$G$6=0," ",PD_hoved!N299))</f>
        <v xml:space="preserve"> </v>
      </c>
    </row>
    <row r="302" spans="2:14" x14ac:dyDescent="0.2">
      <c r="B302" s="114" t="str">
        <f>IF(PD_hoved!B300=0," ",PD_hoved!B300)</f>
        <v xml:space="preserve"> </v>
      </c>
      <c r="C302" s="147" t="str">
        <f>IF(PD_hoved!C300=0," ",PD_hoved!C300)</f>
        <v xml:space="preserve"> </v>
      </c>
      <c r="D302" s="134" t="str">
        <f>IF(PD_hoved!D300=0," ",PD_hoved!D300)</f>
        <v xml:space="preserve"> </v>
      </c>
      <c r="E302" s="137" t="str">
        <f>IF(PD_hoved!E300=0," ",IF(PD_hoved!$G$6=0," ",PD_hoved!E300))</f>
        <v xml:space="preserve"> </v>
      </c>
      <c r="F302" s="138" t="str">
        <f>IF(PD_hoved!F300=0," ",IF(PD_hoved!$G$6=0," ",PD_hoved!F300))</f>
        <v xml:space="preserve"> </v>
      </c>
      <c r="G302" s="137" t="str">
        <f>IF(PD_hoved!G300=0," ",IF(PD_hoved!$G$6=0," ",PD_hoved!G300))</f>
        <v xml:space="preserve"> </v>
      </c>
      <c r="H302" s="138" t="str">
        <f>IF(PD_hoved!H300=0," ",IF(PD_hoved!$G$6=0," ",PD_hoved!H300))</f>
        <v xml:space="preserve"> </v>
      </c>
      <c r="I302" s="133" t="str">
        <f>IF(PD_hoved!I300=0," ",IF(PD_hoved!$G$6=0," ",PD_hoved!I300))</f>
        <v xml:space="preserve"> </v>
      </c>
      <c r="J302" s="134" t="str">
        <f>IF(PD_hoved!J300=0," ",IF(PD_hoved!$G$6=0," ",PD_hoved!J300))</f>
        <v xml:space="preserve"> </v>
      </c>
      <c r="K302" s="137" t="str">
        <f>IF(PD_hoved!K300=0," ",IF(PD_hoved!$G$6=0," ",PD_hoved!K300))</f>
        <v xml:space="preserve"> </v>
      </c>
      <c r="L302" s="138" t="str">
        <f>IF(PD_hoved!L300=0," ",IF(PD_hoved!$G$6=0," ",PD_hoved!L300))</f>
        <v xml:space="preserve"> </v>
      </c>
      <c r="M302" s="133" t="str">
        <f>IF(PD_hoved!M300=0," ",IF(PD_hoved!$G$6=0," ",PD_hoved!M300))</f>
        <v xml:space="preserve"> </v>
      </c>
      <c r="N302" s="135" t="str">
        <f>IF(PD_hoved!N300=0," ",IF(PD_hoved!$G$6=0," ",PD_hoved!N300))</f>
        <v xml:space="preserve"> </v>
      </c>
    </row>
    <row r="303" spans="2:14" x14ac:dyDescent="0.2">
      <c r="B303" s="114" t="str">
        <f>IF(PD_hoved!B301=0," ",PD_hoved!B301)</f>
        <v xml:space="preserve"> </v>
      </c>
      <c r="C303" s="147" t="str">
        <f>IF(PD_hoved!C301=0," ",PD_hoved!C301)</f>
        <v xml:space="preserve"> </v>
      </c>
      <c r="D303" s="134" t="str">
        <f>IF(PD_hoved!D301=0," ",PD_hoved!D301)</f>
        <v xml:space="preserve"> </v>
      </c>
      <c r="E303" s="137" t="str">
        <f>IF(PD_hoved!E301=0," ",IF(PD_hoved!$G$6=0," ",PD_hoved!E301))</f>
        <v xml:space="preserve"> </v>
      </c>
      <c r="F303" s="138" t="str">
        <f>IF(PD_hoved!F301=0," ",IF(PD_hoved!$G$6=0," ",PD_hoved!F301))</f>
        <v xml:space="preserve"> </v>
      </c>
      <c r="G303" s="137" t="str">
        <f>IF(PD_hoved!G301=0," ",IF(PD_hoved!$G$6=0," ",PD_hoved!G301))</f>
        <v xml:space="preserve"> </v>
      </c>
      <c r="H303" s="138" t="str">
        <f>IF(PD_hoved!H301=0," ",IF(PD_hoved!$G$6=0," ",PD_hoved!H301))</f>
        <v xml:space="preserve"> </v>
      </c>
      <c r="I303" s="133" t="str">
        <f>IF(PD_hoved!I301=0," ",IF(PD_hoved!$G$6=0," ",PD_hoved!I301))</f>
        <v xml:space="preserve"> </v>
      </c>
      <c r="J303" s="134" t="str">
        <f>IF(PD_hoved!J301=0," ",IF(PD_hoved!$G$6=0," ",PD_hoved!J301))</f>
        <v xml:space="preserve"> </v>
      </c>
      <c r="K303" s="137" t="str">
        <f>IF(PD_hoved!K301=0," ",IF(PD_hoved!$G$6=0," ",PD_hoved!K301))</f>
        <v xml:space="preserve"> </v>
      </c>
      <c r="L303" s="138" t="str">
        <f>IF(PD_hoved!L301=0," ",IF(PD_hoved!$G$6=0," ",PD_hoved!L301))</f>
        <v xml:space="preserve"> </v>
      </c>
      <c r="M303" s="133" t="str">
        <f>IF(PD_hoved!M301=0," ",IF(PD_hoved!$G$6=0," ",PD_hoved!M301))</f>
        <v xml:space="preserve"> </v>
      </c>
      <c r="N303" s="135" t="str">
        <f>IF(PD_hoved!N301=0," ",IF(PD_hoved!$G$6=0," ",PD_hoved!N301))</f>
        <v xml:space="preserve"> </v>
      </c>
    </row>
    <row r="304" spans="2:14" x14ac:dyDescent="0.2">
      <c r="B304" s="114" t="str">
        <f>IF(PD_hoved!B302=0," ",PD_hoved!B302)</f>
        <v xml:space="preserve"> </v>
      </c>
      <c r="C304" s="147" t="str">
        <f>IF(PD_hoved!C302=0," ",PD_hoved!C302)</f>
        <v xml:space="preserve"> </v>
      </c>
      <c r="D304" s="134" t="str">
        <f>IF(PD_hoved!D302=0," ",PD_hoved!D302)</f>
        <v xml:space="preserve"> </v>
      </c>
      <c r="E304" s="137" t="str">
        <f>IF(PD_hoved!E302=0," ",IF(PD_hoved!$G$6=0," ",PD_hoved!E302))</f>
        <v xml:space="preserve"> </v>
      </c>
      <c r="F304" s="138" t="str">
        <f>IF(PD_hoved!F302=0," ",IF(PD_hoved!$G$6=0," ",PD_hoved!F302))</f>
        <v xml:space="preserve"> </v>
      </c>
      <c r="G304" s="137" t="str">
        <f>IF(PD_hoved!G302=0," ",IF(PD_hoved!$G$6=0," ",PD_hoved!G302))</f>
        <v xml:space="preserve"> </v>
      </c>
      <c r="H304" s="138" t="str">
        <f>IF(PD_hoved!H302=0," ",IF(PD_hoved!$G$6=0," ",PD_hoved!H302))</f>
        <v xml:space="preserve"> </v>
      </c>
      <c r="I304" s="133" t="str">
        <f>IF(PD_hoved!I302=0," ",IF(PD_hoved!$G$6=0," ",PD_hoved!I302))</f>
        <v xml:space="preserve"> </v>
      </c>
      <c r="J304" s="134" t="str">
        <f>IF(PD_hoved!J302=0," ",IF(PD_hoved!$G$6=0," ",PD_hoved!J302))</f>
        <v xml:space="preserve"> </v>
      </c>
      <c r="K304" s="137" t="str">
        <f>IF(PD_hoved!K302=0," ",IF(PD_hoved!$G$6=0," ",PD_hoved!K302))</f>
        <v xml:space="preserve"> </v>
      </c>
      <c r="L304" s="138" t="str">
        <f>IF(PD_hoved!L302=0," ",IF(PD_hoved!$G$6=0," ",PD_hoved!L302))</f>
        <v xml:space="preserve"> </v>
      </c>
      <c r="M304" s="133" t="str">
        <f>IF(PD_hoved!M302=0," ",IF(PD_hoved!$G$6=0," ",PD_hoved!M302))</f>
        <v xml:space="preserve"> </v>
      </c>
      <c r="N304" s="135" t="str">
        <f>IF(PD_hoved!N302=0," ",IF(PD_hoved!$G$6=0," ",PD_hoved!N302))</f>
        <v xml:space="preserve"> </v>
      </c>
    </row>
    <row r="305" spans="2:14" x14ac:dyDescent="0.2">
      <c r="B305" s="114" t="str">
        <f>IF(PD_hoved!B303=0," ",PD_hoved!B303)</f>
        <v xml:space="preserve"> </v>
      </c>
      <c r="C305" s="147" t="str">
        <f>IF(PD_hoved!C303=0," ",PD_hoved!C303)</f>
        <v xml:space="preserve"> </v>
      </c>
      <c r="D305" s="134" t="str">
        <f>IF(PD_hoved!D303=0," ",PD_hoved!D303)</f>
        <v xml:space="preserve"> </v>
      </c>
      <c r="E305" s="137" t="str">
        <f>IF(PD_hoved!E303=0," ",IF(PD_hoved!$G$6=0," ",PD_hoved!E303))</f>
        <v xml:space="preserve"> </v>
      </c>
      <c r="F305" s="138" t="str">
        <f>IF(PD_hoved!F303=0," ",IF(PD_hoved!$G$6=0," ",PD_hoved!F303))</f>
        <v xml:space="preserve"> </v>
      </c>
      <c r="G305" s="137" t="str">
        <f>IF(PD_hoved!G303=0," ",IF(PD_hoved!$G$6=0," ",PD_hoved!G303))</f>
        <v xml:space="preserve"> </v>
      </c>
      <c r="H305" s="138" t="str">
        <f>IF(PD_hoved!H303=0," ",IF(PD_hoved!$G$6=0," ",PD_hoved!H303))</f>
        <v xml:space="preserve"> </v>
      </c>
      <c r="I305" s="133" t="str">
        <f>IF(PD_hoved!I303=0," ",IF(PD_hoved!$G$6=0," ",PD_hoved!I303))</f>
        <v xml:space="preserve"> </v>
      </c>
      <c r="J305" s="134" t="str">
        <f>IF(PD_hoved!J303=0," ",IF(PD_hoved!$G$6=0," ",PD_hoved!J303))</f>
        <v xml:space="preserve"> </v>
      </c>
      <c r="K305" s="137" t="str">
        <f>IF(PD_hoved!K303=0," ",IF(PD_hoved!$G$6=0," ",PD_hoved!K303))</f>
        <v xml:space="preserve"> </v>
      </c>
      <c r="L305" s="138" t="str">
        <f>IF(PD_hoved!L303=0," ",IF(PD_hoved!$G$6=0," ",PD_hoved!L303))</f>
        <v xml:space="preserve"> </v>
      </c>
      <c r="M305" s="133" t="str">
        <f>IF(PD_hoved!M303=0," ",IF(PD_hoved!$G$6=0," ",PD_hoved!M303))</f>
        <v xml:space="preserve"> </v>
      </c>
      <c r="N305" s="135" t="str">
        <f>IF(PD_hoved!N303=0," ",IF(PD_hoved!$G$6=0," ",PD_hoved!N303))</f>
        <v xml:space="preserve"> </v>
      </c>
    </row>
    <row r="306" spans="2:14" x14ac:dyDescent="0.2">
      <c r="B306" s="114" t="str">
        <f>IF(PD_hoved!B304=0," ",PD_hoved!B304)</f>
        <v xml:space="preserve"> </v>
      </c>
      <c r="C306" s="147" t="str">
        <f>IF(PD_hoved!C304=0," ",PD_hoved!C304)</f>
        <v xml:space="preserve"> </v>
      </c>
      <c r="D306" s="134" t="str">
        <f>IF(PD_hoved!D304=0," ",PD_hoved!D304)</f>
        <v xml:space="preserve"> </v>
      </c>
      <c r="E306" s="137" t="str">
        <f>IF(PD_hoved!E304=0," ",IF(PD_hoved!$G$6=0," ",PD_hoved!E304))</f>
        <v xml:space="preserve"> </v>
      </c>
      <c r="F306" s="138" t="str">
        <f>IF(PD_hoved!F304=0," ",IF(PD_hoved!$G$6=0," ",PD_hoved!F304))</f>
        <v xml:space="preserve"> </v>
      </c>
      <c r="G306" s="137" t="str">
        <f>IF(PD_hoved!G304=0," ",IF(PD_hoved!$G$6=0," ",PD_hoved!G304))</f>
        <v xml:space="preserve"> </v>
      </c>
      <c r="H306" s="138" t="str">
        <f>IF(PD_hoved!H304=0," ",IF(PD_hoved!$G$6=0," ",PD_hoved!H304))</f>
        <v xml:space="preserve"> </v>
      </c>
      <c r="I306" s="133" t="str">
        <f>IF(PD_hoved!I304=0," ",IF(PD_hoved!$G$6=0," ",PD_hoved!I304))</f>
        <v xml:space="preserve"> </v>
      </c>
      <c r="J306" s="134" t="str">
        <f>IF(PD_hoved!J304=0," ",IF(PD_hoved!$G$6=0," ",PD_hoved!J304))</f>
        <v xml:space="preserve"> </v>
      </c>
      <c r="K306" s="137" t="str">
        <f>IF(PD_hoved!K304=0," ",IF(PD_hoved!$G$6=0," ",PD_hoved!K304))</f>
        <v xml:space="preserve"> </v>
      </c>
      <c r="L306" s="138" t="str">
        <f>IF(PD_hoved!L304=0," ",IF(PD_hoved!$G$6=0," ",PD_hoved!L304))</f>
        <v xml:space="preserve"> </v>
      </c>
      <c r="M306" s="133" t="str">
        <f>IF(PD_hoved!M304=0," ",IF(PD_hoved!$G$6=0," ",PD_hoved!M304))</f>
        <v xml:space="preserve"> </v>
      </c>
      <c r="N306" s="135" t="str">
        <f>IF(PD_hoved!N304=0," ",IF(PD_hoved!$G$6=0," ",PD_hoved!N304))</f>
        <v xml:space="preserve"> </v>
      </c>
    </row>
    <row r="307" spans="2:14" x14ac:dyDescent="0.2">
      <c r="B307" s="114" t="str">
        <f>IF(PD_hoved!B305=0," ",PD_hoved!B305)</f>
        <v xml:space="preserve"> </v>
      </c>
      <c r="C307" s="147" t="str">
        <f>IF(PD_hoved!C305=0," ",PD_hoved!C305)</f>
        <v xml:space="preserve"> </v>
      </c>
      <c r="D307" s="134" t="str">
        <f>IF(PD_hoved!D305=0," ",PD_hoved!D305)</f>
        <v xml:space="preserve"> </v>
      </c>
      <c r="E307" s="137" t="str">
        <f>IF(PD_hoved!E305=0," ",IF(PD_hoved!$G$6=0," ",PD_hoved!E305))</f>
        <v xml:space="preserve"> </v>
      </c>
      <c r="F307" s="138" t="str">
        <f>IF(PD_hoved!F305=0," ",IF(PD_hoved!$G$6=0," ",PD_hoved!F305))</f>
        <v xml:space="preserve"> </v>
      </c>
      <c r="G307" s="137" t="str">
        <f>IF(PD_hoved!G305=0," ",IF(PD_hoved!$G$6=0," ",PD_hoved!G305))</f>
        <v xml:space="preserve"> </v>
      </c>
      <c r="H307" s="138" t="str">
        <f>IF(PD_hoved!H305=0," ",IF(PD_hoved!$G$6=0," ",PD_hoved!H305))</f>
        <v xml:space="preserve"> </v>
      </c>
      <c r="I307" s="133" t="str">
        <f>IF(PD_hoved!I305=0," ",IF(PD_hoved!$G$6=0," ",PD_hoved!I305))</f>
        <v xml:space="preserve"> </v>
      </c>
      <c r="J307" s="134" t="str">
        <f>IF(PD_hoved!J305=0," ",IF(PD_hoved!$G$6=0," ",PD_hoved!J305))</f>
        <v xml:space="preserve"> </v>
      </c>
      <c r="K307" s="137" t="str">
        <f>IF(PD_hoved!K305=0," ",IF(PD_hoved!$G$6=0," ",PD_hoved!K305))</f>
        <v xml:space="preserve"> </v>
      </c>
      <c r="L307" s="138" t="str">
        <f>IF(PD_hoved!L305=0," ",IF(PD_hoved!$G$6=0," ",PD_hoved!L305))</f>
        <v xml:space="preserve"> </v>
      </c>
      <c r="M307" s="133" t="str">
        <f>IF(PD_hoved!M305=0," ",IF(PD_hoved!$G$6=0," ",PD_hoved!M305))</f>
        <v xml:space="preserve"> </v>
      </c>
      <c r="N307" s="135" t="str">
        <f>IF(PD_hoved!N305=0," ",IF(PD_hoved!$G$6=0," ",PD_hoved!N305))</f>
        <v xml:space="preserve"> </v>
      </c>
    </row>
    <row r="308" spans="2:14" x14ac:dyDescent="0.2">
      <c r="B308" s="114" t="str">
        <f>IF(PD_hoved!B306=0," ",PD_hoved!B306)</f>
        <v xml:space="preserve"> </v>
      </c>
      <c r="C308" s="147" t="str">
        <f>IF(PD_hoved!C306=0," ",PD_hoved!C306)</f>
        <v xml:space="preserve"> </v>
      </c>
      <c r="D308" s="134" t="str">
        <f>IF(PD_hoved!D306=0," ",PD_hoved!D306)</f>
        <v xml:space="preserve"> </v>
      </c>
      <c r="E308" s="137" t="str">
        <f>IF(PD_hoved!E306=0," ",IF(PD_hoved!$G$6=0," ",PD_hoved!E306))</f>
        <v xml:space="preserve"> </v>
      </c>
      <c r="F308" s="138" t="str">
        <f>IF(PD_hoved!F306=0," ",IF(PD_hoved!$G$6=0," ",PD_hoved!F306))</f>
        <v xml:space="preserve"> </v>
      </c>
      <c r="G308" s="137" t="str">
        <f>IF(PD_hoved!G306=0," ",IF(PD_hoved!$G$6=0," ",PD_hoved!G306))</f>
        <v xml:space="preserve"> </v>
      </c>
      <c r="H308" s="138" t="str">
        <f>IF(PD_hoved!H306=0," ",IF(PD_hoved!$G$6=0," ",PD_hoved!H306))</f>
        <v xml:space="preserve"> </v>
      </c>
      <c r="I308" s="133" t="str">
        <f>IF(PD_hoved!I306=0," ",IF(PD_hoved!$G$6=0," ",PD_hoved!I306))</f>
        <v xml:space="preserve"> </v>
      </c>
      <c r="J308" s="134" t="str">
        <f>IF(PD_hoved!J306=0," ",IF(PD_hoved!$G$6=0," ",PD_hoved!J306))</f>
        <v xml:space="preserve"> </v>
      </c>
      <c r="K308" s="137" t="str">
        <f>IF(PD_hoved!K306=0," ",IF(PD_hoved!$G$6=0," ",PD_hoved!K306))</f>
        <v xml:space="preserve"> </v>
      </c>
      <c r="L308" s="138" t="str">
        <f>IF(PD_hoved!L306=0," ",IF(PD_hoved!$G$6=0," ",PD_hoved!L306))</f>
        <v xml:space="preserve"> </v>
      </c>
      <c r="M308" s="133" t="str">
        <f>IF(PD_hoved!M306=0," ",IF(PD_hoved!$G$6=0," ",PD_hoved!M306))</f>
        <v xml:space="preserve"> </v>
      </c>
      <c r="N308" s="135" t="str">
        <f>IF(PD_hoved!N306=0," ",IF(PD_hoved!$G$6=0," ",PD_hoved!N306))</f>
        <v xml:space="preserve"> </v>
      </c>
    </row>
    <row r="309" spans="2:14" x14ac:dyDescent="0.2">
      <c r="B309" s="114" t="str">
        <f>IF(PD_hoved!B307=0," ",PD_hoved!B307)</f>
        <v xml:space="preserve"> </v>
      </c>
      <c r="C309" s="147" t="str">
        <f>IF(PD_hoved!C307=0," ",PD_hoved!C307)</f>
        <v xml:space="preserve"> </v>
      </c>
      <c r="D309" s="134" t="str">
        <f>IF(PD_hoved!D307=0," ",PD_hoved!D307)</f>
        <v xml:space="preserve"> </v>
      </c>
      <c r="E309" s="137" t="str">
        <f>IF(PD_hoved!E307=0," ",IF(PD_hoved!$G$6=0," ",PD_hoved!E307))</f>
        <v xml:space="preserve"> </v>
      </c>
      <c r="F309" s="138" t="str">
        <f>IF(PD_hoved!F307=0," ",IF(PD_hoved!$G$6=0," ",PD_hoved!F307))</f>
        <v xml:space="preserve"> </v>
      </c>
      <c r="G309" s="137" t="str">
        <f>IF(PD_hoved!G307=0," ",IF(PD_hoved!$G$6=0," ",PD_hoved!G307))</f>
        <v xml:space="preserve"> </v>
      </c>
      <c r="H309" s="138" t="str">
        <f>IF(PD_hoved!H307=0," ",IF(PD_hoved!$G$6=0," ",PD_hoved!H307))</f>
        <v xml:space="preserve"> </v>
      </c>
      <c r="I309" s="133" t="str">
        <f>IF(PD_hoved!I307=0," ",IF(PD_hoved!$G$6=0," ",PD_hoved!I307))</f>
        <v xml:space="preserve"> </v>
      </c>
      <c r="J309" s="134" t="str">
        <f>IF(PD_hoved!J307=0," ",IF(PD_hoved!$G$6=0," ",PD_hoved!J307))</f>
        <v xml:space="preserve"> </v>
      </c>
      <c r="K309" s="137" t="str">
        <f>IF(PD_hoved!K307=0," ",IF(PD_hoved!$G$6=0," ",PD_hoved!K307))</f>
        <v xml:space="preserve"> </v>
      </c>
      <c r="L309" s="138" t="str">
        <f>IF(PD_hoved!L307=0," ",IF(PD_hoved!$G$6=0," ",PD_hoved!L307))</f>
        <v xml:space="preserve"> </v>
      </c>
      <c r="M309" s="133" t="str">
        <f>IF(PD_hoved!M307=0," ",IF(PD_hoved!$G$6=0," ",PD_hoved!M307))</f>
        <v xml:space="preserve"> </v>
      </c>
      <c r="N309" s="135" t="str">
        <f>IF(PD_hoved!N307=0," ",IF(PD_hoved!$G$6=0," ",PD_hoved!N307))</f>
        <v xml:space="preserve"> </v>
      </c>
    </row>
    <row r="310" spans="2:14" x14ac:dyDescent="0.2">
      <c r="B310" s="114" t="str">
        <f>IF(PD_hoved!B308=0," ",PD_hoved!B308)</f>
        <v xml:space="preserve"> </v>
      </c>
      <c r="C310" s="147" t="str">
        <f>IF(PD_hoved!C308=0," ",PD_hoved!C308)</f>
        <v xml:space="preserve"> </v>
      </c>
      <c r="D310" s="134" t="str">
        <f>IF(PD_hoved!D308=0," ",PD_hoved!D308)</f>
        <v xml:space="preserve"> </v>
      </c>
      <c r="E310" s="137" t="str">
        <f>IF(PD_hoved!E308=0," ",IF(PD_hoved!$G$6=0," ",PD_hoved!E308))</f>
        <v xml:space="preserve"> </v>
      </c>
      <c r="F310" s="138" t="str">
        <f>IF(PD_hoved!F308=0," ",IF(PD_hoved!$G$6=0," ",PD_hoved!F308))</f>
        <v xml:space="preserve"> </v>
      </c>
      <c r="G310" s="137" t="str">
        <f>IF(PD_hoved!G308=0," ",IF(PD_hoved!$G$6=0," ",PD_hoved!G308))</f>
        <v xml:space="preserve"> </v>
      </c>
      <c r="H310" s="138" t="str">
        <f>IF(PD_hoved!H308=0," ",IF(PD_hoved!$G$6=0," ",PD_hoved!H308))</f>
        <v xml:space="preserve"> </v>
      </c>
      <c r="I310" s="133" t="str">
        <f>IF(PD_hoved!I308=0," ",IF(PD_hoved!$G$6=0," ",PD_hoved!I308))</f>
        <v xml:space="preserve"> </v>
      </c>
      <c r="J310" s="134" t="str">
        <f>IF(PD_hoved!J308=0," ",IF(PD_hoved!$G$6=0," ",PD_hoved!J308))</f>
        <v xml:space="preserve"> </v>
      </c>
      <c r="K310" s="137" t="str">
        <f>IF(PD_hoved!K308=0," ",IF(PD_hoved!$G$6=0," ",PD_hoved!K308))</f>
        <v xml:space="preserve"> </v>
      </c>
      <c r="L310" s="138" t="str">
        <f>IF(PD_hoved!L308=0," ",IF(PD_hoved!$G$6=0," ",PD_hoved!L308))</f>
        <v xml:space="preserve"> </v>
      </c>
      <c r="M310" s="133" t="str">
        <f>IF(PD_hoved!M308=0," ",IF(PD_hoved!$G$6=0," ",PD_hoved!M308))</f>
        <v xml:space="preserve"> </v>
      </c>
      <c r="N310" s="135" t="str">
        <f>IF(PD_hoved!N308=0," ",IF(PD_hoved!$G$6=0," ",PD_hoved!N308))</f>
        <v xml:space="preserve"> </v>
      </c>
    </row>
    <row r="311" spans="2:14" x14ac:dyDescent="0.2">
      <c r="B311" s="114" t="str">
        <f>IF(PD_hoved!B309=0," ",PD_hoved!B309)</f>
        <v xml:space="preserve"> </v>
      </c>
      <c r="C311" s="147" t="str">
        <f>IF(PD_hoved!C309=0," ",PD_hoved!C309)</f>
        <v xml:space="preserve"> </v>
      </c>
      <c r="D311" s="134" t="str">
        <f>IF(PD_hoved!D309=0," ",PD_hoved!D309)</f>
        <v xml:space="preserve"> </v>
      </c>
      <c r="E311" s="137" t="str">
        <f>IF(PD_hoved!E309=0," ",IF(PD_hoved!$G$6=0," ",PD_hoved!E309))</f>
        <v xml:space="preserve"> </v>
      </c>
      <c r="F311" s="138" t="str">
        <f>IF(PD_hoved!F309=0," ",IF(PD_hoved!$G$6=0," ",PD_hoved!F309))</f>
        <v xml:space="preserve"> </v>
      </c>
      <c r="G311" s="137" t="str">
        <f>IF(PD_hoved!G309=0," ",IF(PD_hoved!$G$6=0," ",PD_hoved!G309))</f>
        <v xml:space="preserve"> </v>
      </c>
      <c r="H311" s="138" t="str">
        <f>IF(PD_hoved!H309=0," ",IF(PD_hoved!$G$6=0," ",PD_hoved!H309))</f>
        <v xml:space="preserve"> </v>
      </c>
      <c r="I311" s="133" t="str">
        <f>IF(PD_hoved!I309=0," ",IF(PD_hoved!$G$6=0," ",PD_hoved!I309))</f>
        <v xml:space="preserve"> </v>
      </c>
      <c r="J311" s="134" t="str">
        <f>IF(PD_hoved!J309=0," ",IF(PD_hoved!$G$6=0," ",PD_hoved!J309))</f>
        <v xml:space="preserve"> </v>
      </c>
      <c r="K311" s="137" t="str">
        <f>IF(PD_hoved!K309=0," ",IF(PD_hoved!$G$6=0," ",PD_hoved!K309))</f>
        <v xml:space="preserve"> </v>
      </c>
      <c r="L311" s="138" t="str">
        <f>IF(PD_hoved!L309=0," ",IF(PD_hoved!$G$6=0," ",PD_hoved!L309))</f>
        <v xml:space="preserve"> </v>
      </c>
      <c r="M311" s="133" t="str">
        <f>IF(PD_hoved!M309=0," ",IF(PD_hoved!$G$6=0," ",PD_hoved!M309))</f>
        <v xml:space="preserve"> </v>
      </c>
      <c r="N311" s="135" t="str">
        <f>IF(PD_hoved!N309=0," ",IF(PD_hoved!$G$6=0," ",PD_hoved!N309))</f>
        <v xml:space="preserve"> </v>
      </c>
    </row>
    <row r="312" spans="2:14" x14ac:dyDescent="0.2">
      <c r="B312" s="114" t="str">
        <f>IF(PD_hoved!B310=0," ",PD_hoved!B310)</f>
        <v xml:space="preserve"> </v>
      </c>
      <c r="C312" s="147" t="str">
        <f>IF(PD_hoved!C310=0," ",PD_hoved!C310)</f>
        <v xml:space="preserve"> </v>
      </c>
      <c r="D312" s="134" t="str">
        <f>IF(PD_hoved!D310=0," ",PD_hoved!D310)</f>
        <v xml:space="preserve"> </v>
      </c>
      <c r="E312" s="137" t="str">
        <f>IF(PD_hoved!E310=0," ",IF(PD_hoved!$G$6=0," ",PD_hoved!E310))</f>
        <v xml:space="preserve"> </v>
      </c>
      <c r="F312" s="138" t="str">
        <f>IF(PD_hoved!F310=0," ",IF(PD_hoved!$G$6=0," ",PD_hoved!F310))</f>
        <v xml:space="preserve"> </v>
      </c>
      <c r="G312" s="137" t="str">
        <f>IF(PD_hoved!G310=0," ",IF(PD_hoved!$G$6=0," ",PD_hoved!G310))</f>
        <v xml:space="preserve"> </v>
      </c>
      <c r="H312" s="138" t="str">
        <f>IF(PD_hoved!H310=0," ",IF(PD_hoved!$G$6=0," ",PD_hoved!H310))</f>
        <v xml:space="preserve"> </v>
      </c>
      <c r="I312" s="133" t="str">
        <f>IF(PD_hoved!I310=0," ",IF(PD_hoved!$G$6=0," ",PD_hoved!I310))</f>
        <v xml:space="preserve"> </v>
      </c>
      <c r="J312" s="134" t="str">
        <f>IF(PD_hoved!J310=0," ",IF(PD_hoved!$G$6=0," ",PD_hoved!J310))</f>
        <v xml:space="preserve"> </v>
      </c>
      <c r="K312" s="137" t="str">
        <f>IF(PD_hoved!K310=0," ",IF(PD_hoved!$G$6=0," ",PD_hoved!K310))</f>
        <v xml:space="preserve"> </v>
      </c>
      <c r="L312" s="138" t="str">
        <f>IF(PD_hoved!L310=0," ",IF(PD_hoved!$G$6=0," ",PD_hoved!L310))</f>
        <v xml:space="preserve"> </v>
      </c>
      <c r="M312" s="133" t="str">
        <f>IF(PD_hoved!M310=0," ",IF(PD_hoved!$G$6=0," ",PD_hoved!M310))</f>
        <v xml:space="preserve"> </v>
      </c>
      <c r="N312" s="135" t="str">
        <f>IF(PD_hoved!N310=0," ",IF(PD_hoved!$G$6=0," ",PD_hoved!N310))</f>
        <v xml:space="preserve"> </v>
      </c>
    </row>
    <row r="313" spans="2:14" x14ac:dyDescent="0.2">
      <c r="B313" s="114" t="str">
        <f>IF(PD_hoved!B311=0," ",PD_hoved!B311)</f>
        <v xml:space="preserve"> </v>
      </c>
      <c r="C313" s="147" t="str">
        <f>IF(PD_hoved!C311=0," ",PD_hoved!C311)</f>
        <v xml:space="preserve"> </v>
      </c>
      <c r="D313" s="134" t="str">
        <f>IF(PD_hoved!D311=0," ",PD_hoved!D311)</f>
        <v xml:space="preserve"> </v>
      </c>
      <c r="E313" s="137" t="str">
        <f>IF(PD_hoved!E311=0," ",IF(PD_hoved!$G$6=0," ",PD_hoved!E311))</f>
        <v xml:space="preserve"> </v>
      </c>
      <c r="F313" s="138" t="str">
        <f>IF(PD_hoved!F311=0," ",IF(PD_hoved!$G$6=0," ",PD_hoved!F311))</f>
        <v xml:space="preserve"> </v>
      </c>
      <c r="G313" s="137" t="str">
        <f>IF(PD_hoved!G311=0," ",IF(PD_hoved!$G$6=0," ",PD_hoved!G311))</f>
        <v xml:space="preserve"> </v>
      </c>
      <c r="H313" s="138" t="str">
        <f>IF(PD_hoved!H311=0," ",IF(PD_hoved!$G$6=0," ",PD_hoved!H311))</f>
        <v xml:space="preserve"> </v>
      </c>
      <c r="I313" s="133" t="str">
        <f>IF(PD_hoved!I311=0," ",IF(PD_hoved!$G$6=0," ",PD_hoved!I311))</f>
        <v xml:space="preserve"> </v>
      </c>
      <c r="J313" s="134" t="str">
        <f>IF(PD_hoved!J311=0," ",IF(PD_hoved!$G$6=0," ",PD_hoved!J311))</f>
        <v xml:space="preserve"> </v>
      </c>
      <c r="K313" s="137" t="str">
        <f>IF(PD_hoved!K311=0," ",IF(PD_hoved!$G$6=0," ",PD_hoved!K311))</f>
        <v xml:space="preserve"> </v>
      </c>
      <c r="L313" s="138" t="str">
        <f>IF(PD_hoved!L311=0," ",IF(PD_hoved!$G$6=0," ",PD_hoved!L311))</f>
        <v xml:space="preserve"> </v>
      </c>
      <c r="M313" s="133" t="str">
        <f>IF(PD_hoved!M311=0," ",IF(PD_hoved!$G$6=0," ",PD_hoved!M311))</f>
        <v xml:space="preserve"> </v>
      </c>
      <c r="N313" s="135" t="str">
        <f>IF(PD_hoved!N311=0," ",IF(PD_hoved!$G$6=0," ",PD_hoved!N311))</f>
        <v xml:space="preserve"> </v>
      </c>
    </row>
    <row r="314" spans="2:14" x14ac:dyDescent="0.2">
      <c r="B314" s="114" t="str">
        <f>IF(PD_hoved!B312=0," ",PD_hoved!B312)</f>
        <v xml:space="preserve"> </v>
      </c>
      <c r="C314" s="147" t="str">
        <f>IF(PD_hoved!C312=0," ",PD_hoved!C312)</f>
        <v xml:space="preserve"> </v>
      </c>
      <c r="D314" s="134" t="str">
        <f>IF(PD_hoved!D312=0," ",PD_hoved!D312)</f>
        <v xml:space="preserve"> </v>
      </c>
      <c r="E314" s="137" t="str">
        <f>IF(PD_hoved!E312=0," ",IF(PD_hoved!$G$6=0," ",PD_hoved!E312))</f>
        <v xml:space="preserve"> </v>
      </c>
      <c r="F314" s="138" t="str">
        <f>IF(PD_hoved!F312=0," ",IF(PD_hoved!$G$6=0," ",PD_hoved!F312))</f>
        <v xml:space="preserve"> </v>
      </c>
      <c r="G314" s="137" t="str">
        <f>IF(PD_hoved!G312=0," ",IF(PD_hoved!$G$6=0," ",PD_hoved!G312))</f>
        <v xml:space="preserve"> </v>
      </c>
      <c r="H314" s="138" t="str">
        <f>IF(PD_hoved!H312=0," ",IF(PD_hoved!$G$6=0," ",PD_hoved!H312))</f>
        <v xml:space="preserve"> </v>
      </c>
      <c r="I314" s="133" t="str">
        <f>IF(PD_hoved!I312=0," ",IF(PD_hoved!$G$6=0," ",PD_hoved!I312))</f>
        <v xml:space="preserve"> </v>
      </c>
      <c r="J314" s="134" t="str">
        <f>IF(PD_hoved!J312=0," ",IF(PD_hoved!$G$6=0," ",PD_hoved!J312))</f>
        <v xml:space="preserve"> </v>
      </c>
      <c r="K314" s="137" t="str">
        <f>IF(PD_hoved!K312=0," ",IF(PD_hoved!$G$6=0," ",PD_hoved!K312))</f>
        <v xml:space="preserve"> </v>
      </c>
      <c r="L314" s="138" t="str">
        <f>IF(PD_hoved!L312=0," ",IF(PD_hoved!$G$6=0," ",PD_hoved!L312))</f>
        <v xml:space="preserve"> </v>
      </c>
      <c r="M314" s="133" t="str">
        <f>IF(PD_hoved!M312=0," ",IF(PD_hoved!$G$6=0," ",PD_hoved!M312))</f>
        <v xml:space="preserve"> </v>
      </c>
      <c r="N314" s="135" t="str">
        <f>IF(PD_hoved!N312=0," ",IF(PD_hoved!$G$6=0," ",PD_hoved!N312))</f>
        <v xml:space="preserve"> </v>
      </c>
    </row>
    <row r="315" spans="2:14" x14ac:dyDescent="0.2">
      <c r="B315" s="114" t="str">
        <f>IF(PD_hoved!B313=0," ",PD_hoved!B313)</f>
        <v xml:space="preserve"> </v>
      </c>
      <c r="C315" s="147" t="str">
        <f>IF(PD_hoved!C313=0," ",PD_hoved!C313)</f>
        <v xml:space="preserve"> </v>
      </c>
      <c r="D315" s="134" t="str">
        <f>IF(PD_hoved!D313=0," ",PD_hoved!D313)</f>
        <v xml:space="preserve"> </v>
      </c>
      <c r="E315" s="137" t="str">
        <f>IF(PD_hoved!E313=0," ",IF(PD_hoved!$G$6=0," ",PD_hoved!E313))</f>
        <v xml:space="preserve"> </v>
      </c>
      <c r="F315" s="138" t="str">
        <f>IF(PD_hoved!F313=0," ",IF(PD_hoved!$G$6=0," ",PD_hoved!F313))</f>
        <v xml:space="preserve"> </v>
      </c>
      <c r="G315" s="137" t="str">
        <f>IF(PD_hoved!G313=0," ",IF(PD_hoved!$G$6=0," ",PD_hoved!G313))</f>
        <v xml:space="preserve"> </v>
      </c>
      <c r="H315" s="138" t="str">
        <f>IF(PD_hoved!H313=0," ",IF(PD_hoved!$G$6=0," ",PD_hoved!H313))</f>
        <v xml:space="preserve"> </v>
      </c>
      <c r="I315" s="133" t="str">
        <f>IF(PD_hoved!I313=0," ",IF(PD_hoved!$G$6=0," ",PD_hoved!I313))</f>
        <v xml:space="preserve"> </v>
      </c>
      <c r="J315" s="134" t="str">
        <f>IF(PD_hoved!J313=0," ",IF(PD_hoved!$G$6=0," ",PD_hoved!J313))</f>
        <v xml:space="preserve"> </v>
      </c>
      <c r="K315" s="137" t="str">
        <f>IF(PD_hoved!K313=0," ",IF(PD_hoved!$G$6=0," ",PD_hoved!K313))</f>
        <v xml:space="preserve"> </v>
      </c>
      <c r="L315" s="138" t="str">
        <f>IF(PD_hoved!L313=0," ",IF(PD_hoved!$G$6=0," ",PD_hoved!L313))</f>
        <v xml:space="preserve"> </v>
      </c>
      <c r="M315" s="133" t="str">
        <f>IF(PD_hoved!M313=0," ",IF(PD_hoved!$G$6=0," ",PD_hoved!M313))</f>
        <v xml:space="preserve"> </v>
      </c>
      <c r="N315" s="135" t="str">
        <f>IF(PD_hoved!N313=0," ",IF(PD_hoved!$G$6=0," ",PD_hoved!N313))</f>
        <v xml:space="preserve"> </v>
      </c>
    </row>
    <row r="316" spans="2:14" x14ac:dyDescent="0.2">
      <c r="B316" s="114" t="str">
        <f>IF(PD_hoved!B314=0," ",PD_hoved!B314)</f>
        <v xml:space="preserve"> </v>
      </c>
      <c r="C316" s="147" t="str">
        <f>IF(PD_hoved!C314=0," ",PD_hoved!C314)</f>
        <v xml:space="preserve"> </v>
      </c>
      <c r="D316" s="134" t="str">
        <f>IF(PD_hoved!D314=0," ",PD_hoved!D314)</f>
        <v xml:space="preserve"> </v>
      </c>
      <c r="E316" s="137" t="str">
        <f>IF(PD_hoved!E314=0," ",IF(PD_hoved!$G$6=0," ",PD_hoved!E314))</f>
        <v xml:space="preserve"> </v>
      </c>
      <c r="F316" s="138" t="str">
        <f>IF(PD_hoved!F314=0," ",IF(PD_hoved!$G$6=0," ",PD_hoved!F314))</f>
        <v xml:space="preserve"> </v>
      </c>
      <c r="G316" s="137" t="str">
        <f>IF(PD_hoved!G314=0," ",IF(PD_hoved!$G$6=0," ",PD_hoved!G314))</f>
        <v xml:space="preserve"> </v>
      </c>
      <c r="H316" s="138" t="str">
        <f>IF(PD_hoved!H314=0," ",IF(PD_hoved!$G$6=0," ",PD_hoved!H314))</f>
        <v xml:space="preserve"> </v>
      </c>
      <c r="I316" s="133" t="str">
        <f>IF(PD_hoved!I314=0," ",IF(PD_hoved!$G$6=0," ",PD_hoved!I314))</f>
        <v xml:space="preserve"> </v>
      </c>
      <c r="J316" s="134" t="str">
        <f>IF(PD_hoved!J314=0," ",IF(PD_hoved!$G$6=0," ",PD_hoved!J314))</f>
        <v xml:space="preserve"> </v>
      </c>
      <c r="K316" s="137" t="str">
        <f>IF(PD_hoved!K314=0," ",IF(PD_hoved!$G$6=0," ",PD_hoved!K314))</f>
        <v xml:space="preserve"> </v>
      </c>
      <c r="L316" s="138" t="str">
        <f>IF(PD_hoved!L314=0," ",IF(PD_hoved!$G$6=0," ",PD_hoved!L314))</f>
        <v xml:space="preserve"> </v>
      </c>
      <c r="M316" s="133" t="str">
        <f>IF(PD_hoved!M314=0," ",IF(PD_hoved!$G$6=0," ",PD_hoved!M314))</f>
        <v xml:space="preserve"> </v>
      </c>
      <c r="N316" s="135" t="str">
        <f>IF(PD_hoved!N314=0," ",IF(PD_hoved!$G$6=0," ",PD_hoved!N314))</f>
        <v xml:space="preserve"> </v>
      </c>
    </row>
    <row r="317" spans="2:14" x14ac:dyDescent="0.2">
      <c r="B317" s="114" t="str">
        <f>IF(PD_hoved!B315=0," ",PD_hoved!B315)</f>
        <v xml:space="preserve"> </v>
      </c>
      <c r="C317" s="147" t="str">
        <f>IF(PD_hoved!C315=0," ",PD_hoved!C315)</f>
        <v xml:space="preserve"> </v>
      </c>
      <c r="D317" s="134" t="str">
        <f>IF(PD_hoved!D315=0," ",PD_hoved!D315)</f>
        <v xml:space="preserve"> </v>
      </c>
      <c r="E317" s="137" t="str">
        <f>IF(PD_hoved!E315=0," ",IF(PD_hoved!$G$6=0," ",PD_hoved!E315))</f>
        <v xml:space="preserve"> </v>
      </c>
      <c r="F317" s="138" t="str">
        <f>IF(PD_hoved!F315=0," ",IF(PD_hoved!$G$6=0," ",PD_hoved!F315))</f>
        <v xml:space="preserve"> </v>
      </c>
      <c r="G317" s="137" t="str">
        <f>IF(PD_hoved!G315=0," ",IF(PD_hoved!$G$6=0," ",PD_hoved!G315))</f>
        <v xml:space="preserve"> </v>
      </c>
      <c r="H317" s="138" t="str">
        <f>IF(PD_hoved!H315=0," ",IF(PD_hoved!$G$6=0," ",PD_hoved!H315))</f>
        <v xml:space="preserve"> </v>
      </c>
      <c r="I317" s="133" t="str">
        <f>IF(PD_hoved!I315=0," ",IF(PD_hoved!$G$6=0," ",PD_hoved!I315))</f>
        <v xml:space="preserve"> </v>
      </c>
      <c r="J317" s="134" t="str">
        <f>IF(PD_hoved!J315=0," ",IF(PD_hoved!$G$6=0," ",PD_hoved!J315))</f>
        <v xml:space="preserve"> </v>
      </c>
      <c r="K317" s="137" t="str">
        <f>IF(PD_hoved!K315=0," ",IF(PD_hoved!$G$6=0," ",PD_hoved!K315))</f>
        <v xml:space="preserve"> </v>
      </c>
      <c r="L317" s="138" t="str">
        <f>IF(PD_hoved!L315=0," ",IF(PD_hoved!$G$6=0," ",PD_hoved!L315))</f>
        <v xml:space="preserve"> </v>
      </c>
      <c r="M317" s="133" t="str">
        <f>IF(PD_hoved!M315=0," ",IF(PD_hoved!$G$6=0," ",PD_hoved!M315))</f>
        <v xml:space="preserve"> </v>
      </c>
      <c r="N317" s="135" t="str">
        <f>IF(PD_hoved!N315=0," ",IF(PD_hoved!$G$6=0," ",PD_hoved!N315))</f>
        <v xml:space="preserve"> </v>
      </c>
    </row>
    <row r="318" spans="2:14" x14ac:dyDescent="0.2">
      <c r="B318" s="114" t="str">
        <f>IF(PD_hoved!B316=0," ",PD_hoved!B316)</f>
        <v xml:space="preserve"> </v>
      </c>
      <c r="C318" s="147" t="str">
        <f>IF(PD_hoved!C316=0," ",PD_hoved!C316)</f>
        <v xml:space="preserve"> </v>
      </c>
      <c r="D318" s="134" t="str">
        <f>IF(PD_hoved!D316=0," ",PD_hoved!D316)</f>
        <v xml:space="preserve"> </v>
      </c>
      <c r="E318" s="137" t="str">
        <f>IF(PD_hoved!E316=0," ",IF(PD_hoved!$G$6=0," ",PD_hoved!E316))</f>
        <v xml:space="preserve"> </v>
      </c>
      <c r="F318" s="138" t="str">
        <f>IF(PD_hoved!F316=0," ",IF(PD_hoved!$G$6=0," ",PD_hoved!F316))</f>
        <v xml:space="preserve"> </v>
      </c>
      <c r="G318" s="137" t="str">
        <f>IF(PD_hoved!G316=0," ",IF(PD_hoved!$G$6=0," ",PD_hoved!G316))</f>
        <v xml:space="preserve"> </v>
      </c>
      <c r="H318" s="138" t="str">
        <f>IF(PD_hoved!H316=0," ",IF(PD_hoved!$G$6=0," ",PD_hoved!H316))</f>
        <v xml:space="preserve"> </v>
      </c>
      <c r="I318" s="133" t="str">
        <f>IF(PD_hoved!I316=0," ",IF(PD_hoved!$G$6=0," ",PD_hoved!I316))</f>
        <v xml:space="preserve"> </v>
      </c>
      <c r="J318" s="134" t="str">
        <f>IF(PD_hoved!J316=0," ",IF(PD_hoved!$G$6=0," ",PD_hoved!J316))</f>
        <v xml:space="preserve"> </v>
      </c>
      <c r="K318" s="137" t="str">
        <f>IF(PD_hoved!K316=0," ",IF(PD_hoved!$G$6=0," ",PD_hoved!K316))</f>
        <v xml:space="preserve"> </v>
      </c>
      <c r="L318" s="138" t="str">
        <f>IF(PD_hoved!L316=0," ",IF(PD_hoved!$G$6=0," ",PD_hoved!L316))</f>
        <v xml:space="preserve"> </v>
      </c>
      <c r="M318" s="133" t="str">
        <f>IF(PD_hoved!M316=0," ",IF(PD_hoved!$G$6=0," ",PD_hoved!M316))</f>
        <v xml:space="preserve"> </v>
      </c>
      <c r="N318" s="135" t="str">
        <f>IF(PD_hoved!N316=0," ",IF(PD_hoved!$G$6=0," ",PD_hoved!N316))</f>
        <v xml:space="preserve"> </v>
      </c>
    </row>
    <row r="319" spans="2:14" x14ac:dyDescent="0.2">
      <c r="B319" s="114" t="str">
        <f>IF(PD_hoved!B317=0," ",PD_hoved!B317)</f>
        <v xml:space="preserve"> </v>
      </c>
      <c r="C319" s="147" t="str">
        <f>IF(PD_hoved!C317=0," ",PD_hoved!C317)</f>
        <v xml:space="preserve"> </v>
      </c>
      <c r="D319" s="134" t="str">
        <f>IF(PD_hoved!D317=0," ",PD_hoved!D317)</f>
        <v xml:space="preserve"> </v>
      </c>
      <c r="E319" s="137" t="str">
        <f>IF(PD_hoved!E317=0," ",IF(PD_hoved!$G$6=0," ",PD_hoved!E317))</f>
        <v xml:space="preserve"> </v>
      </c>
      <c r="F319" s="138" t="str">
        <f>IF(PD_hoved!F317=0," ",IF(PD_hoved!$G$6=0," ",PD_hoved!F317))</f>
        <v xml:space="preserve"> </v>
      </c>
      <c r="G319" s="137" t="str">
        <f>IF(PD_hoved!G317=0," ",IF(PD_hoved!$G$6=0," ",PD_hoved!G317))</f>
        <v xml:space="preserve"> </v>
      </c>
      <c r="H319" s="138" t="str">
        <f>IF(PD_hoved!H317=0," ",IF(PD_hoved!$G$6=0," ",PD_hoved!H317))</f>
        <v xml:space="preserve"> </v>
      </c>
      <c r="I319" s="133" t="str">
        <f>IF(PD_hoved!I317=0," ",IF(PD_hoved!$G$6=0," ",PD_hoved!I317))</f>
        <v xml:space="preserve"> </v>
      </c>
      <c r="J319" s="134" t="str">
        <f>IF(PD_hoved!J317=0," ",IF(PD_hoved!$G$6=0," ",PD_hoved!J317))</f>
        <v xml:space="preserve"> </v>
      </c>
      <c r="K319" s="137" t="str">
        <f>IF(PD_hoved!K317=0," ",IF(PD_hoved!$G$6=0," ",PD_hoved!K317))</f>
        <v xml:space="preserve"> </v>
      </c>
      <c r="L319" s="138" t="str">
        <f>IF(PD_hoved!L317=0," ",IF(PD_hoved!$G$6=0," ",PD_hoved!L317))</f>
        <v xml:space="preserve"> </v>
      </c>
      <c r="M319" s="133" t="str">
        <f>IF(PD_hoved!M317=0," ",IF(PD_hoved!$G$6=0," ",PD_hoved!M317))</f>
        <v xml:space="preserve"> </v>
      </c>
      <c r="N319" s="135" t="str">
        <f>IF(PD_hoved!N317=0," ",IF(PD_hoved!$G$6=0," ",PD_hoved!N317))</f>
        <v xml:space="preserve"> </v>
      </c>
    </row>
    <row r="320" spans="2:14" x14ac:dyDescent="0.2">
      <c r="B320" s="114" t="str">
        <f>IF(PD_hoved!B318=0," ",PD_hoved!B318)</f>
        <v xml:space="preserve"> </v>
      </c>
      <c r="C320" s="147" t="str">
        <f>IF(PD_hoved!C318=0," ",PD_hoved!C318)</f>
        <v xml:space="preserve"> </v>
      </c>
      <c r="D320" s="134" t="str">
        <f>IF(PD_hoved!D318=0," ",PD_hoved!D318)</f>
        <v xml:space="preserve"> </v>
      </c>
      <c r="E320" s="137" t="str">
        <f>IF(PD_hoved!E318=0," ",IF(PD_hoved!$G$6=0," ",PD_hoved!E318))</f>
        <v xml:space="preserve"> </v>
      </c>
      <c r="F320" s="138" t="str">
        <f>IF(PD_hoved!F318=0," ",IF(PD_hoved!$G$6=0," ",PD_hoved!F318))</f>
        <v xml:space="preserve"> </v>
      </c>
      <c r="G320" s="137" t="str">
        <f>IF(PD_hoved!G318=0," ",IF(PD_hoved!$G$6=0," ",PD_hoved!G318))</f>
        <v xml:space="preserve"> </v>
      </c>
      <c r="H320" s="138" t="str">
        <f>IF(PD_hoved!H318=0," ",IF(PD_hoved!$G$6=0," ",PD_hoved!H318))</f>
        <v xml:space="preserve"> </v>
      </c>
      <c r="I320" s="133" t="str">
        <f>IF(PD_hoved!I318=0," ",IF(PD_hoved!$G$6=0," ",PD_hoved!I318))</f>
        <v xml:space="preserve"> </v>
      </c>
      <c r="J320" s="134" t="str">
        <f>IF(PD_hoved!J318=0," ",IF(PD_hoved!$G$6=0," ",PD_hoved!J318))</f>
        <v xml:space="preserve"> </v>
      </c>
      <c r="K320" s="137" t="str">
        <f>IF(PD_hoved!K318=0," ",IF(PD_hoved!$G$6=0," ",PD_hoved!K318))</f>
        <v xml:space="preserve"> </v>
      </c>
      <c r="L320" s="138" t="str">
        <f>IF(PD_hoved!L318=0," ",IF(PD_hoved!$G$6=0," ",PD_hoved!L318))</f>
        <v xml:space="preserve"> </v>
      </c>
      <c r="M320" s="133" t="str">
        <f>IF(PD_hoved!M318=0," ",IF(PD_hoved!$G$6=0," ",PD_hoved!M318))</f>
        <v xml:space="preserve"> </v>
      </c>
      <c r="N320" s="135" t="str">
        <f>IF(PD_hoved!N318=0," ",IF(PD_hoved!$G$6=0," ",PD_hoved!N318))</f>
        <v xml:space="preserve"> </v>
      </c>
    </row>
    <row r="321" spans="2:14" x14ac:dyDescent="0.2">
      <c r="B321" s="114" t="str">
        <f>IF(PD_hoved!B319=0," ",PD_hoved!B319)</f>
        <v xml:space="preserve"> </v>
      </c>
      <c r="C321" s="147" t="str">
        <f>IF(PD_hoved!C319=0," ",PD_hoved!C319)</f>
        <v xml:space="preserve"> </v>
      </c>
      <c r="D321" s="134" t="str">
        <f>IF(PD_hoved!D319=0," ",PD_hoved!D319)</f>
        <v xml:space="preserve"> </v>
      </c>
      <c r="E321" s="137" t="str">
        <f>IF(PD_hoved!E319=0," ",IF(PD_hoved!$G$6=0," ",PD_hoved!E319))</f>
        <v xml:space="preserve"> </v>
      </c>
      <c r="F321" s="138" t="str">
        <f>IF(PD_hoved!F319=0," ",IF(PD_hoved!$G$6=0," ",PD_hoved!F319))</f>
        <v xml:space="preserve"> </v>
      </c>
      <c r="G321" s="137" t="str">
        <f>IF(PD_hoved!G319=0," ",IF(PD_hoved!$G$6=0," ",PD_hoved!G319))</f>
        <v xml:space="preserve"> </v>
      </c>
      <c r="H321" s="138" t="str">
        <f>IF(PD_hoved!H319=0," ",IF(PD_hoved!$G$6=0," ",PD_hoved!H319))</f>
        <v xml:space="preserve"> </v>
      </c>
      <c r="I321" s="133" t="str">
        <f>IF(PD_hoved!I319=0," ",IF(PD_hoved!$G$6=0," ",PD_hoved!I319))</f>
        <v xml:space="preserve"> </v>
      </c>
      <c r="J321" s="134" t="str">
        <f>IF(PD_hoved!J319=0," ",IF(PD_hoved!$G$6=0," ",PD_hoved!J319))</f>
        <v xml:space="preserve"> </v>
      </c>
      <c r="K321" s="137" t="str">
        <f>IF(PD_hoved!K319=0," ",IF(PD_hoved!$G$6=0," ",PD_hoved!K319))</f>
        <v xml:space="preserve"> </v>
      </c>
      <c r="L321" s="138" t="str">
        <f>IF(PD_hoved!L319=0," ",IF(PD_hoved!$G$6=0," ",PD_hoved!L319))</f>
        <v xml:space="preserve"> </v>
      </c>
      <c r="M321" s="133" t="str">
        <f>IF(PD_hoved!M319=0," ",IF(PD_hoved!$G$6=0," ",PD_hoved!M319))</f>
        <v xml:space="preserve"> </v>
      </c>
      <c r="N321" s="135" t="str">
        <f>IF(PD_hoved!N319=0," ",IF(PD_hoved!$G$6=0," ",PD_hoved!N319))</f>
        <v xml:space="preserve"> </v>
      </c>
    </row>
    <row r="322" spans="2:14" x14ac:dyDescent="0.2">
      <c r="B322" s="114" t="str">
        <f>IF(PD_hoved!B320=0," ",PD_hoved!B320)</f>
        <v xml:space="preserve"> </v>
      </c>
      <c r="C322" s="147" t="str">
        <f>IF(PD_hoved!C320=0," ",PD_hoved!C320)</f>
        <v xml:space="preserve"> </v>
      </c>
      <c r="D322" s="134" t="str">
        <f>IF(PD_hoved!D320=0," ",PD_hoved!D320)</f>
        <v xml:space="preserve"> </v>
      </c>
      <c r="E322" s="137" t="str">
        <f>IF(PD_hoved!E320=0," ",IF(PD_hoved!$G$6=0," ",PD_hoved!E320))</f>
        <v xml:space="preserve"> </v>
      </c>
      <c r="F322" s="138" t="str">
        <f>IF(PD_hoved!F320=0," ",IF(PD_hoved!$G$6=0," ",PD_hoved!F320))</f>
        <v xml:space="preserve"> </v>
      </c>
      <c r="G322" s="137" t="str">
        <f>IF(PD_hoved!G320=0," ",IF(PD_hoved!$G$6=0," ",PD_hoved!G320))</f>
        <v xml:space="preserve"> </v>
      </c>
      <c r="H322" s="138" t="str">
        <f>IF(PD_hoved!H320=0," ",IF(PD_hoved!$G$6=0," ",PD_hoved!H320))</f>
        <v xml:space="preserve"> </v>
      </c>
      <c r="I322" s="133" t="str">
        <f>IF(PD_hoved!I320=0," ",IF(PD_hoved!$G$6=0," ",PD_hoved!I320))</f>
        <v xml:space="preserve"> </v>
      </c>
      <c r="J322" s="134" t="str">
        <f>IF(PD_hoved!J320=0," ",IF(PD_hoved!$G$6=0," ",PD_hoved!J320))</f>
        <v xml:space="preserve"> </v>
      </c>
      <c r="K322" s="137" t="str">
        <f>IF(PD_hoved!K320=0," ",IF(PD_hoved!$G$6=0," ",PD_hoved!K320))</f>
        <v xml:space="preserve"> </v>
      </c>
      <c r="L322" s="138" t="str">
        <f>IF(PD_hoved!L320=0," ",IF(PD_hoved!$G$6=0," ",PD_hoved!L320))</f>
        <v xml:space="preserve"> </v>
      </c>
      <c r="M322" s="133" t="str">
        <f>IF(PD_hoved!M320=0," ",IF(PD_hoved!$G$6=0," ",PD_hoved!M320))</f>
        <v xml:space="preserve"> </v>
      </c>
      <c r="N322" s="135" t="str">
        <f>IF(PD_hoved!N320=0," ",IF(PD_hoved!$G$6=0," ",PD_hoved!N320))</f>
        <v xml:space="preserve"> </v>
      </c>
    </row>
    <row r="323" spans="2:14" x14ac:dyDescent="0.2">
      <c r="B323" s="114" t="str">
        <f>IF(PD_hoved!B321=0," ",PD_hoved!B321)</f>
        <v xml:space="preserve"> </v>
      </c>
      <c r="C323" s="147" t="str">
        <f>IF(PD_hoved!C321=0," ",PD_hoved!C321)</f>
        <v xml:space="preserve"> </v>
      </c>
      <c r="D323" s="134" t="str">
        <f>IF(PD_hoved!D321=0," ",PD_hoved!D321)</f>
        <v xml:space="preserve"> </v>
      </c>
      <c r="E323" s="137" t="str">
        <f>IF(PD_hoved!E321=0," ",IF(PD_hoved!$G$6=0," ",PD_hoved!E321))</f>
        <v xml:space="preserve"> </v>
      </c>
      <c r="F323" s="138" t="str">
        <f>IF(PD_hoved!F321=0," ",IF(PD_hoved!$G$6=0," ",PD_hoved!F321))</f>
        <v xml:space="preserve"> </v>
      </c>
      <c r="G323" s="137" t="str">
        <f>IF(PD_hoved!G321=0," ",IF(PD_hoved!$G$6=0," ",PD_hoved!G321))</f>
        <v xml:space="preserve"> </v>
      </c>
      <c r="H323" s="138" t="str">
        <f>IF(PD_hoved!H321=0," ",IF(PD_hoved!$G$6=0," ",PD_hoved!H321))</f>
        <v xml:space="preserve"> </v>
      </c>
      <c r="I323" s="133" t="str">
        <f>IF(PD_hoved!I321=0," ",IF(PD_hoved!$G$6=0," ",PD_hoved!I321))</f>
        <v xml:space="preserve"> </v>
      </c>
      <c r="J323" s="134" t="str">
        <f>IF(PD_hoved!J321=0," ",IF(PD_hoved!$G$6=0," ",PD_hoved!J321))</f>
        <v xml:space="preserve"> </v>
      </c>
      <c r="K323" s="137" t="str">
        <f>IF(PD_hoved!K321=0," ",IF(PD_hoved!$G$6=0," ",PD_hoved!K321))</f>
        <v xml:space="preserve"> </v>
      </c>
      <c r="L323" s="138" t="str">
        <f>IF(PD_hoved!L321=0," ",IF(PD_hoved!$G$6=0," ",PD_hoved!L321))</f>
        <v xml:space="preserve"> </v>
      </c>
      <c r="M323" s="133" t="str">
        <f>IF(PD_hoved!M321=0," ",IF(PD_hoved!$G$6=0," ",PD_hoved!M321))</f>
        <v xml:space="preserve"> </v>
      </c>
      <c r="N323" s="135" t="str">
        <f>IF(PD_hoved!N321=0," ",IF(PD_hoved!$G$6=0," ",PD_hoved!N321))</f>
        <v xml:space="preserve"> </v>
      </c>
    </row>
    <row r="324" spans="2:14" x14ac:dyDescent="0.2">
      <c r="B324" s="114" t="str">
        <f>IF(PD_hoved!B322=0," ",PD_hoved!B322)</f>
        <v xml:space="preserve"> </v>
      </c>
      <c r="C324" s="147" t="str">
        <f>IF(PD_hoved!C322=0," ",PD_hoved!C322)</f>
        <v xml:space="preserve"> </v>
      </c>
      <c r="D324" s="134" t="str">
        <f>IF(PD_hoved!D322=0," ",PD_hoved!D322)</f>
        <v xml:space="preserve"> </v>
      </c>
      <c r="E324" s="137" t="str">
        <f>IF(PD_hoved!E322=0," ",IF(PD_hoved!$G$6=0," ",PD_hoved!E322))</f>
        <v xml:space="preserve"> </v>
      </c>
      <c r="F324" s="138" t="str">
        <f>IF(PD_hoved!F322=0," ",IF(PD_hoved!$G$6=0," ",PD_hoved!F322))</f>
        <v xml:space="preserve"> </v>
      </c>
      <c r="G324" s="137" t="str">
        <f>IF(PD_hoved!G322=0," ",IF(PD_hoved!$G$6=0," ",PD_hoved!G322))</f>
        <v xml:space="preserve"> </v>
      </c>
      <c r="H324" s="138" t="str">
        <f>IF(PD_hoved!H322=0," ",IF(PD_hoved!$G$6=0," ",PD_hoved!H322))</f>
        <v xml:space="preserve"> </v>
      </c>
      <c r="I324" s="133" t="str">
        <f>IF(PD_hoved!I322=0," ",IF(PD_hoved!$G$6=0," ",PD_hoved!I322))</f>
        <v xml:space="preserve"> </v>
      </c>
      <c r="J324" s="134" t="str">
        <f>IF(PD_hoved!J322=0," ",IF(PD_hoved!$G$6=0," ",PD_hoved!J322))</f>
        <v xml:space="preserve"> </v>
      </c>
      <c r="K324" s="137" t="str">
        <f>IF(PD_hoved!K322=0," ",IF(PD_hoved!$G$6=0," ",PD_hoved!K322))</f>
        <v xml:space="preserve"> </v>
      </c>
      <c r="L324" s="138" t="str">
        <f>IF(PD_hoved!L322=0," ",IF(PD_hoved!$G$6=0," ",PD_hoved!L322))</f>
        <v xml:space="preserve"> </v>
      </c>
      <c r="M324" s="133" t="str">
        <f>IF(PD_hoved!M322=0," ",IF(PD_hoved!$G$6=0," ",PD_hoved!M322))</f>
        <v xml:space="preserve"> </v>
      </c>
      <c r="N324" s="135" t="str">
        <f>IF(PD_hoved!N322=0," ",IF(PD_hoved!$G$6=0," ",PD_hoved!N322))</f>
        <v xml:space="preserve"> </v>
      </c>
    </row>
    <row r="325" spans="2:14" x14ac:dyDescent="0.2">
      <c r="B325" s="114" t="str">
        <f>IF(PD_hoved!B323=0," ",PD_hoved!B323)</f>
        <v xml:space="preserve"> </v>
      </c>
      <c r="C325" s="147" t="str">
        <f>IF(PD_hoved!C323=0," ",PD_hoved!C323)</f>
        <v xml:space="preserve"> </v>
      </c>
      <c r="D325" s="134" t="str">
        <f>IF(PD_hoved!D323=0," ",PD_hoved!D323)</f>
        <v xml:space="preserve"> </v>
      </c>
      <c r="E325" s="137" t="str">
        <f>IF(PD_hoved!E323=0," ",IF(PD_hoved!$G$6=0," ",PD_hoved!E323))</f>
        <v xml:space="preserve"> </v>
      </c>
      <c r="F325" s="138" t="str">
        <f>IF(PD_hoved!F323=0," ",IF(PD_hoved!$G$6=0," ",PD_hoved!F323))</f>
        <v xml:space="preserve"> </v>
      </c>
      <c r="G325" s="137" t="str">
        <f>IF(PD_hoved!G323=0," ",IF(PD_hoved!$G$6=0," ",PD_hoved!G323))</f>
        <v xml:space="preserve"> </v>
      </c>
      <c r="H325" s="138" t="str">
        <f>IF(PD_hoved!H323=0," ",IF(PD_hoved!$G$6=0," ",PD_hoved!H323))</f>
        <v xml:space="preserve"> </v>
      </c>
      <c r="I325" s="133" t="str">
        <f>IF(PD_hoved!I323=0," ",IF(PD_hoved!$G$6=0," ",PD_hoved!I323))</f>
        <v xml:space="preserve"> </v>
      </c>
      <c r="J325" s="134" t="str">
        <f>IF(PD_hoved!J323=0," ",IF(PD_hoved!$G$6=0," ",PD_hoved!J323))</f>
        <v xml:space="preserve"> </v>
      </c>
      <c r="K325" s="137" t="str">
        <f>IF(PD_hoved!K323=0," ",IF(PD_hoved!$G$6=0," ",PD_hoved!K323))</f>
        <v xml:space="preserve"> </v>
      </c>
      <c r="L325" s="138" t="str">
        <f>IF(PD_hoved!L323=0," ",IF(PD_hoved!$G$6=0," ",PD_hoved!L323))</f>
        <v xml:space="preserve"> </v>
      </c>
      <c r="M325" s="133" t="str">
        <f>IF(PD_hoved!M323=0," ",IF(PD_hoved!$G$6=0," ",PD_hoved!M323))</f>
        <v xml:space="preserve"> </v>
      </c>
      <c r="N325" s="135" t="str">
        <f>IF(PD_hoved!N323=0," ",IF(PD_hoved!$G$6=0," ",PD_hoved!N323))</f>
        <v xml:space="preserve"> </v>
      </c>
    </row>
    <row r="326" spans="2:14" x14ac:dyDescent="0.2">
      <c r="B326" s="114" t="str">
        <f>IF(PD_hoved!B324=0," ",PD_hoved!B324)</f>
        <v xml:space="preserve"> </v>
      </c>
      <c r="C326" s="147" t="str">
        <f>IF(PD_hoved!C324=0," ",PD_hoved!C324)</f>
        <v xml:space="preserve"> </v>
      </c>
      <c r="D326" s="134" t="str">
        <f>IF(PD_hoved!D324=0," ",PD_hoved!D324)</f>
        <v xml:space="preserve"> </v>
      </c>
      <c r="E326" s="137" t="str">
        <f>IF(PD_hoved!E324=0," ",IF(PD_hoved!$G$6=0," ",PD_hoved!E324))</f>
        <v xml:space="preserve"> </v>
      </c>
      <c r="F326" s="138" t="str">
        <f>IF(PD_hoved!F324=0," ",IF(PD_hoved!$G$6=0," ",PD_hoved!F324))</f>
        <v xml:space="preserve"> </v>
      </c>
      <c r="G326" s="137" t="str">
        <f>IF(PD_hoved!G324=0," ",IF(PD_hoved!$G$6=0," ",PD_hoved!G324))</f>
        <v xml:space="preserve"> </v>
      </c>
      <c r="H326" s="138" t="str">
        <f>IF(PD_hoved!H324=0," ",IF(PD_hoved!$G$6=0," ",PD_hoved!H324))</f>
        <v xml:space="preserve"> </v>
      </c>
      <c r="I326" s="133" t="str">
        <f>IF(PD_hoved!I324=0," ",IF(PD_hoved!$G$6=0," ",PD_hoved!I324))</f>
        <v xml:space="preserve"> </v>
      </c>
      <c r="J326" s="134" t="str">
        <f>IF(PD_hoved!J324=0," ",IF(PD_hoved!$G$6=0," ",PD_hoved!J324))</f>
        <v xml:space="preserve"> </v>
      </c>
      <c r="K326" s="137" t="str">
        <f>IF(PD_hoved!K324=0," ",IF(PD_hoved!$G$6=0," ",PD_hoved!K324))</f>
        <v xml:space="preserve"> </v>
      </c>
      <c r="L326" s="138" t="str">
        <f>IF(PD_hoved!L324=0," ",IF(PD_hoved!$G$6=0," ",PD_hoved!L324))</f>
        <v xml:space="preserve"> </v>
      </c>
      <c r="M326" s="133" t="str">
        <f>IF(PD_hoved!M324=0," ",IF(PD_hoved!$G$6=0," ",PD_hoved!M324))</f>
        <v xml:space="preserve"> </v>
      </c>
      <c r="N326" s="135" t="str">
        <f>IF(PD_hoved!N324=0," ",IF(PD_hoved!$G$6=0," ",PD_hoved!N324))</f>
        <v xml:space="preserve"> </v>
      </c>
    </row>
    <row r="327" spans="2:14" x14ac:dyDescent="0.2">
      <c r="B327" s="114" t="str">
        <f>IF(PD_hoved!B325=0," ",PD_hoved!B325)</f>
        <v xml:space="preserve"> </v>
      </c>
      <c r="C327" s="147" t="str">
        <f>IF(PD_hoved!C325=0," ",PD_hoved!C325)</f>
        <v xml:space="preserve"> </v>
      </c>
      <c r="D327" s="134" t="str">
        <f>IF(PD_hoved!D325=0," ",PD_hoved!D325)</f>
        <v xml:space="preserve"> </v>
      </c>
      <c r="E327" s="137" t="str">
        <f>IF(PD_hoved!E325=0," ",IF(PD_hoved!$G$6=0," ",PD_hoved!E325))</f>
        <v xml:space="preserve"> </v>
      </c>
      <c r="F327" s="138" t="str">
        <f>IF(PD_hoved!F325=0," ",IF(PD_hoved!$G$6=0," ",PD_hoved!F325))</f>
        <v xml:space="preserve"> </v>
      </c>
      <c r="G327" s="137" t="str">
        <f>IF(PD_hoved!G325=0," ",IF(PD_hoved!$G$6=0," ",PD_hoved!G325))</f>
        <v xml:space="preserve"> </v>
      </c>
      <c r="H327" s="138" t="str">
        <f>IF(PD_hoved!H325=0," ",IF(PD_hoved!$G$6=0," ",PD_hoved!H325))</f>
        <v xml:space="preserve"> </v>
      </c>
      <c r="I327" s="133" t="str">
        <f>IF(PD_hoved!I325=0," ",IF(PD_hoved!$G$6=0," ",PD_hoved!I325))</f>
        <v xml:space="preserve"> </v>
      </c>
      <c r="J327" s="134" t="str">
        <f>IF(PD_hoved!J325=0," ",IF(PD_hoved!$G$6=0," ",PD_hoved!J325))</f>
        <v xml:space="preserve"> </v>
      </c>
      <c r="K327" s="137" t="str">
        <f>IF(PD_hoved!K325=0," ",IF(PD_hoved!$G$6=0," ",PD_hoved!K325))</f>
        <v xml:space="preserve"> </v>
      </c>
      <c r="L327" s="138" t="str">
        <f>IF(PD_hoved!L325=0," ",IF(PD_hoved!$G$6=0," ",PD_hoved!L325))</f>
        <v xml:space="preserve"> </v>
      </c>
      <c r="M327" s="133" t="str">
        <f>IF(PD_hoved!M325=0," ",IF(PD_hoved!$G$6=0," ",PD_hoved!M325))</f>
        <v xml:space="preserve"> </v>
      </c>
      <c r="N327" s="135" t="str">
        <f>IF(PD_hoved!N325=0," ",IF(PD_hoved!$G$6=0," ",PD_hoved!N325))</f>
        <v xml:space="preserve"> </v>
      </c>
    </row>
    <row r="328" spans="2:14" x14ac:dyDescent="0.2">
      <c r="B328" s="114" t="str">
        <f>IF(PD_hoved!B326=0," ",PD_hoved!B326)</f>
        <v xml:space="preserve"> </v>
      </c>
      <c r="C328" s="147" t="str">
        <f>IF(PD_hoved!C326=0," ",PD_hoved!C326)</f>
        <v xml:space="preserve"> </v>
      </c>
      <c r="D328" s="134" t="str">
        <f>IF(PD_hoved!D326=0," ",PD_hoved!D326)</f>
        <v xml:space="preserve"> </v>
      </c>
      <c r="E328" s="137" t="str">
        <f>IF(PD_hoved!E326=0," ",IF(PD_hoved!$G$6=0," ",PD_hoved!E326))</f>
        <v xml:space="preserve"> </v>
      </c>
      <c r="F328" s="138" t="str">
        <f>IF(PD_hoved!F326=0," ",IF(PD_hoved!$G$6=0," ",PD_hoved!F326))</f>
        <v xml:space="preserve"> </v>
      </c>
      <c r="G328" s="137" t="str">
        <f>IF(PD_hoved!G326=0," ",IF(PD_hoved!$G$6=0," ",PD_hoved!G326))</f>
        <v xml:space="preserve"> </v>
      </c>
      <c r="H328" s="138" t="str">
        <f>IF(PD_hoved!H326=0," ",IF(PD_hoved!$G$6=0," ",PD_hoved!H326))</f>
        <v xml:space="preserve"> </v>
      </c>
      <c r="I328" s="133" t="str">
        <f>IF(PD_hoved!I326=0," ",IF(PD_hoved!$G$6=0," ",PD_hoved!I326))</f>
        <v xml:space="preserve"> </v>
      </c>
      <c r="J328" s="134" t="str">
        <f>IF(PD_hoved!J326=0," ",IF(PD_hoved!$G$6=0," ",PD_hoved!J326))</f>
        <v xml:space="preserve"> </v>
      </c>
      <c r="K328" s="137" t="str">
        <f>IF(PD_hoved!K326=0," ",IF(PD_hoved!$G$6=0," ",PD_hoved!K326))</f>
        <v xml:space="preserve"> </v>
      </c>
      <c r="L328" s="138" t="str">
        <f>IF(PD_hoved!L326=0," ",IF(PD_hoved!$G$6=0," ",PD_hoved!L326))</f>
        <v xml:space="preserve"> </v>
      </c>
      <c r="M328" s="133" t="str">
        <f>IF(PD_hoved!M326=0," ",IF(PD_hoved!$G$6=0," ",PD_hoved!M326))</f>
        <v xml:space="preserve"> </v>
      </c>
      <c r="N328" s="135" t="str">
        <f>IF(PD_hoved!N326=0," ",IF(PD_hoved!$G$6=0," ",PD_hoved!N326))</f>
        <v xml:space="preserve"> </v>
      </c>
    </row>
    <row r="329" spans="2:14" x14ac:dyDescent="0.2">
      <c r="B329" s="114" t="str">
        <f>IF(PD_hoved!B327=0," ",PD_hoved!B327)</f>
        <v xml:space="preserve"> </v>
      </c>
      <c r="C329" s="147" t="str">
        <f>IF(PD_hoved!C327=0," ",PD_hoved!C327)</f>
        <v xml:space="preserve"> </v>
      </c>
      <c r="D329" s="134" t="str">
        <f>IF(PD_hoved!D327=0," ",PD_hoved!D327)</f>
        <v xml:space="preserve"> </v>
      </c>
      <c r="E329" s="137" t="str">
        <f>IF(PD_hoved!E327=0," ",IF(PD_hoved!$G$6=0," ",PD_hoved!E327))</f>
        <v xml:space="preserve"> </v>
      </c>
      <c r="F329" s="138" t="str">
        <f>IF(PD_hoved!F327=0," ",IF(PD_hoved!$G$6=0," ",PD_hoved!F327))</f>
        <v xml:space="preserve"> </v>
      </c>
      <c r="G329" s="137" t="str">
        <f>IF(PD_hoved!G327=0," ",IF(PD_hoved!$G$6=0," ",PD_hoved!G327))</f>
        <v xml:space="preserve"> </v>
      </c>
      <c r="H329" s="138" t="str">
        <f>IF(PD_hoved!H327=0," ",IF(PD_hoved!$G$6=0," ",PD_hoved!H327))</f>
        <v xml:space="preserve"> </v>
      </c>
      <c r="I329" s="133" t="str">
        <f>IF(PD_hoved!I327=0," ",IF(PD_hoved!$G$6=0," ",PD_hoved!I327))</f>
        <v xml:space="preserve"> </v>
      </c>
      <c r="J329" s="134" t="str">
        <f>IF(PD_hoved!J327=0," ",IF(PD_hoved!$G$6=0," ",PD_hoved!J327))</f>
        <v xml:space="preserve"> </v>
      </c>
      <c r="K329" s="137" t="str">
        <f>IF(PD_hoved!K327=0," ",IF(PD_hoved!$G$6=0," ",PD_hoved!K327))</f>
        <v xml:space="preserve"> </v>
      </c>
      <c r="L329" s="138" t="str">
        <f>IF(PD_hoved!L327=0," ",IF(PD_hoved!$G$6=0," ",PD_hoved!L327))</f>
        <v xml:space="preserve"> </v>
      </c>
      <c r="M329" s="133" t="str">
        <f>IF(PD_hoved!M327=0," ",IF(PD_hoved!$G$6=0," ",PD_hoved!M327))</f>
        <v xml:space="preserve"> </v>
      </c>
      <c r="N329" s="135" t="str">
        <f>IF(PD_hoved!N327=0," ",IF(PD_hoved!$G$6=0," ",PD_hoved!N327))</f>
        <v xml:space="preserve"> </v>
      </c>
    </row>
    <row r="330" spans="2:14" x14ac:dyDescent="0.2">
      <c r="B330" s="114" t="str">
        <f>IF(PD_hoved!B328=0," ",PD_hoved!B328)</f>
        <v xml:space="preserve"> </v>
      </c>
      <c r="C330" s="147" t="str">
        <f>IF(PD_hoved!C328=0," ",PD_hoved!C328)</f>
        <v xml:space="preserve"> </v>
      </c>
      <c r="D330" s="134" t="str">
        <f>IF(PD_hoved!D328=0," ",PD_hoved!D328)</f>
        <v xml:space="preserve"> </v>
      </c>
      <c r="E330" s="137" t="str">
        <f>IF(PD_hoved!E328=0," ",IF(PD_hoved!$G$6=0," ",PD_hoved!E328))</f>
        <v xml:space="preserve"> </v>
      </c>
      <c r="F330" s="138" t="str">
        <f>IF(PD_hoved!F328=0," ",IF(PD_hoved!$G$6=0," ",PD_hoved!F328))</f>
        <v xml:space="preserve"> </v>
      </c>
      <c r="G330" s="137" t="str">
        <f>IF(PD_hoved!G328=0," ",IF(PD_hoved!$G$6=0," ",PD_hoved!G328))</f>
        <v xml:space="preserve"> </v>
      </c>
      <c r="H330" s="138" t="str">
        <f>IF(PD_hoved!H328=0," ",IF(PD_hoved!$G$6=0," ",PD_hoved!H328))</f>
        <v xml:space="preserve"> </v>
      </c>
      <c r="I330" s="133" t="str">
        <f>IF(PD_hoved!I328=0," ",IF(PD_hoved!$G$6=0," ",PD_hoved!I328))</f>
        <v xml:space="preserve"> </v>
      </c>
      <c r="J330" s="134" t="str">
        <f>IF(PD_hoved!J328=0," ",IF(PD_hoved!$G$6=0," ",PD_hoved!J328))</f>
        <v xml:space="preserve"> </v>
      </c>
      <c r="K330" s="137" t="str">
        <f>IF(PD_hoved!K328=0," ",IF(PD_hoved!$G$6=0," ",PD_hoved!K328))</f>
        <v xml:space="preserve"> </v>
      </c>
      <c r="L330" s="138" t="str">
        <f>IF(PD_hoved!L328=0," ",IF(PD_hoved!$G$6=0," ",PD_hoved!L328))</f>
        <v xml:space="preserve"> </v>
      </c>
      <c r="M330" s="133" t="str">
        <f>IF(PD_hoved!M328=0," ",IF(PD_hoved!$G$6=0," ",PD_hoved!M328))</f>
        <v xml:space="preserve"> </v>
      </c>
      <c r="N330" s="135" t="str">
        <f>IF(PD_hoved!N328=0," ",IF(PD_hoved!$G$6=0," ",PD_hoved!N328))</f>
        <v xml:space="preserve"> </v>
      </c>
    </row>
    <row r="331" spans="2:14" x14ac:dyDescent="0.2">
      <c r="B331" s="114" t="str">
        <f>IF(PD_hoved!B329=0," ",PD_hoved!B329)</f>
        <v xml:space="preserve"> </v>
      </c>
      <c r="C331" s="147" t="str">
        <f>IF(PD_hoved!C329=0," ",PD_hoved!C329)</f>
        <v xml:space="preserve"> </v>
      </c>
      <c r="D331" s="134" t="str">
        <f>IF(PD_hoved!D329=0," ",PD_hoved!D329)</f>
        <v xml:space="preserve"> </v>
      </c>
      <c r="E331" s="137" t="str">
        <f>IF(PD_hoved!E329=0," ",IF(PD_hoved!$G$6=0," ",PD_hoved!E329))</f>
        <v xml:space="preserve"> </v>
      </c>
      <c r="F331" s="138" t="str">
        <f>IF(PD_hoved!F329=0," ",IF(PD_hoved!$G$6=0," ",PD_hoved!F329))</f>
        <v xml:space="preserve"> </v>
      </c>
      <c r="G331" s="137" t="str">
        <f>IF(PD_hoved!G329=0," ",IF(PD_hoved!$G$6=0," ",PD_hoved!G329))</f>
        <v xml:space="preserve"> </v>
      </c>
      <c r="H331" s="138" t="str">
        <f>IF(PD_hoved!H329=0," ",IF(PD_hoved!$G$6=0," ",PD_hoved!H329))</f>
        <v xml:space="preserve"> </v>
      </c>
      <c r="I331" s="133" t="str">
        <f>IF(PD_hoved!I329=0," ",IF(PD_hoved!$G$6=0," ",PD_hoved!I329))</f>
        <v xml:space="preserve"> </v>
      </c>
      <c r="J331" s="134" t="str">
        <f>IF(PD_hoved!J329=0," ",IF(PD_hoved!$G$6=0," ",PD_hoved!J329))</f>
        <v xml:space="preserve"> </v>
      </c>
      <c r="K331" s="137" t="str">
        <f>IF(PD_hoved!K329=0," ",IF(PD_hoved!$G$6=0," ",PD_hoved!K329))</f>
        <v xml:space="preserve"> </v>
      </c>
      <c r="L331" s="138" t="str">
        <f>IF(PD_hoved!L329=0," ",IF(PD_hoved!$G$6=0," ",PD_hoved!L329))</f>
        <v xml:space="preserve"> </v>
      </c>
      <c r="M331" s="133" t="str">
        <f>IF(PD_hoved!M329=0," ",IF(PD_hoved!$G$6=0," ",PD_hoved!M329))</f>
        <v xml:space="preserve"> </v>
      </c>
      <c r="N331" s="135" t="str">
        <f>IF(PD_hoved!N329=0," ",IF(PD_hoved!$G$6=0," ",PD_hoved!N329))</f>
        <v xml:space="preserve"> </v>
      </c>
    </row>
    <row r="332" spans="2:14" x14ac:dyDescent="0.2">
      <c r="B332" s="114" t="str">
        <f>IF(PD_hoved!B330=0," ",PD_hoved!B330)</f>
        <v xml:space="preserve"> </v>
      </c>
      <c r="C332" s="147" t="str">
        <f>IF(PD_hoved!C330=0," ",PD_hoved!C330)</f>
        <v xml:space="preserve"> </v>
      </c>
      <c r="D332" s="134" t="str">
        <f>IF(PD_hoved!D330=0," ",PD_hoved!D330)</f>
        <v xml:space="preserve"> </v>
      </c>
      <c r="E332" s="137" t="str">
        <f>IF(PD_hoved!E330=0," ",IF(PD_hoved!$G$6=0," ",PD_hoved!E330))</f>
        <v xml:space="preserve"> </v>
      </c>
      <c r="F332" s="138" t="str">
        <f>IF(PD_hoved!F330=0," ",IF(PD_hoved!$G$6=0," ",PD_hoved!F330))</f>
        <v xml:space="preserve"> </v>
      </c>
      <c r="G332" s="137" t="str">
        <f>IF(PD_hoved!G330=0," ",IF(PD_hoved!$G$6=0," ",PD_hoved!G330))</f>
        <v xml:space="preserve"> </v>
      </c>
      <c r="H332" s="138" t="str">
        <f>IF(PD_hoved!H330=0," ",IF(PD_hoved!$G$6=0," ",PD_hoved!H330))</f>
        <v xml:space="preserve"> </v>
      </c>
      <c r="I332" s="133" t="str">
        <f>IF(PD_hoved!I330=0," ",IF(PD_hoved!$G$6=0," ",PD_hoved!I330))</f>
        <v xml:space="preserve"> </v>
      </c>
      <c r="J332" s="134" t="str">
        <f>IF(PD_hoved!J330=0," ",IF(PD_hoved!$G$6=0," ",PD_hoved!J330))</f>
        <v xml:space="preserve"> </v>
      </c>
      <c r="K332" s="137" t="str">
        <f>IF(PD_hoved!K330=0," ",IF(PD_hoved!$G$6=0," ",PD_hoved!K330))</f>
        <v xml:space="preserve"> </v>
      </c>
      <c r="L332" s="138" t="str">
        <f>IF(PD_hoved!L330=0," ",IF(PD_hoved!$G$6=0," ",PD_hoved!L330))</f>
        <v xml:space="preserve"> </v>
      </c>
      <c r="M332" s="133" t="str">
        <f>IF(PD_hoved!M330=0," ",IF(PD_hoved!$G$6=0," ",PD_hoved!M330))</f>
        <v xml:space="preserve"> </v>
      </c>
      <c r="N332" s="135" t="str">
        <f>IF(PD_hoved!N330=0," ",IF(PD_hoved!$G$6=0," ",PD_hoved!N330))</f>
        <v xml:space="preserve"> </v>
      </c>
    </row>
    <row r="333" spans="2:14" x14ac:dyDescent="0.2">
      <c r="B333" s="114" t="str">
        <f>IF(PD_hoved!B331=0," ",PD_hoved!B331)</f>
        <v xml:space="preserve"> </v>
      </c>
      <c r="C333" s="147" t="str">
        <f>IF(PD_hoved!C331=0," ",PD_hoved!C331)</f>
        <v xml:space="preserve"> </v>
      </c>
      <c r="D333" s="134" t="str">
        <f>IF(PD_hoved!D331=0," ",PD_hoved!D331)</f>
        <v xml:space="preserve"> </v>
      </c>
      <c r="E333" s="137" t="str">
        <f>IF(PD_hoved!E331=0," ",IF(PD_hoved!$G$6=0," ",PD_hoved!E331))</f>
        <v xml:space="preserve"> </v>
      </c>
      <c r="F333" s="138" t="str">
        <f>IF(PD_hoved!F331=0," ",IF(PD_hoved!$G$6=0," ",PD_hoved!F331))</f>
        <v xml:space="preserve"> </v>
      </c>
      <c r="G333" s="137" t="str">
        <f>IF(PD_hoved!G331=0," ",IF(PD_hoved!$G$6=0," ",PD_hoved!G331))</f>
        <v xml:space="preserve"> </v>
      </c>
      <c r="H333" s="138" t="str">
        <f>IF(PD_hoved!H331=0," ",IF(PD_hoved!$G$6=0," ",PD_hoved!H331))</f>
        <v xml:space="preserve"> </v>
      </c>
      <c r="I333" s="133" t="str">
        <f>IF(PD_hoved!I331=0," ",IF(PD_hoved!$G$6=0," ",PD_hoved!I331))</f>
        <v xml:space="preserve"> </v>
      </c>
      <c r="J333" s="134" t="str">
        <f>IF(PD_hoved!J331=0," ",IF(PD_hoved!$G$6=0," ",PD_hoved!J331))</f>
        <v xml:space="preserve"> </v>
      </c>
      <c r="K333" s="137" t="str">
        <f>IF(PD_hoved!K331=0," ",IF(PD_hoved!$G$6=0," ",PD_hoved!K331))</f>
        <v xml:space="preserve"> </v>
      </c>
      <c r="L333" s="138" t="str">
        <f>IF(PD_hoved!L331=0," ",IF(PD_hoved!$G$6=0," ",PD_hoved!L331))</f>
        <v xml:space="preserve"> </v>
      </c>
      <c r="M333" s="133" t="str">
        <f>IF(PD_hoved!M331=0," ",IF(PD_hoved!$G$6=0," ",PD_hoved!M331))</f>
        <v xml:space="preserve"> </v>
      </c>
      <c r="N333" s="135" t="str">
        <f>IF(PD_hoved!N331=0," ",IF(PD_hoved!$G$6=0," ",PD_hoved!N331))</f>
        <v xml:space="preserve"> </v>
      </c>
    </row>
    <row r="334" spans="2:14" x14ac:dyDescent="0.2">
      <c r="B334" s="114" t="str">
        <f>IF(PD_hoved!B332=0," ",PD_hoved!B332)</f>
        <v xml:space="preserve"> </v>
      </c>
      <c r="C334" s="147" t="str">
        <f>IF(PD_hoved!C332=0," ",PD_hoved!C332)</f>
        <v xml:space="preserve"> </v>
      </c>
      <c r="D334" s="134" t="str">
        <f>IF(PD_hoved!D332=0," ",PD_hoved!D332)</f>
        <v xml:space="preserve"> </v>
      </c>
      <c r="E334" s="137" t="str">
        <f>IF(PD_hoved!E332=0," ",IF(PD_hoved!$G$6=0," ",PD_hoved!E332))</f>
        <v xml:space="preserve"> </v>
      </c>
      <c r="F334" s="138" t="str">
        <f>IF(PD_hoved!F332=0," ",IF(PD_hoved!$G$6=0," ",PD_hoved!F332))</f>
        <v xml:space="preserve"> </v>
      </c>
      <c r="G334" s="137" t="str">
        <f>IF(PD_hoved!G332=0," ",IF(PD_hoved!$G$6=0," ",PD_hoved!G332))</f>
        <v xml:space="preserve"> </v>
      </c>
      <c r="H334" s="138" t="str">
        <f>IF(PD_hoved!H332=0," ",IF(PD_hoved!$G$6=0," ",PD_hoved!H332))</f>
        <v xml:space="preserve"> </v>
      </c>
      <c r="I334" s="133" t="str">
        <f>IF(PD_hoved!I332=0," ",IF(PD_hoved!$G$6=0," ",PD_hoved!I332))</f>
        <v xml:space="preserve"> </v>
      </c>
      <c r="J334" s="134" t="str">
        <f>IF(PD_hoved!J332=0," ",IF(PD_hoved!$G$6=0," ",PD_hoved!J332))</f>
        <v xml:space="preserve"> </v>
      </c>
      <c r="K334" s="137" t="str">
        <f>IF(PD_hoved!K332=0," ",IF(PD_hoved!$G$6=0," ",PD_hoved!K332))</f>
        <v xml:space="preserve"> </v>
      </c>
      <c r="L334" s="138" t="str">
        <f>IF(PD_hoved!L332=0," ",IF(PD_hoved!$G$6=0," ",PD_hoved!L332))</f>
        <v xml:space="preserve"> </v>
      </c>
      <c r="M334" s="133" t="str">
        <f>IF(PD_hoved!M332=0," ",IF(PD_hoved!$G$6=0," ",PD_hoved!M332))</f>
        <v xml:space="preserve"> </v>
      </c>
      <c r="N334" s="135" t="str">
        <f>IF(PD_hoved!N332=0," ",IF(PD_hoved!$G$6=0," ",PD_hoved!N332))</f>
        <v xml:space="preserve"> </v>
      </c>
    </row>
    <row r="335" spans="2:14" x14ac:dyDescent="0.2">
      <c r="B335" s="114" t="str">
        <f>IF(PD_hoved!B333=0," ",PD_hoved!B333)</f>
        <v xml:space="preserve"> </v>
      </c>
      <c r="C335" s="147" t="str">
        <f>IF(PD_hoved!C333=0," ",PD_hoved!C333)</f>
        <v xml:space="preserve"> </v>
      </c>
      <c r="D335" s="134" t="str">
        <f>IF(PD_hoved!D333=0," ",PD_hoved!D333)</f>
        <v xml:space="preserve"> </v>
      </c>
      <c r="E335" s="137" t="str">
        <f>IF(PD_hoved!E333=0," ",IF(PD_hoved!$G$6=0," ",PD_hoved!E333))</f>
        <v xml:space="preserve"> </v>
      </c>
      <c r="F335" s="138" t="str">
        <f>IF(PD_hoved!F333=0," ",IF(PD_hoved!$G$6=0," ",PD_hoved!F333))</f>
        <v xml:space="preserve"> </v>
      </c>
      <c r="G335" s="137" t="str">
        <f>IF(PD_hoved!G333=0," ",IF(PD_hoved!$G$6=0," ",PD_hoved!G333))</f>
        <v xml:space="preserve"> </v>
      </c>
      <c r="H335" s="138" t="str">
        <f>IF(PD_hoved!H333=0," ",IF(PD_hoved!$G$6=0," ",PD_hoved!H333))</f>
        <v xml:space="preserve"> </v>
      </c>
      <c r="I335" s="133" t="str">
        <f>IF(PD_hoved!I333=0," ",IF(PD_hoved!$G$6=0," ",PD_hoved!I333))</f>
        <v xml:space="preserve"> </v>
      </c>
      <c r="J335" s="134" t="str">
        <f>IF(PD_hoved!J333=0," ",IF(PD_hoved!$G$6=0," ",PD_hoved!J333))</f>
        <v xml:space="preserve"> </v>
      </c>
      <c r="K335" s="137" t="str">
        <f>IF(PD_hoved!K333=0," ",IF(PD_hoved!$G$6=0," ",PD_hoved!K333))</f>
        <v xml:space="preserve"> </v>
      </c>
      <c r="L335" s="138" t="str">
        <f>IF(PD_hoved!L333=0," ",IF(PD_hoved!$G$6=0," ",PD_hoved!L333))</f>
        <v xml:space="preserve"> </v>
      </c>
      <c r="M335" s="133" t="str">
        <f>IF(PD_hoved!M333=0," ",IF(PD_hoved!$G$6=0," ",PD_hoved!M333))</f>
        <v xml:space="preserve"> </v>
      </c>
      <c r="N335" s="135" t="str">
        <f>IF(PD_hoved!N333=0," ",IF(PD_hoved!$G$6=0," ",PD_hoved!N333))</f>
        <v xml:space="preserve"> </v>
      </c>
    </row>
    <row r="336" spans="2:14" x14ac:dyDescent="0.2">
      <c r="B336" s="114" t="str">
        <f>IF(PD_hoved!B334=0," ",PD_hoved!B334)</f>
        <v xml:space="preserve"> </v>
      </c>
      <c r="C336" s="147" t="str">
        <f>IF(PD_hoved!C334=0," ",PD_hoved!C334)</f>
        <v xml:space="preserve"> </v>
      </c>
      <c r="D336" s="134" t="str">
        <f>IF(PD_hoved!D334=0," ",PD_hoved!D334)</f>
        <v xml:space="preserve"> </v>
      </c>
      <c r="E336" s="137" t="str">
        <f>IF(PD_hoved!E334=0," ",IF(PD_hoved!$G$6=0," ",PD_hoved!E334))</f>
        <v xml:space="preserve"> </v>
      </c>
      <c r="F336" s="138" t="str">
        <f>IF(PD_hoved!F334=0," ",IF(PD_hoved!$G$6=0," ",PD_hoved!F334))</f>
        <v xml:space="preserve"> </v>
      </c>
      <c r="G336" s="137" t="str">
        <f>IF(PD_hoved!G334=0," ",IF(PD_hoved!$G$6=0," ",PD_hoved!G334))</f>
        <v xml:space="preserve"> </v>
      </c>
      <c r="H336" s="138" t="str">
        <f>IF(PD_hoved!H334=0," ",IF(PD_hoved!$G$6=0," ",PD_hoved!H334))</f>
        <v xml:space="preserve"> </v>
      </c>
      <c r="I336" s="133" t="str">
        <f>IF(PD_hoved!I334=0," ",IF(PD_hoved!$G$6=0," ",PD_hoved!I334))</f>
        <v xml:space="preserve"> </v>
      </c>
      <c r="J336" s="134" t="str">
        <f>IF(PD_hoved!J334=0," ",IF(PD_hoved!$G$6=0," ",PD_hoved!J334))</f>
        <v xml:space="preserve"> </v>
      </c>
      <c r="K336" s="137" t="str">
        <f>IF(PD_hoved!K334=0," ",IF(PD_hoved!$G$6=0," ",PD_hoved!K334))</f>
        <v xml:space="preserve"> </v>
      </c>
      <c r="L336" s="138" t="str">
        <f>IF(PD_hoved!L334=0," ",IF(PD_hoved!$G$6=0," ",PD_hoved!L334))</f>
        <v xml:space="preserve"> </v>
      </c>
      <c r="M336" s="133" t="str">
        <f>IF(PD_hoved!M334=0," ",IF(PD_hoved!$G$6=0," ",PD_hoved!M334))</f>
        <v xml:space="preserve"> </v>
      </c>
      <c r="N336" s="135" t="str">
        <f>IF(PD_hoved!N334=0," ",IF(PD_hoved!$G$6=0," ",PD_hoved!N334))</f>
        <v xml:space="preserve"> </v>
      </c>
    </row>
    <row r="337" spans="2:14" x14ac:dyDescent="0.2">
      <c r="B337" s="114" t="str">
        <f>IF(PD_hoved!B335=0," ",PD_hoved!B335)</f>
        <v xml:space="preserve"> </v>
      </c>
      <c r="C337" s="147" t="str">
        <f>IF(PD_hoved!C335=0," ",PD_hoved!C335)</f>
        <v xml:space="preserve"> </v>
      </c>
      <c r="D337" s="134" t="str">
        <f>IF(PD_hoved!D335=0," ",PD_hoved!D335)</f>
        <v xml:space="preserve"> </v>
      </c>
      <c r="E337" s="137" t="str">
        <f>IF(PD_hoved!E335=0," ",IF(PD_hoved!$G$6=0," ",PD_hoved!E335))</f>
        <v xml:space="preserve"> </v>
      </c>
      <c r="F337" s="138" t="str">
        <f>IF(PD_hoved!F335=0," ",IF(PD_hoved!$G$6=0," ",PD_hoved!F335))</f>
        <v xml:space="preserve"> </v>
      </c>
      <c r="G337" s="137" t="str">
        <f>IF(PD_hoved!G335=0," ",IF(PD_hoved!$G$6=0," ",PD_hoved!G335))</f>
        <v xml:space="preserve"> </v>
      </c>
      <c r="H337" s="138" t="str">
        <f>IF(PD_hoved!H335=0," ",IF(PD_hoved!$G$6=0," ",PD_hoved!H335))</f>
        <v xml:space="preserve"> </v>
      </c>
      <c r="I337" s="133" t="str">
        <f>IF(PD_hoved!I335=0," ",IF(PD_hoved!$G$6=0," ",PD_hoved!I335))</f>
        <v xml:space="preserve"> </v>
      </c>
      <c r="J337" s="134" t="str">
        <f>IF(PD_hoved!J335=0," ",IF(PD_hoved!$G$6=0," ",PD_hoved!J335))</f>
        <v xml:space="preserve"> </v>
      </c>
      <c r="K337" s="137" t="str">
        <f>IF(PD_hoved!K335=0," ",IF(PD_hoved!$G$6=0," ",PD_hoved!K335))</f>
        <v xml:space="preserve"> </v>
      </c>
      <c r="L337" s="138" t="str">
        <f>IF(PD_hoved!L335=0," ",IF(PD_hoved!$G$6=0," ",PD_hoved!L335))</f>
        <v xml:space="preserve"> </v>
      </c>
      <c r="M337" s="133" t="str">
        <f>IF(PD_hoved!M335=0," ",IF(PD_hoved!$G$6=0," ",PD_hoved!M335))</f>
        <v xml:space="preserve"> </v>
      </c>
      <c r="N337" s="135" t="str">
        <f>IF(PD_hoved!N335=0," ",IF(PD_hoved!$G$6=0," ",PD_hoved!N335))</f>
        <v xml:space="preserve"> </v>
      </c>
    </row>
    <row r="338" spans="2:14" x14ac:dyDescent="0.2">
      <c r="B338" s="114" t="str">
        <f>IF(PD_hoved!B336=0," ",PD_hoved!B336)</f>
        <v xml:space="preserve"> </v>
      </c>
      <c r="C338" s="147" t="str">
        <f>IF(PD_hoved!C336=0," ",PD_hoved!C336)</f>
        <v xml:space="preserve"> </v>
      </c>
      <c r="D338" s="134" t="str">
        <f>IF(PD_hoved!D336=0," ",PD_hoved!D336)</f>
        <v xml:space="preserve"> </v>
      </c>
      <c r="E338" s="137" t="str">
        <f>IF(PD_hoved!E336=0," ",IF(PD_hoved!$G$6=0," ",PD_hoved!E336))</f>
        <v xml:space="preserve"> </v>
      </c>
      <c r="F338" s="138" t="str">
        <f>IF(PD_hoved!F336=0," ",IF(PD_hoved!$G$6=0," ",PD_hoved!F336))</f>
        <v xml:space="preserve"> </v>
      </c>
      <c r="G338" s="137" t="str">
        <f>IF(PD_hoved!G336=0," ",IF(PD_hoved!$G$6=0," ",PD_hoved!G336))</f>
        <v xml:space="preserve"> </v>
      </c>
      <c r="H338" s="138" t="str">
        <f>IF(PD_hoved!H336=0," ",IF(PD_hoved!$G$6=0," ",PD_hoved!H336))</f>
        <v xml:space="preserve"> </v>
      </c>
      <c r="I338" s="133" t="str">
        <f>IF(PD_hoved!I336=0," ",IF(PD_hoved!$G$6=0," ",PD_hoved!I336))</f>
        <v xml:space="preserve"> </v>
      </c>
      <c r="J338" s="134" t="str">
        <f>IF(PD_hoved!J336=0," ",IF(PD_hoved!$G$6=0," ",PD_hoved!J336))</f>
        <v xml:space="preserve"> </v>
      </c>
      <c r="K338" s="137" t="str">
        <f>IF(PD_hoved!K336=0," ",IF(PD_hoved!$G$6=0," ",PD_hoved!K336))</f>
        <v xml:space="preserve"> </v>
      </c>
      <c r="L338" s="138" t="str">
        <f>IF(PD_hoved!L336=0," ",IF(PD_hoved!$G$6=0," ",PD_hoved!L336))</f>
        <v xml:space="preserve"> </v>
      </c>
      <c r="M338" s="133" t="str">
        <f>IF(PD_hoved!M336=0," ",IF(PD_hoved!$G$6=0," ",PD_hoved!M336))</f>
        <v xml:space="preserve"> </v>
      </c>
      <c r="N338" s="135" t="str">
        <f>IF(PD_hoved!N336=0," ",IF(PD_hoved!$G$6=0," ",PD_hoved!N336))</f>
        <v xml:space="preserve"> </v>
      </c>
    </row>
    <row r="339" spans="2:14" x14ac:dyDescent="0.2">
      <c r="B339" s="114" t="str">
        <f>IF(PD_hoved!B337=0," ",PD_hoved!B337)</f>
        <v xml:space="preserve"> </v>
      </c>
      <c r="C339" s="147" t="str">
        <f>IF(PD_hoved!C337=0," ",PD_hoved!C337)</f>
        <v xml:space="preserve"> </v>
      </c>
      <c r="D339" s="134" t="str">
        <f>IF(PD_hoved!D337=0," ",PD_hoved!D337)</f>
        <v xml:space="preserve"> </v>
      </c>
      <c r="E339" s="137" t="str">
        <f>IF(PD_hoved!E337=0," ",IF(PD_hoved!$G$6=0," ",PD_hoved!E337))</f>
        <v xml:space="preserve"> </v>
      </c>
      <c r="F339" s="138" t="str">
        <f>IF(PD_hoved!F337=0," ",IF(PD_hoved!$G$6=0," ",PD_hoved!F337))</f>
        <v xml:space="preserve"> </v>
      </c>
      <c r="G339" s="137" t="str">
        <f>IF(PD_hoved!G337=0," ",IF(PD_hoved!$G$6=0," ",PD_hoved!G337))</f>
        <v xml:space="preserve"> </v>
      </c>
      <c r="H339" s="138" t="str">
        <f>IF(PD_hoved!H337=0," ",IF(PD_hoved!$G$6=0," ",PD_hoved!H337))</f>
        <v xml:space="preserve"> </v>
      </c>
      <c r="I339" s="133" t="str">
        <f>IF(PD_hoved!I337=0," ",IF(PD_hoved!$G$6=0," ",PD_hoved!I337))</f>
        <v xml:space="preserve"> </v>
      </c>
      <c r="J339" s="134" t="str">
        <f>IF(PD_hoved!J337=0," ",IF(PD_hoved!$G$6=0," ",PD_hoved!J337))</f>
        <v xml:space="preserve"> </v>
      </c>
      <c r="K339" s="137" t="str">
        <f>IF(PD_hoved!K337=0," ",IF(PD_hoved!$G$6=0," ",PD_hoved!K337))</f>
        <v xml:space="preserve"> </v>
      </c>
      <c r="L339" s="138" t="str">
        <f>IF(PD_hoved!L337=0," ",IF(PD_hoved!$G$6=0," ",PD_hoved!L337))</f>
        <v xml:space="preserve"> </v>
      </c>
      <c r="M339" s="133" t="str">
        <f>IF(PD_hoved!M337=0," ",IF(PD_hoved!$G$6=0," ",PD_hoved!M337))</f>
        <v xml:space="preserve"> </v>
      </c>
      <c r="N339" s="135" t="str">
        <f>IF(PD_hoved!N337=0," ",IF(PD_hoved!$G$6=0," ",PD_hoved!N337))</f>
        <v xml:space="preserve"> </v>
      </c>
    </row>
    <row r="340" spans="2:14" x14ac:dyDescent="0.2">
      <c r="B340" s="114" t="str">
        <f>IF(PD_hoved!B338=0," ",PD_hoved!B338)</f>
        <v xml:space="preserve"> </v>
      </c>
      <c r="C340" s="147" t="str">
        <f>IF(PD_hoved!C338=0," ",PD_hoved!C338)</f>
        <v xml:space="preserve"> </v>
      </c>
      <c r="D340" s="134" t="str">
        <f>IF(PD_hoved!D338=0," ",PD_hoved!D338)</f>
        <v xml:space="preserve"> </v>
      </c>
      <c r="E340" s="137" t="str">
        <f>IF(PD_hoved!E338=0," ",IF(PD_hoved!$G$6=0," ",PD_hoved!E338))</f>
        <v xml:space="preserve"> </v>
      </c>
      <c r="F340" s="138" t="str">
        <f>IF(PD_hoved!F338=0," ",IF(PD_hoved!$G$6=0," ",PD_hoved!F338))</f>
        <v xml:space="preserve"> </v>
      </c>
      <c r="G340" s="137" t="str">
        <f>IF(PD_hoved!G338=0," ",IF(PD_hoved!$G$6=0," ",PD_hoved!G338))</f>
        <v xml:space="preserve"> </v>
      </c>
      <c r="H340" s="138" t="str">
        <f>IF(PD_hoved!H338=0," ",IF(PD_hoved!$G$6=0," ",PD_hoved!H338))</f>
        <v xml:space="preserve"> </v>
      </c>
      <c r="I340" s="133" t="str">
        <f>IF(PD_hoved!I338=0," ",IF(PD_hoved!$G$6=0," ",PD_hoved!I338))</f>
        <v xml:space="preserve"> </v>
      </c>
      <c r="J340" s="134" t="str">
        <f>IF(PD_hoved!J338=0," ",IF(PD_hoved!$G$6=0," ",PD_hoved!J338))</f>
        <v xml:space="preserve"> </v>
      </c>
      <c r="K340" s="137" t="str">
        <f>IF(PD_hoved!K338=0," ",IF(PD_hoved!$G$6=0," ",PD_hoved!K338))</f>
        <v xml:space="preserve"> </v>
      </c>
      <c r="L340" s="138" t="str">
        <f>IF(PD_hoved!L338=0," ",IF(PD_hoved!$G$6=0," ",PD_hoved!L338))</f>
        <v xml:space="preserve"> </v>
      </c>
      <c r="M340" s="133" t="str">
        <f>IF(PD_hoved!M338=0," ",IF(PD_hoved!$G$6=0," ",PD_hoved!M338))</f>
        <v xml:space="preserve"> </v>
      </c>
      <c r="N340" s="135" t="str">
        <f>IF(PD_hoved!N338=0," ",IF(PD_hoved!$G$6=0," ",PD_hoved!N338))</f>
        <v xml:space="preserve"> </v>
      </c>
    </row>
    <row r="341" spans="2:14" x14ac:dyDescent="0.2">
      <c r="B341" s="114" t="str">
        <f>IF(PD_hoved!B339=0," ",PD_hoved!B339)</f>
        <v xml:space="preserve"> </v>
      </c>
      <c r="C341" s="147" t="str">
        <f>IF(PD_hoved!C339=0," ",PD_hoved!C339)</f>
        <v xml:space="preserve"> </v>
      </c>
      <c r="D341" s="134" t="str">
        <f>IF(PD_hoved!D339=0," ",PD_hoved!D339)</f>
        <v xml:space="preserve"> </v>
      </c>
      <c r="E341" s="137" t="str">
        <f>IF(PD_hoved!E339=0," ",IF(PD_hoved!$G$6=0," ",PD_hoved!E339))</f>
        <v xml:space="preserve"> </v>
      </c>
      <c r="F341" s="138" t="str">
        <f>IF(PD_hoved!F339=0," ",IF(PD_hoved!$G$6=0," ",PD_hoved!F339))</f>
        <v xml:space="preserve"> </v>
      </c>
      <c r="G341" s="137" t="str">
        <f>IF(PD_hoved!G339=0," ",IF(PD_hoved!$G$6=0," ",PD_hoved!G339))</f>
        <v xml:space="preserve"> </v>
      </c>
      <c r="H341" s="138" t="str">
        <f>IF(PD_hoved!H339=0," ",IF(PD_hoved!$G$6=0," ",PD_hoved!H339))</f>
        <v xml:space="preserve"> </v>
      </c>
      <c r="I341" s="133" t="str">
        <f>IF(PD_hoved!I339=0," ",IF(PD_hoved!$G$6=0," ",PD_hoved!I339))</f>
        <v xml:space="preserve"> </v>
      </c>
      <c r="J341" s="134" t="str">
        <f>IF(PD_hoved!J339=0," ",IF(PD_hoved!$G$6=0," ",PD_hoved!J339))</f>
        <v xml:space="preserve"> </v>
      </c>
      <c r="K341" s="137" t="str">
        <f>IF(PD_hoved!K339=0," ",IF(PD_hoved!$G$6=0," ",PD_hoved!K339))</f>
        <v xml:space="preserve"> </v>
      </c>
      <c r="L341" s="138" t="str">
        <f>IF(PD_hoved!L339=0," ",IF(PD_hoved!$G$6=0," ",PD_hoved!L339))</f>
        <v xml:space="preserve"> </v>
      </c>
      <c r="M341" s="133" t="str">
        <f>IF(PD_hoved!M339=0," ",IF(PD_hoved!$G$6=0," ",PD_hoved!M339))</f>
        <v xml:space="preserve"> </v>
      </c>
      <c r="N341" s="135" t="str">
        <f>IF(PD_hoved!N339=0," ",IF(PD_hoved!$G$6=0," ",PD_hoved!N339))</f>
        <v xml:space="preserve"> </v>
      </c>
    </row>
    <row r="342" spans="2:14" x14ac:dyDescent="0.2">
      <c r="B342" s="114" t="str">
        <f>IF(PD_hoved!B340=0," ",PD_hoved!B340)</f>
        <v xml:space="preserve"> </v>
      </c>
      <c r="C342" s="147" t="str">
        <f>IF(PD_hoved!C340=0," ",PD_hoved!C340)</f>
        <v xml:space="preserve"> </v>
      </c>
      <c r="D342" s="134" t="str">
        <f>IF(PD_hoved!D340=0," ",PD_hoved!D340)</f>
        <v xml:space="preserve"> </v>
      </c>
      <c r="E342" s="137" t="str">
        <f>IF(PD_hoved!E340=0," ",IF(PD_hoved!$G$6=0," ",PD_hoved!E340))</f>
        <v xml:space="preserve"> </v>
      </c>
      <c r="F342" s="138" t="str">
        <f>IF(PD_hoved!F340=0," ",IF(PD_hoved!$G$6=0," ",PD_hoved!F340))</f>
        <v xml:space="preserve"> </v>
      </c>
      <c r="G342" s="137" t="str">
        <f>IF(PD_hoved!G340=0," ",IF(PD_hoved!$G$6=0," ",PD_hoved!G340))</f>
        <v xml:space="preserve"> </v>
      </c>
      <c r="H342" s="138" t="str">
        <f>IF(PD_hoved!H340=0," ",IF(PD_hoved!$G$6=0," ",PD_hoved!H340))</f>
        <v xml:space="preserve"> </v>
      </c>
      <c r="I342" s="133" t="str">
        <f>IF(PD_hoved!I340=0," ",IF(PD_hoved!$G$6=0," ",PD_hoved!I340))</f>
        <v xml:space="preserve"> </v>
      </c>
      <c r="J342" s="134" t="str">
        <f>IF(PD_hoved!J340=0," ",IF(PD_hoved!$G$6=0," ",PD_hoved!J340))</f>
        <v xml:space="preserve"> </v>
      </c>
      <c r="K342" s="137" t="str">
        <f>IF(PD_hoved!K340=0," ",IF(PD_hoved!$G$6=0," ",PD_hoved!K340))</f>
        <v xml:space="preserve"> </v>
      </c>
      <c r="L342" s="138" t="str">
        <f>IF(PD_hoved!L340=0," ",IF(PD_hoved!$G$6=0," ",PD_hoved!L340))</f>
        <v xml:space="preserve"> </v>
      </c>
      <c r="M342" s="133" t="str">
        <f>IF(PD_hoved!M340=0," ",IF(PD_hoved!$G$6=0," ",PD_hoved!M340))</f>
        <v xml:space="preserve"> </v>
      </c>
      <c r="N342" s="135" t="str">
        <f>IF(PD_hoved!N340=0," ",IF(PD_hoved!$G$6=0," ",PD_hoved!N340))</f>
        <v xml:space="preserve"> </v>
      </c>
    </row>
    <row r="343" spans="2:14" x14ac:dyDescent="0.2">
      <c r="B343" s="114" t="str">
        <f>IF(PD_hoved!B341=0," ",PD_hoved!B341)</f>
        <v xml:space="preserve"> </v>
      </c>
      <c r="C343" s="147" t="str">
        <f>IF(PD_hoved!C341=0," ",PD_hoved!C341)</f>
        <v xml:space="preserve"> </v>
      </c>
      <c r="D343" s="134" t="str">
        <f>IF(PD_hoved!D341=0," ",PD_hoved!D341)</f>
        <v xml:space="preserve"> </v>
      </c>
      <c r="E343" s="137" t="str">
        <f>IF(PD_hoved!E341=0," ",IF(PD_hoved!$G$6=0," ",PD_hoved!E341))</f>
        <v xml:space="preserve"> </v>
      </c>
      <c r="F343" s="138" t="str">
        <f>IF(PD_hoved!F341=0," ",IF(PD_hoved!$G$6=0," ",PD_hoved!F341))</f>
        <v xml:space="preserve"> </v>
      </c>
      <c r="G343" s="137" t="str">
        <f>IF(PD_hoved!G341=0," ",IF(PD_hoved!$G$6=0," ",PD_hoved!G341))</f>
        <v xml:space="preserve"> </v>
      </c>
      <c r="H343" s="138" t="str">
        <f>IF(PD_hoved!H341=0," ",IF(PD_hoved!$G$6=0," ",PD_hoved!H341))</f>
        <v xml:space="preserve"> </v>
      </c>
      <c r="I343" s="133" t="str">
        <f>IF(PD_hoved!I341=0," ",IF(PD_hoved!$G$6=0," ",PD_hoved!I341))</f>
        <v xml:space="preserve"> </v>
      </c>
      <c r="J343" s="134" t="str">
        <f>IF(PD_hoved!J341=0," ",IF(PD_hoved!$G$6=0," ",PD_hoved!J341))</f>
        <v xml:space="preserve"> </v>
      </c>
      <c r="K343" s="137" t="str">
        <f>IF(PD_hoved!K341=0," ",IF(PD_hoved!$G$6=0," ",PD_hoved!K341))</f>
        <v xml:space="preserve"> </v>
      </c>
      <c r="L343" s="138" t="str">
        <f>IF(PD_hoved!L341=0," ",IF(PD_hoved!$G$6=0," ",PD_hoved!L341))</f>
        <v xml:space="preserve"> </v>
      </c>
      <c r="M343" s="133" t="str">
        <f>IF(PD_hoved!M341=0," ",IF(PD_hoved!$G$6=0," ",PD_hoved!M341))</f>
        <v xml:space="preserve"> </v>
      </c>
      <c r="N343" s="135" t="str">
        <f>IF(PD_hoved!N341=0," ",IF(PD_hoved!$G$6=0," ",PD_hoved!N341))</f>
        <v xml:space="preserve"> </v>
      </c>
    </row>
    <row r="344" spans="2:14" x14ac:dyDescent="0.2">
      <c r="B344" s="114" t="str">
        <f>IF(PD_hoved!B342=0," ",PD_hoved!B342)</f>
        <v xml:space="preserve"> </v>
      </c>
      <c r="C344" s="147" t="str">
        <f>IF(PD_hoved!C342=0," ",PD_hoved!C342)</f>
        <v xml:space="preserve"> </v>
      </c>
      <c r="D344" s="134" t="str">
        <f>IF(PD_hoved!D342=0," ",PD_hoved!D342)</f>
        <v xml:space="preserve"> </v>
      </c>
      <c r="E344" s="137" t="str">
        <f>IF(PD_hoved!E342=0," ",IF(PD_hoved!$G$6=0," ",PD_hoved!E342))</f>
        <v xml:space="preserve"> </v>
      </c>
      <c r="F344" s="138" t="str">
        <f>IF(PD_hoved!F342=0," ",IF(PD_hoved!$G$6=0," ",PD_hoved!F342))</f>
        <v xml:space="preserve"> </v>
      </c>
      <c r="G344" s="137" t="str">
        <f>IF(PD_hoved!G342=0," ",IF(PD_hoved!$G$6=0," ",PD_hoved!G342))</f>
        <v xml:space="preserve"> </v>
      </c>
      <c r="H344" s="138" t="str">
        <f>IF(PD_hoved!H342=0," ",IF(PD_hoved!$G$6=0," ",PD_hoved!H342))</f>
        <v xml:space="preserve"> </v>
      </c>
      <c r="I344" s="133" t="str">
        <f>IF(PD_hoved!I342=0," ",IF(PD_hoved!$G$6=0," ",PD_hoved!I342))</f>
        <v xml:space="preserve"> </v>
      </c>
      <c r="J344" s="134" t="str">
        <f>IF(PD_hoved!J342=0," ",IF(PD_hoved!$G$6=0," ",PD_hoved!J342))</f>
        <v xml:space="preserve"> </v>
      </c>
      <c r="K344" s="137" t="str">
        <f>IF(PD_hoved!K342=0," ",IF(PD_hoved!$G$6=0," ",PD_hoved!K342))</f>
        <v xml:space="preserve"> </v>
      </c>
      <c r="L344" s="138" t="str">
        <f>IF(PD_hoved!L342=0," ",IF(PD_hoved!$G$6=0," ",PD_hoved!L342))</f>
        <v xml:space="preserve"> </v>
      </c>
      <c r="M344" s="133" t="str">
        <f>IF(PD_hoved!M342=0," ",IF(PD_hoved!$G$6=0," ",PD_hoved!M342))</f>
        <v xml:space="preserve"> </v>
      </c>
      <c r="N344" s="135" t="str">
        <f>IF(PD_hoved!N342=0," ",IF(PD_hoved!$G$6=0," ",PD_hoved!N342))</f>
        <v xml:space="preserve"> </v>
      </c>
    </row>
    <row r="345" spans="2:14" x14ac:dyDescent="0.2">
      <c r="B345" s="114" t="str">
        <f>IF(PD_hoved!B343=0," ",PD_hoved!B343)</f>
        <v xml:space="preserve"> </v>
      </c>
      <c r="C345" s="147" t="str">
        <f>IF(PD_hoved!C343=0," ",PD_hoved!C343)</f>
        <v xml:space="preserve"> </v>
      </c>
      <c r="D345" s="134" t="str">
        <f>IF(PD_hoved!D343=0," ",PD_hoved!D343)</f>
        <v xml:space="preserve"> </v>
      </c>
      <c r="E345" s="137" t="str">
        <f>IF(PD_hoved!E343=0," ",IF(PD_hoved!$G$6=0," ",PD_hoved!E343))</f>
        <v xml:space="preserve"> </v>
      </c>
      <c r="F345" s="138" t="str">
        <f>IF(PD_hoved!F343=0," ",IF(PD_hoved!$G$6=0," ",PD_hoved!F343))</f>
        <v xml:space="preserve"> </v>
      </c>
      <c r="G345" s="137" t="str">
        <f>IF(PD_hoved!G343=0," ",IF(PD_hoved!$G$6=0," ",PD_hoved!G343))</f>
        <v xml:space="preserve"> </v>
      </c>
      <c r="H345" s="138" t="str">
        <f>IF(PD_hoved!H343=0," ",IF(PD_hoved!$G$6=0," ",PD_hoved!H343))</f>
        <v xml:space="preserve"> </v>
      </c>
      <c r="I345" s="133" t="str">
        <f>IF(PD_hoved!I343=0," ",IF(PD_hoved!$G$6=0," ",PD_hoved!I343))</f>
        <v xml:space="preserve"> </v>
      </c>
      <c r="J345" s="134" t="str">
        <f>IF(PD_hoved!J343=0," ",IF(PD_hoved!$G$6=0," ",PD_hoved!J343))</f>
        <v xml:space="preserve"> </v>
      </c>
      <c r="K345" s="137" t="str">
        <f>IF(PD_hoved!K343=0," ",IF(PD_hoved!$G$6=0," ",PD_hoved!K343))</f>
        <v xml:space="preserve"> </v>
      </c>
      <c r="L345" s="138" t="str">
        <f>IF(PD_hoved!L343=0," ",IF(PD_hoved!$G$6=0," ",PD_hoved!L343))</f>
        <v xml:space="preserve"> </v>
      </c>
      <c r="M345" s="133" t="str">
        <f>IF(PD_hoved!M343=0," ",IF(PD_hoved!$G$6=0," ",PD_hoved!M343))</f>
        <v xml:space="preserve"> </v>
      </c>
      <c r="N345" s="135" t="str">
        <f>IF(PD_hoved!N343=0," ",IF(PD_hoved!$G$6=0," ",PD_hoved!N343))</f>
        <v xml:space="preserve"> </v>
      </c>
    </row>
    <row r="346" spans="2:14" x14ac:dyDescent="0.2">
      <c r="B346" s="114" t="str">
        <f>IF(PD_hoved!B344=0," ",PD_hoved!B344)</f>
        <v xml:space="preserve"> </v>
      </c>
      <c r="C346" s="147" t="str">
        <f>IF(PD_hoved!C344=0," ",PD_hoved!C344)</f>
        <v xml:space="preserve"> </v>
      </c>
      <c r="D346" s="134" t="str">
        <f>IF(PD_hoved!D344=0," ",PD_hoved!D344)</f>
        <v xml:space="preserve"> </v>
      </c>
      <c r="E346" s="137" t="str">
        <f>IF(PD_hoved!E344=0," ",IF(PD_hoved!$G$6=0," ",PD_hoved!E344))</f>
        <v xml:space="preserve"> </v>
      </c>
      <c r="F346" s="138" t="str">
        <f>IF(PD_hoved!F344=0," ",IF(PD_hoved!$G$6=0," ",PD_hoved!F344))</f>
        <v xml:space="preserve"> </v>
      </c>
      <c r="G346" s="137" t="str">
        <f>IF(PD_hoved!G344=0," ",IF(PD_hoved!$G$6=0," ",PD_hoved!G344))</f>
        <v xml:space="preserve"> </v>
      </c>
      <c r="H346" s="138" t="str">
        <f>IF(PD_hoved!H344=0," ",IF(PD_hoved!$G$6=0," ",PD_hoved!H344))</f>
        <v xml:space="preserve"> </v>
      </c>
      <c r="I346" s="133" t="str">
        <f>IF(PD_hoved!I344=0," ",IF(PD_hoved!$G$6=0," ",PD_hoved!I344))</f>
        <v xml:space="preserve"> </v>
      </c>
      <c r="J346" s="134" t="str">
        <f>IF(PD_hoved!J344=0," ",IF(PD_hoved!$G$6=0," ",PD_hoved!J344))</f>
        <v xml:space="preserve"> </v>
      </c>
      <c r="K346" s="137" t="str">
        <f>IF(PD_hoved!K344=0," ",IF(PD_hoved!$G$6=0," ",PD_hoved!K344))</f>
        <v xml:space="preserve"> </v>
      </c>
      <c r="L346" s="138" t="str">
        <f>IF(PD_hoved!L344=0," ",IF(PD_hoved!$G$6=0," ",PD_hoved!L344))</f>
        <v xml:space="preserve"> </v>
      </c>
      <c r="M346" s="133" t="str">
        <f>IF(PD_hoved!M344=0," ",IF(PD_hoved!$G$6=0," ",PD_hoved!M344))</f>
        <v xml:space="preserve"> </v>
      </c>
      <c r="N346" s="135" t="str">
        <f>IF(PD_hoved!N344=0," ",IF(PD_hoved!$G$6=0," ",PD_hoved!N344))</f>
        <v xml:space="preserve"> </v>
      </c>
    </row>
    <row r="347" spans="2:14" x14ac:dyDescent="0.2">
      <c r="B347" s="114" t="str">
        <f>IF(PD_hoved!B345=0," ",PD_hoved!B345)</f>
        <v xml:space="preserve"> </v>
      </c>
      <c r="C347" s="147" t="str">
        <f>IF(PD_hoved!C345=0," ",PD_hoved!C345)</f>
        <v xml:space="preserve"> </v>
      </c>
      <c r="D347" s="134" t="str">
        <f>IF(PD_hoved!D345=0," ",PD_hoved!D345)</f>
        <v xml:space="preserve"> </v>
      </c>
      <c r="E347" s="137" t="str">
        <f>IF(PD_hoved!E345=0," ",IF(PD_hoved!$G$6=0," ",PD_hoved!E345))</f>
        <v xml:space="preserve"> </v>
      </c>
      <c r="F347" s="138" t="str">
        <f>IF(PD_hoved!F345=0," ",IF(PD_hoved!$G$6=0," ",PD_hoved!F345))</f>
        <v xml:space="preserve"> </v>
      </c>
      <c r="G347" s="137" t="str">
        <f>IF(PD_hoved!G345=0," ",IF(PD_hoved!$G$6=0," ",PD_hoved!G345))</f>
        <v xml:space="preserve"> </v>
      </c>
      <c r="H347" s="138" t="str">
        <f>IF(PD_hoved!H345=0," ",IF(PD_hoved!$G$6=0," ",PD_hoved!H345))</f>
        <v xml:space="preserve"> </v>
      </c>
      <c r="I347" s="133" t="str">
        <f>IF(PD_hoved!I345=0," ",IF(PD_hoved!$G$6=0," ",PD_hoved!I345))</f>
        <v xml:space="preserve"> </v>
      </c>
      <c r="J347" s="134" t="str">
        <f>IF(PD_hoved!J345=0," ",IF(PD_hoved!$G$6=0," ",PD_hoved!J345))</f>
        <v xml:space="preserve"> </v>
      </c>
      <c r="K347" s="137" t="str">
        <f>IF(PD_hoved!K345=0," ",IF(PD_hoved!$G$6=0," ",PD_hoved!K345))</f>
        <v xml:space="preserve"> </v>
      </c>
      <c r="L347" s="138" t="str">
        <f>IF(PD_hoved!L345=0," ",IF(PD_hoved!$G$6=0," ",PD_hoved!L345))</f>
        <v xml:space="preserve"> </v>
      </c>
      <c r="M347" s="133" t="str">
        <f>IF(PD_hoved!M345=0," ",IF(PD_hoved!$G$6=0," ",PD_hoved!M345))</f>
        <v xml:space="preserve"> </v>
      </c>
      <c r="N347" s="135" t="str">
        <f>IF(PD_hoved!N345=0," ",IF(PD_hoved!$G$6=0," ",PD_hoved!N345))</f>
        <v xml:space="preserve"> </v>
      </c>
    </row>
    <row r="348" spans="2:14" x14ac:dyDescent="0.2">
      <c r="B348" s="114" t="str">
        <f>IF(PD_hoved!B346=0," ",PD_hoved!B346)</f>
        <v xml:space="preserve"> </v>
      </c>
      <c r="C348" s="147" t="str">
        <f>IF(PD_hoved!C346=0," ",PD_hoved!C346)</f>
        <v xml:space="preserve"> </v>
      </c>
      <c r="D348" s="134" t="str">
        <f>IF(PD_hoved!D346=0," ",PD_hoved!D346)</f>
        <v xml:space="preserve"> </v>
      </c>
      <c r="E348" s="137" t="str">
        <f>IF(PD_hoved!E346=0," ",IF(PD_hoved!$G$6=0," ",PD_hoved!E346))</f>
        <v xml:space="preserve"> </v>
      </c>
      <c r="F348" s="138" t="str">
        <f>IF(PD_hoved!F346=0," ",IF(PD_hoved!$G$6=0," ",PD_hoved!F346))</f>
        <v xml:space="preserve"> </v>
      </c>
      <c r="G348" s="137" t="str">
        <f>IF(PD_hoved!G346=0," ",IF(PD_hoved!$G$6=0," ",PD_hoved!G346))</f>
        <v xml:space="preserve"> </v>
      </c>
      <c r="H348" s="138" t="str">
        <f>IF(PD_hoved!H346=0," ",IF(PD_hoved!$G$6=0," ",PD_hoved!H346))</f>
        <v xml:space="preserve"> </v>
      </c>
      <c r="I348" s="133" t="str">
        <f>IF(PD_hoved!I346=0," ",IF(PD_hoved!$G$6=0," ",PD_hoved!I346))</f>
        <v xml:space="preserve"> </v>
      </c>
      <c r="J348" s="134" t="str">
        <f>IF(PD_hoved!J346=0," ",IF(PD_hoved!$G$6=0," ",PD_hoved!J346))</f>
        <v xml:space="preserve"> </v>
      </c>
      <c r="K348" s="137" t="str">
        <f>IF(PD_hoved!K346=0," ",IF(PD_hoved!$G$6=0," ",PD_hoved!K346))</f>
        <v xml:space="preserve"> </v>
      </c>
      <c r="L348" s="138" t="str">
        <f>IF(PD_hoved!L346=0," ",IF(PD_hoved!$G$6=0," ",PD_hoved!L346))</f>
        <v xml:space="preserve"> </v>
      </c>
      <c r="M348" s="133" t="str">
        <f>IF(PD_hoved!M346=0," ",IF(PD_hoved!$G$6=0," ",PD_hoved!M346))</f>
        <v xml:space="preserve"> </v>
      </c>
      <c r="N348" s="135" t="str">
        <f>IF(PD_hoved!N346=0," ",IF(PD_hoved!$G$6=0," ",PD_hoved!N346))</f>
        <v xml:space="preserve"> </v>
      </c>
    </row>
    <row r="349" spans="2:14" x14ac:dyDescent="0.2">
      <c r="B349" s="114" t="str">
        <f>IF(PD_hoved!B347=0," ",PD_hoved!B347)</f>
        <v xml:space="preserve"> </v>
      </c>
      <c r="C349" s="147" t="str">
        <f>IF(PD_hoved!C347=0," ",PD_hoved!C347)</f>
        <v xml:space="preserve"> </v>
      </c>
      <c r="D349" s="134" t="str">
        <f>IF(PD_hoved!D347=0," ",PD_hoved!D347)</f>
        <v xml:space="preserve"> </v>
      </c>
      <c r="E349" s="137" t="str">
        <f>IF(PD_hoved!E347=0," ",IF(PD_hoved!$G$6=0," ",PD_hoved!E347))</f>
        <v xml:space="preserve"> </v>
      </c>
      <c r="F349" s="138" t="str">
        <f>IF(PD_hoved!F347=0," ",IF(PD_hoved!$G$6=0," ",PD_hoved!F347))</f>
        <v xml:space="preserve"> </v>
      </c>
      <c r="G349" s="137" t="str">
        <f>IF(PD_hoved!G347=0," ",IF(PD_hoved!$G$6=0," ",PD_hoved!G347))</f>
        <v xml:space="preserve"> </v>
      </c>
      <c r="H349" s="138" t="str">
        <f>IF(PD_hoved!H347=0," ",IF(PD_hoved!$G$6=0," ",PD_hoved!H347))</f>
        <v xml:space="preserve"> </v>
      </c>
      <c r="I349" s="133" t="str">
        <f>IF(PD_hoved!I347=0," ",IF(PD_hoved!$G$6=0," ",PD_hoved!I347))</f>
        <v xml:space="preserve"> </v>
      </c>
      <c r="J349" s="134" t="str">
        <f>IF(PD_hoved!J347=0," ",IF(PD_hoved!$G$6=0," ",PD_hoved!J347))</f>
        <v xml:space="preserve"> </v>
      </c>
      <c r="K349" s="137" t="str">
        <f>IF(PD_hoved!K347=0," ",IF(PD_hoved!$G$6=0," ",PD_hoved!K347))</f>
        <v xml:space="preserve"> </v>
      </c>
      <c r="L349" s="138" t="str">
        <f>IF(PD_hoved!L347=0," ",IF(PD_hoved!$G$6=0," ",PD_hoved!L347))</f>
        <v xml:space="preserve"> </v>
      </c>
      <c r="M349" s="133" t="str">
        <f>IF(PD_hoved!M347=0," ",IF(PD_hoved!$G$6=0," ",PD_hoved!M347))</f>
        <v xml:space="preserve"> </v>
      </c>
      <c r="N349" s="135" t="str">
        <f>IF(PD_hoved!N347=0," ",IF(PD_hoved!$G$6=0," ",PD_hoved!N347))</f>
        <v xml:space="preserve"> </v>
      </c>
    </row>
    <row r="350" spans="2:14" x14ac:dyDescent="0.2">
      <c r="B350" s="114" t="str">
        <f>IF(PD_hoved!B348=0," ",PD_hoved!B348)</f>
        <v xml:space="preserve"> </v>
      </c>
      <c r="C350" s="147" t="str">
        <f>IF(PD_hoved!C348=0," ",PD_hoved!C348)</f>
        <v xml:space="preserve"> </v>
      </c>
      <c r="D350" s="134" t="str">
        <f>IF(PD_hoved!D348=0," ",PD_hoved!D348)</f>
        <v xml:space="preserve"> </v>
      </c>
      <c r="E350" s="137" t="str">
        <f>IF(PD_hoved!E348=0," ",IF(PD_hoved!$G$6=0," ",PD_hoved!E348))</f>
        <v xml:space="preserve"> </v>
      </c>
      <c r="F350" s="138" t="str">
        <f>IF(PD_hoved!F348=0," ",IF(PD_hoved!$G$6=0," ",PD_hoved!F348))</f>
        <v xml:space="preserve"> </v>
      </c>
      <c r="G350" s="137" t="str">
        <f>IF(PD_hoved!G348=0," ",IF(PD_hoved!$G$6=0," ",PD_hoved!G348))</f>
        <v xml:space="preserve"> </v>
      </c>
      <c r="H350" s="138" t="str">
        <f>IF(PD_hoved!H348=0," ",IF(PD_hoved!$G$6=0," ",PD_hoved!H348))</f>
        <v xml:space="preserve"> </v>
      </c>
      <c r="I350" s="133" t="str">
        <f>IF(PD_hoved!I348=0," ",IF(PD_hoved!$G$6=0," ",PD_hoved!I348))</f>
        <v xml:space="preserve"> </v>
      </c>
      <c r="J350" s="134" t="str">
        <f>IF(PD_hoved!J348=0," ",IF(PD_hoved!$G$6=0," ",PD_hoved!J348))</f>
        <v xml:space="preserve"> </v>
      </c>
      <c r="K350" s="137" t="str">
        <f>IF(PD_hoved!K348=0," ",IF(PD_hoved!$G$6=0," ",PD_hoved!K348))</f>
        <v xml:space="preserve"> </v>
      </c>
      <c r="L350" s="138" t="str">
        <f>IF(PD_hoved!L348=0," ",IF(PD_hoved!$G$6=0," ",PD_hoved!L348))</f>
        <v xml:space="preserve"> </v>
      </c>
      <c r="M350" s="133" t="str">
        <f>IF(PD_hoved!M348=0," ",IF(PD_hoved!$G$6=0," ",PD_hoved!M348))</f>
        <v xml:space="preserve"> </v>
      </c>
      <c r="N350" s="135" t="str">
        <f>IF(PD_hoved!N348=0," ",IF(PD_hoved!$G$6=0," ",PD_hoved!N348))</f>
        <v xml:space="preserve"> </v>
      </c>
    </row>
    <row r="351" spans="2:14" x14ac:dyDescent="0.2">
      <c r="B351" s="114" t="str">
        <f>IF(PD_hoved!B349=0," ",PD_hoved!B349)</f>
        <v xml:space="preserve"> </v>
      </c>
      <c r="C351" s="147" t="str">
        <f>IF(PD_hoved!C349=0," ",PD_hoved!C349)</f>
        <v xml:space="preserve"> </v>
      </c>
      <c r="D351" s="134" t="str">
        <f>IF(PD_hoved!D349=0," ",PD_hoved!D349)</f>
        <v xml:space="preserve"> </v>
      </c>
      <c r="E351" s="137" t="str">
        <f>IF(PD_hoved!E349=0," ",IF(PD_hoved!$G$6=0," ",PD_hoved!E349))</f>
        <v xml:space="preserve"> </v>
      </c>
      <c r="F351" s="138" t="str">
        <f>IF(PD_hoved!F349=0," ",IF(PD_hoved!$G$6=0," ",PD_hoved!F349))</f>
        <v xml:space="preserve"> </v>
      </c>
      <c r="G351" s="137" t="str">
        <f>IF(PD_hoved!G349=0," ",IF(PD_hoved!$G$6=0," ",PD_hoved!G349))</f>
        <v xml:space="preserve"> </v>
      </c>
      <c r="H351" s="138" t="str">
        <f>IF(PD_hoved!H349=0," ",IF(PD_hoved!$G$6=0," ",PD_hoved!H349))</f>
        <v xml:space="preserve"> </v>
      </c>
      <c r="I351" s="133" t="str">
        <f>IF(PD_hoved!I349=0," ",IF(PD_hoved!$G$6=0," ",PD_hoved!I349))</f>
        <v xml:space="preserve"> </v>
      </c>
      <c r="J351" s="134" t="str">
        <f>IF(PD_hoved!J349=0," ",IF(PD_hoved!$G$6=0," ",PD_hoved!J349))</f>
        <v xml:space="preserve"> </v>
      </c>
      <c r="K351" s="137" t="str">
        <f>IF(PD_hoved!K349=0," ",IF(PD_hoved!$G$6=0," ",PD_hoved!K349))</f>
        <v xml:space="preserve"> </v>
      </c>
      <c r="L351" s="138" t="str">
        <f>IF(PD_hoved!L349=0," ",IF(PD_hoved!$G$6=0," ",PD_hoved!L349))</f>
        <v xml:space="preserve"> </v>
      </c>
      <c r="M351" s="133" t="str">
        <f>IF(PD_hoved!M349=0," ",IF(PD_hoved!$G$6=0," ",PD_hoved!M349))</f>
        <v xml:space="preserve"> </v>
      </c>
      <c r="N351" s="135" t="str">
        <f>IF(PD_hoved!N349=0," ",IF(PD_hoved!$G$6=0," ",PD_hoved!N349))</f>
        <v xml:space="preserve"> </v>
      </c>
    </row>
    <row r="352" spans="2:14" x14ac:dyDescent="0.2">
      <c r="B352" s="114" t="str">
        <f>IF(PD_hoved!B350=0," ",PD_hoved!B350)</f>
        <v xml:space="preserve"> </v>
      </c>
      <c r="C352" s="147" t="str">
        <f>IF(PD_hoved!C350=0," ",PD_hoved!C350)</f>
        <v xml:space="preserve"> </v>
      </c>
      <c r="D352" s="134" t="str">
        <f>IF(PD_hoved!D350=0," ",PD_hoved!D350)</f>
        <v xml:space="preserve"> </v>
      </c>
      <c r="E352" s="137" t="str">
        <f>IF(PD_hoved!E350=0," ",IF(PD_hoved!$G$6=0," ",PD_hoved!E350))</f>
        <v xml:space="preserve"> </v>
      </c>
      <c r="F352" s="138" t="str">
        <f>IF(PD_hoved!F350=0," ",IF(PD_hoved!$G$6=0," ",PD_hoved!F350))</f>
        <v xml:space="preserve"> </v>
      </c>
      <c r="G352" s="137" t="str">
        <f>IF(PD_hoved!G350=0," ",IF(PD_hoved!$G$6=0," ",PD_hoved!G350))</f>
        <v xml:space="preserve"> </v>
      </c>
      <c r="H352" s="138" t="str">
        <f>IF(PD_hoved!H350=0," ",IF(PD_hoved!$G$6=0," ",PD_hoved!H350))</f>
        <v xml:space="preserve"> </v>
      </c>
      <c r="I352" s="133" t="str">
        <f>IF(PD_hoved!I350=0," ",IF(PD_hoved!$G$6=0," ",PD_hoved!I350))</f>
        <v xml:space="preserve"> </v>
      </c>
      <c r="J352" s="134" t="str">
        <f>IF(PD_hoved!J350=0," ",IF(PD_hoved!$G$6=0," ",PD_hoved!J350))</f>
        <v xml:space="preserve"> </v>
      </c>
      <c r="K352" s="137" t="str">
        <f>IF(PD_hoved!K350=0," ",IF(PD_hoved!$G$6=0," ",PD_hoved!K350))</f>
        <v xml:space="preserve"> </v>
      </c>
      <c r="L352" s="138" t="str">
        <f>IF(PD_hoved!L350=0," ",IF(PD_hoved!$G$6=0," ",PD_hoved!L350))</f>
        <v xml:space="preserve"> </v>
      </c>
      <c r="M352" s="133" t="str">
        <f>IF(PD_hoved!M350=0," ",IF(PD_hoved!$G$6=0," ",PD_hoved!M350))</f>
        <v xml:space="preserve"> </v>
      </c>
      <c r="N352" s="135" t="str">
        <f>IF(PD_hoved!N350=0," ",IF(PD_hoved!$G$6=0," ",PD_hoved!N350))</f>
        <v xml:space="preserve"> </v>
      </c>
    </row>
    <row r="353" spans="2:14" x14ac:dyDescent="0.2">
      <c r="B353" s="114" t="str">
        <f>IF(PD_hoved!B351=0," ",PD_hoved!B351)</f>
        <v xml:space="preserve"> </v>
      </c>
      <c r="C353" s="147" t="str">
        <f>IF(PD_hoved!C351=0," ",PD_hoved!C351)</f>
        <v xml:space="preserve"> </v>
      </c>
      <c r="D353" s="134" t="str">
        <f>IF(PD_hoved!D351=0," ",PD_hoved!D351)</f>
        <v xml:space="preserve"> </v>
      </c>
      <c r="E353" s="137" t="str">
        <f>IF(PD_hoved!E351=0," ",IF(PD_hoved!$G$6=0," ",PD_hoved!E351))</f>
        <v xml:space="preserve"> </v>
      </c>
      <c r="F353" s="138" t="str">
        <f>IF(PD_hoved!F351=0," ",IF(PD_hoved!$G$6=0," ",PD_hoved!F351))</f>
        <v xml:space="preserve"> </v>
      </c>
      <c r="G353" s="137" t="str">
        <f>IF(PD_hoved!G351=0," ",IF(PD_hoved!$G$6=0," ",PD_hoved!G351))</f>
        <v xml:space="preserve"> </v>
      </c>
      <c r="H353" s="138" t="str">
        <f>IF(PD_hoved!H351=0," ",IF(PD_hoved!$G$6=0," ",PD_hoved!H351))</f>
        <v xml:space="preserve"> </v>
      </c>
      <c r="I353" s="133" t="str">
        <f>IF(PD_hoved!I351=0," ",IF(PD_hoved!$G$6=0," ",PD_hoved!I351))</f>
        <v xml:space="preserve"> </v>
      </c>
      <c r="J353" s="134" t="str">
        <f>IF(PD_hoved!J351=0," ",IF(PD_hoved!$G$6=0," ",PD_hoved!J351))</f>
        <v xml:space="preserve"> </v>
      </c>
      <c r="K353" s="137" t="str">
        <f>IF(PD_hoved!K351=0," ",IF(PD_hoved!$G$6=0," ",PD_hoved!K351))</f>
        <v xml:space="preserve"> </v>
      </c>
      <c r="L353" s="138" t="str">
        <f>IF(PD_hoved!L351=0," ",IF(PD_hoved!$G$6=0," ",PD_hoved!L351))</f>
        <v xml:space="preserve"> </v>
      </c>
      <c r="M353" s="133" t="str">
        <f>IF(PD_hoved!M351=0," ",IF(PD_hoved!$G$6=0," ",PD_hoved!M351))</f>
        <v xml:space="preserve"> </v>
      </c>
      <c r="N353" s="135" t="str">
        <f>IF(PD_hoved!N351=0," ",IF(PD_hoved!$G$6=0," ",PD_hoved!N351))</f>
        <v xml:space="preserve"> </v>
      </c>
    </row>
    <row r="354" spans="2:14" x14ac:dyDescent="0.2">
      <c r="B354" s="114" t="str">
        <f>IF(PD_hoved!B352=0," ",PD_hoved!B352)</f>
        <v xml:space="preserve"> </v>
      </c>
      <c r="C354" s="147" t="str">
        <f>IF(PD_hoved!C352=0," ",PD_hoved!C352)</f>
        <v xml:space="preserve"> </v>
      </c>
      <c r="D354" s="134" t="str">
        <f>IF(PD_hoved!D352=0," ",PD_hoved!D352)</f>
        <v xml:space="preserve"> </v>
      </c>
      <c r="E354" s="137" t="str">
        <f>IF(PD_hoved!E352=0," ",IF(PD_hoved!$G$6=0," ",PD_hoved!E352))</f>
        <v xml:space="preserve"> </v>
      </c>
      <c r="F354" s="138" t="str">
        <f>IF(PD_hoved!F352=0," ",IF(PD_hoved!$G$6=0," ",PD_hoved!F352))</f>
        <v xml:space="preserve"> </v>
      </c>
      <c r="G354" s="137" t="str">
        <f>IF(PD_hoved!G352=0," ",IF(PD_hoved!$G$6=0," ",PD_hoved!G352))</f>
        <v xml:space="preserve"> </v>
      </c>
      <c r="H354" s="138" t="str">
        <f>IF(PD_hoved!H352=0," ",IF(PD_hoved!$G$6=0," ",PD_hoved!H352))</f>
        <v xml:space="preserve"> </v>
      </c>
      <c r="I354" s="133" t="str">
        <f>IF(PD_hoved!I352=0," ",IF(PD_hoved!$G$6=0," ",PD_hoved!I352))</f>
        <v xml:space="preserve"> </v>
      </c>
      <c r="J354" s="134" t="str">
        <f>IF(PD_hoved!J352=0," ",IF(PD_hoved!$G$6=0," ",PD_hoved!J352))</f>
        <v xml:space="preserve"> </v>
      </c>
      <c r="K354" s="137" t="str">
        <f>IF(PD_hoved!K352=0," ",IF(PD_hoved!$G$6=0," ",PD_hoved!K352))</f>
        <v xml:space="preserve"> </v>
      </c>
      <c r="L354" s="138" t="str">
        <f>IF(PD_hoved!L352=0," ",IF(PD_hoved!$G$6=0," ",PD_hoved!L352))</f>
        <v xml:space="preserve"> </v>
      </c>
      <c r="M354" s="133" t="str">
        <f>IF(PD_hoved!M352=0," ",IF(PD_hoved!$G$6=0," ",PD_hoved!M352))</f>
        <v xml:space="preserve"> </v>
      </c>
      <c r="N354" s="135" t="str">
        <f>IF(PD_hoved!N352=0," ",IF(PD_hoved!$G$6=0," ",PD_hoved!N352))</f>
        <v xml:space="preserve"> </v>
      </c>
    </row>
    <row r="355" spans="2:14" x14ac:dyDescent="0.2">
      <c r="B355" s="114" t="str">
        <f>IF(PD_hoved!B353=0," ",PD_hoved!B353)</f>
        <v xml:space="preserve"> </v>
      </c>
      <c r="C355" s="147" t="str">
        <f>IF(PD_hoved!C353=0," ",PD_hoved!C353)</f>
        <v xml:space="preserve"> </v>
      </c>
      <c r="D355" s="134" t="str">
        <f>IF(PD_hoved!D353=0," ",PD_hoved!D353)</f>
        <v xml:space="preserve"> </v>
      </c>
      <c r="E355" s="137" t="str">
        <f>IF(PD_hoved!E353=0," ",IF(PD_hoved!$G$6=0," ",PD_hoved!E353))</f>
        <v xml:space="preserve"> </v>
      </c>
      <c r="F355" s="138" t="str">
        <f>IF(PD_hoved!F353=0," ",IF(PD_hoved!$G$6=0," ",PD_hoved!F353))</f>
        <v xml:space="preserve"> </v>
      </c>
      <c r="G355" s="137" t="str">
        <f>IF(PD_hoved!G353=0," ",IF(PD_hoved!$G$6=0," ",PD_hoved!G353))</f>
        <v xml:space="preserve"> </v>
      </c>
      <c r="H355" s="138" t="str">
        <f>IF(PD_hoved!H353=0," ",IF(PD_hoved!$G$6=0," ",PD_hoved!H353))</f>
        <v xml:space="preserve"> </v>
      </c>
      <c r="I355" s="133" t="str">
        <f>IF(PD_hoved!I353=0," ",IF(PD_hoved!$G$6=0," ",PD_hoved!I353))</f>
        <v xml:space="preserve"> </v>
      </c>
      <c r="J355" s="134" t="str">
        <f>IF(PD_hoved!J353=0," ",IF(PD_hoved!$G$6=0," ",PD_hoved!J353))</f>
        <v xml:space="preserve"> </v>
      </c>
      <c r="K355" s="137" t="str">
        <f>IF(PD_hoved!K353=0," ",IF(PD_hoved!$G$6=0," ",PD_hoved!K353))</f>
        <v xml:space="preserve"> </v>
      </c>
      <c r="L355" s="138" t="str">
        <f>IF(PD_hoved!L353=0," ",IF(PD_hoved!$G$6=0," ",PD_hoved!L353))</f>
        <v xml:space="preserve"> </v>
      </c>
      <c r="M355" s="133" t="str">
        <f>IF(PD_hoved!M353=0," ",IF(PD_hoved!$G$6=0," ",PD_hoved!M353))</f>
        <v xml:space="preserve"> </v>
      </c>
      <c r="N355" s="135" t="str">
        <f>IF(PD_hoved!N353=0," ",IF(PD_hoved!$G$6=0," ",PD_hoved!N353))</f>
        <v xml:space="preserve"> </v>
      </c>
    </row>
    <row r="356" spans="2:14" x14ac:dyDescent="0.2">
      <c r="B356" s="114" t="str">
        <f>IF(PD_hoved!B354=0," ",PD_hoved!B354)</f>
        <v xml:space="preserve"> </v>
      </c>
      <c r="C356" s="147" t="str">
        <f>IF(PD_hoved!C354=0," ",PD_hoved!C354)</f>
        <v xml:space="preserve"> </v>
      </c>
      <c r="D356" s="134" t="str">
        <f>IF(PD_hoved!D354=0," ",PD_hoved!D354)</f>
        <v xml:space="preserve"> </v>
      </c>
      <c r="E356" s="137" t="str">
        <f>IF(PD_hoved!E354=0," ",IF(PD_hoved!$G$6=0," ",PD_hoved!E354))</f>
        <v xml:space="preserve"> </v>
      </c>
      <c r="F356" s="138" t="str">
        <f>IF(PD_hoved!F354=0," ",IF(PD_hoved!$G$6=0," ",PD_hoved!F354))</f>
        <v xml:space="preserve"> </v>
      </c>
      <c r="G356" s="137" t="str">
        <f>IF(PD_hoved!G354=0," ",IF(PD_hoved!$G$6=0," ",PD_hoved!G354))</f>
        <v xml:space="preserve"> </v>
      </c>
      <c r="H356" s="138" t="str">
        <f>IF(PD_hoved!H354=0," ",IF(PD_hoved!$G$6=0," ",PD_hoved!H354))</f>
        <v xml:space="preserve"> </v>
      </c>
      <c r="I356" s="133" t="str">
        <f>IF(PD_hoved!I354=0," ",IF(PD_hoved!$G$6=0," ",PD_hoved!I354))</f>
        <v xml:space="preserve"> </v>
      </c>
      <c r="J356" s="134" t="str">
        <f>IF(PD_hoved!J354=0," ",IF(PD_hoved!$G$6=0," ",PD_hoved!J354))</f>
        <v xml:space="preserve"> </v>
      </c>
      <c r="K356" s="137" t="str">
        <f>IF(PD_hoved!K354=0," ",IF(PD_hoved!$G$6=0," ",PD_hoved!K354))</f>
        <v xml:space="preserve"> </v>
      </c>
      <c r="L356" s="138" t="str">
        <f>IF(PD_hoved!L354=0," ",IF(PD_hoved!$G$6=0," ",PD_hoved!L354))</f>
        <v xml:space="preserve"> </v>
      </c>
      <c r="M356" s="133" t="str">
        <f>IF(PD_hoved!M354=0," ",IF(PD_hoved!$G$6=0," ",PD_hoved!M354))</f>
        <v xml:space="preserve"> </v>
      </c>
      <c r="N356" s="135" t="str">
        <f>IF(PD_hoved!N354=0," ",IF(PD_hoved!$G$6=0," ",PD_hoved!N354))</f>
        <v xml:space="preserve"> </v>
      </c>
    </row>
    <row r="357" spans="2:14" x14ac:dyDescent="0.2">
      <c r="B357" s="114" t="str">
        <f>IF(PD_hoved!B355=0," ",PD_hoved!B355)</f>
        <v xml:space="preserve"> </v>
      </c>
      <c r="C357" s="147" t="str">
        <f>IF(PD_hoved!C355=0," ",PD_hoved!C355)</f>
        <v xml:space="preserve"> </v>
      </c>
      <c r="D357" s="134" t="str">
        <f>IF(PD_hoved!D355=0," ",PD_hoved!D355)</f>
        <v xml:space="preserve"> </v>
      </c>
      <c r="E357" s="137" t="str">
        <f>IF(PD_hoved!E355=0," ",IF(PD_hoved!$G$6=0," ",PD_hoved!E355))</f>
        <v xml:space="preserve"> </v>
      </c>
      <c r="F357" s="138" t="str">
        <f>IF(PD_hoved!F355=0," ",IF(PD_hoved!$G$6=0," ",PD_hoved!F355))</f>
        <v xml:space="preserve"> </v>
      </c>
      <c r="G357" s="137" t="str">
        <f>IF(PD_hoved!G355=0," ",IF(PD_hoved!$G$6=0," ",PD_hoved!G355))</f>
        <v xml:space="preserve"> </v>
      </c>
      <c r="H357" s="138" t="str">
        <f>IF(PD_hoved!H355=0," ",IF(PD_hoved!$G$6=0," ",PD_hoved!H355))</f>
        <v xml:space="preserve"> </v>
      </c>
      <c r="I357" s="133" t="str">
        <f>IF(PD_hoved!I355=0," ",IF(PD_hoved!$G$6=0," ",PD_hoved!I355))</f>
        <v xml:space="preserve"> </v>
      </c>
      <c r="J357" s="134" t="str">
        <f>IF(PD_hoved!J355=0," ",IF(PD_hoved!$G$6=0," ",PD_hoved!J355))</f>
        <v xml:space="preserve"> </v>
      </c>
      <c r="K357" s="137" t="str">
        <f>IF(PD_hoved!K355=0," ",IF(PD_hoved!$G$6=0," ",PD_hoved!K355))</f>
        <v xml:space="preserve"> </v>
      </c>
      <c r="L357" s="138" t="str">
        <f>IF(PD_hoved!L355=0," ",IF(PD_hoved!$G$6=0," ",PD_hoved!L355))</f>
        <v xml:space="preserve"> </v>
      </c>
      <c r="M357" s="133" t="str">
        <f>IF(PD_hoved!M355=0," ",IF(PD_hoved!$G$6=0," ",PD_hoved!M355))</f>
        <v xml:space="preserve"> </v>
      </c>
      <c r="N357" s="135" t="str">
        <f>IF(PD_hoved!N355=0," ",IF(PD_hoved!$G$6=0," ",PD_hoved!N355))</f>
        <v xml:space="preserve"> </v>
      </c>
    </row>
    <row r="358" spans="2:14" x14ac:dyDescent="0.2">
      <c r="B358" s="114" t="str">
        <f>IF(PD_hoved!B356=0," ",PD_hoved!B356)</f>
        <v xml:space="preserve"> </v>
      </c>
      <c r="C358" s="147" t="str">
        <f>IF(PD_hoved!C356=0," ",PD_hoved!C356)</f>
        <v xml:space="preserve"> </v>
      </c>
      <c r="D358" s="134" t="str">
        <f>IF(PD_hoved!D356=0," ",PD_hoved!D356)</f>
        <v xml:space="preserve"> </v>
      </c>
      <c r="E358" s="137" t="str">
        <f>IF(PD_hoved!E356=0," ",IF(PD_hoved!$G$6=0," ",PD_hoved!E356))</f>
        <v xml:space="preserve"> </v>
      </c>
      <c r="F358" s="138" t="str">
        <f>IF(PD_hoved!F356=0," ",IF(PD_hoved!$G$6=0," ",PD_hoved!F356))</f>
        <v xml:space="preserve"> </v>
      </c>
      <c r="G358" s="137" t="str">
        <f>IF(PD_hoved!G356=0," ",IF(PD_hoved!$G$6=0," ",PD_hoved!G356))</f>
        <v xml:space="preserve"> </v>
      </c>
      <c r="H358" s="138" t="str">
        <f>IF(PD_hoved!H356=0," ",IF(PD_hoved!$G$6=0," ",PD_hoved!H356))</f>
        <v xml:space="preserve"> </v>
      </c>
      <c r="I358" s="133" t="str">
        <f>IF(PD_hoved!I356=0," ",IF(PD_hoved!$G$6=0," ",PD_hoved!I356))</f>
        <v xml:space="preserve"> </v>
      </c>
      <c r="J358" s="134" t="str">
        <f>IF(PD_hoved!J356=0," ",IF(PD_hoved!$G$6=0," ",PD_hoved!J356))</f>
        <v xml:space="preserve"> </v>
      </c>
      <c r="K358" s="137" t="str">
        <f>IF(PD_hoved!K356=0," ",IF(PD_hoved!$G$6=0," ",PD_hoved!K356))</f>
        <v xml:space="preserve"> </v>
      </c>
      <c r="L358" s="138" t="str">
        <f>IF(PD_hoved!L356=0," ",IF(PD_hoved!$G$6=0," ",PD_hoved!L356))</f>
        <v xml:space="preserve"> </v>
      </c>
      <c r="M358" s="133" t="str">
        <f>IF(PD_hoved!M356=0," ",IF(PD_hoved!$G$6=0," ",PD_hoved!M356))</f>
        <v xml:space="preserve"> </v>
      </c>
      <c r="N358" s="135" t="str">
        <f>IF(PD_hoved!N356=0," ",IF(PD_hoved!$G$6=0," ",PD_hoved!N356))</f>
        <v xml:space="preserve"> </v>
      </c>
    </row>
    <row r="359" spans="2:14" x14ac:dyDescent="0.2">
      <c r="B359" s="114" t="str">
        <f>IF(PD_hoved!B357=0," ",PD_hoved!B357)</f>
        <v xml:space="preserve"> </v>
      </c>
      <c r="C359" s="147" t="str">
        <f>IF(PD_hoved!C357=0," ",PD_hoved!C357)</f>
        <v xml:space="preserve"> </v>
      </c>
      <c r="D359" s="134" t="str">
        <f>IF(PD_hoved!D357=0," ",PD_hoved!D357)</f>
        <v xml:space="preserve"> </v>
      </c>
      <c r="E359" s="137" t="str">
        <f>IF(PD_hoved!E357=0," ",IF(PD_hoved!$G$6=0," ",PD_hoved!E357))</f>
        <v xml:space="preserve"> </v>
      </c>
      <c r="F359" s="138" t="str">
        <f>IF(PD_hoved!F357=0," ",IF(PD_hoved!$G$6=0," ",PD_hoved!F357))</f>
        <v xml:space="preserve"> </v>
      </c>
      <c r="G359" s="137" t="str">
        <f>IF(PD_hoved!G357=0," ",IF(PD_hoved!$G$6=0," ",PD_hoved!G357))</f>
        <v xml:space="preserve"> </v>
      </c>
      <c r="H359" s="138" t="str">
        <f>IF(PD_hoved!H357=0," ",IF(PD_hoved!$G$6=0," ",PD_hoved!H357))</f>
        <v xml:space="preserve"> </v>
      </c>
      <c r="I359" s="133" t="str">
        <f>IF(PD_hoved!I357=0," ",IF(PD_hoved!$G$6=0," ",PD_hoved!I357))</f>
        <v xml:space="preserve"> </v>
      </c>
      <c r="J359" s="134" t="str">
        <f>IF(PD_hoved!J357=0," ",IF(PD_hoved!$G$6=0," ",PD_hoved!J357))</f>
        <v xml:space="preserve"> </v>
      </c>
      <c r="K359" s="137" t="str">
        <f>IF(PD_hoved!K357=0," ",IF(PD_hoved!$G$6=0," ",PD_hoved!K357))</f>
        <v xml:space="preserve"> </v>
      </c>
      <c r="L359" s="138" t="str">
        <f>IF(PD_hoved!L357=0," ",IF(PD_hoved!$G$6=0," ",PD_hoved!L357))</f>
        <v xml:space="preserve"> </v>
      </c>
      <c r="M359" s="133" t="str">
        <f>IF(PD_hoved!M357=0," ",IF(PD_hoved!$G$6=0," ",PD_hoved!M357))</f>
        <v xml:space="preserve"> </v>
      </c>
      <c r="N359" s="135" t="str">
        <f>IF(PD_hoved!N357=0," ",IF(PD_hoved!$G$6=0," ",PD_hoved!N357))</f>
        <v xml:space="preserve"> </v>
      </c>
    </row>
    <row r="360" spans="2:14" x14ac:dyDescent="0.2">
      <c r="B360" s="114" t="str">
        <f>IF(PD_hoved!B358=0," ",PD_hoved!B358)</f>
        <v xml:space="preserve"> </v>
      </c>
      <c r="C360" s="147" t="str">
        <f>IF(PD_hoved!C358=0," ",PD_hoved!C358)</f>
        <v xml:space="preserve"> </v>
      </c>
      <c r="D360" s="134" t="str">
        <f>IF(PD_hoved!D358=0," ",PD_hoved!D358)</f>
        <v xml:space="preserve"> </v>
      </c>
      <c r="E360" s="137" t="str">
        <f>IF(PD_hoved!E358=0," ",IF(PD_hoved!$G$6=0," ",PD_hoved!E358))</f>
        <v xml:space="preserve"> </v>
      </c>
      <c r="F360" s="138" t="str">
        <f>IF(PD_hoved!F358=0," ",IF(PD_hoved!$G$6=0," ",PD_hoved!F358))</f>
        <v xml:space="preserve"> </v>
      </c>
      <c r="G360" s="137" t="str">
        <f>IF(PD_hoved!G358=0," ",IF(PD_hoved!$G$6=0," ",PD_hoved!G358))</f>
        <v xml:space="preserve"> </v>
      </c>
      <c r="H360" s="138" t="str">
        <f>IF(PD_hoved!H358=0," ",IF(PD_hoved!$G$6=0," ",PD_hoved!H358))</f>
        <v xml:space="preserve"> </v>
      </c>
      <c r="I360" s="133" t="str">
        <f>IF(PD_hoved!I358=0," ",IF(PD_hoved!$G$6=0," ",PD_hoved!I358))</f>
        <v xml:space="preserve"> </v>
      </c>
      <c r="J360" s="134" t="str">
        <f>IF(PD_hoved!J358=0," ",IF(PD_hoved!$G$6=0," ",PD_hoved!J358))</f>
        <v xml:space="preserve"> </v>
      </c>
      <c r="K360" s="137" t="str">
        <f>IF(PD_hoved!K358=0," ",IF(PD_hoved!$G$6=0," ",PD_hoved!K358))</f>
        <v xml:space="preserve"> </v>
      </c>
      <c r="L360" s="138" t="str">
        <f>IF(PD_hoved!L358=0," ",IF(PD_hoved!$G$6=0," ",PD_hoved!L358))</f>
        <v xml:space="preserve"> </v>
      </c>
      <c r="M360" s="133" t="str">
        <f>IF(PD_hoved!M358=0," ",IF(PD_hoved!$G$6=0," ",PD_hoved!M358))</f>
        <v xml:space="preserve"> </v>
      </c>
      <c r="N360" s="135" t="str">
        <f>IF(PD_hoved!N358=0," ",IF(PD_hoved!$G$6=0," ",PD_hoved!N358))</f>
        <v xml:space="preserve"> </v>
      </c>
    </row>
    <row r="361" spans="2:14" x14ac:dyDescent="0.2">
      <c r="B361" s="114" t="str">
        <f>IF(PD_hoved!B359=0," ",PD_hoved!B359)</f>
        <v xml:space="preserve"> </v>
      </c>
      <c r="C361" s="147" t="str">
        <f>IF(PD_hoved!C359=0," ",PD_hoved!C359)</f>
        <v xml:space="preserve"> </v>
      </c>
      <c r="D361" s="134" t="str">
        <f>IF(PD_hoved!D359=0," ",PD_hoved!D359)</f>
        <v xml:space="preserve"> </v>
      </c>
      <c r="E361" s="137" t="str">
        <f>IF(PD_hoved!E359=0," ",IF(PD_hoved!$G$6=0," ",PD_hoved!E359))</f>
        <v xml:space="preserve"> </v>
      </c>
      <c r="F361" s="138" t="str">
        <f>IF(PD_hoved!F359=0," ",IF(PD_hoved!$G$6=0," ",PD_hoved!F359))</f>
        <v xml:space="preserve"> </v>
      </c>
      <c r="G361" s="137" t="str">
        <f>IF(PD_hoved!G359=0," ",IF(PD_hoved!$G$6=0," ",PD_hoved!G359))</f>
        <v xml:space="preserve"> </v>
      </c>
      <c r="H361" s="138" t="str">
        <f>IF(PD_hoved!H359=0," ",IF(PD_hoved!$G$6=0," ",PD_hoved!H359))</f>
        <v xml:space="preserve"> </v>
      </c>
      <c r="I361" s="133" t="str">
        <f>IF(PD_hoved!I359=0," ",IF(PD_hoved!$G$6=0," ",PD_hoved!I359))</f>
        <v xml:space="preserve"> </v>
      </c>
      <c r="J361" s="134" t="str">
        <f>IF(PD_hoved!J359=0," ",IF(PD_hoved!$G$6=0," ",PD_hoved!J359))</f>
        <v xml:space="preserve"> </v>
      </c>
      <c r="K361" s="137" t="str">
        <f>IF(PD_hoved!K359=0," ",IF(PD_hoved!$G$6=0," ",PD_hoved!K359))</f>
        <v xml:space="preserve"> </v>
      </c>
      <c r="L361" s="138" t="str">
        <f>IF(PD_hoved!L359=0," ",IF(PD_hoved!$G$6=0," ",PD_hoved!L359))</f>
        <v xml:space="preserve"> </v>
      </c>
      <c r="M361" s="133" t="str">
        <f>IF(PD_hoved!M359=0," ",IF(PD_hoved!$G$6=0," ",PD_hoved!M359))</f>
        <v xml:space="preserve"> </v>
      </c>
      <c r="N361" s="135" t="str">
        <f>IF(PD_hoved!N359=0," ",IF(PD_hoved!$G$6=0," ",PD_hoved!N359))</f>
        <v xml:space="preserve"> </v>
      </c>
    </row>
    <row r="362" spans="2:14" x14ac:dyDescent="0.2">
      <c r="B362" s="114" t="str">
        <f>IF(PD_hoved!B360=0," ",PD_hoved!B360)</f>
        <v xml:space="preserve"> </v>
      </c>
      <c r="C362" s="147" t="str">
        <f>IF(PD_hoved!C360=0," ",PD_hoved!C360)</f>
        <v xml:space="preserve"> </v>
      </c>
      <c r="D362" s="134" t="str">
        <f>IF(PD_hoved!D360=0," ",PD_hoved!D360)</f>
        <v xml:space="preserve"> </v>
      </c>
      <c r="E362" s="137" t="str">
        <f>IF(PD_hoved!E360=0," ",IF(PD_hoved!$G$6=0," ",PD_hoved!E360))</f>
        <v xml:space="preserve"> </v>
      </c>
      <c r="F362" s="138" t="str">
        <f>IF(PD_hoved!F360=0," ",IF(PD_hoved!$G$6=0," ",PD_hoved!F360))</f>
        <v xml:space="preserve"> </v>
      </c>
      <c r="G362" s="137" t="str">
        <f>IF(PD_hoved!G360=0," ",IF(PD_hoved!$G$6=0," ",PD_hoved!G360))</f>
        <v xml:space="preserve"> </v>
      </c>
      <c r="H362" s="138" t="str">
        <f>IF(PD_hoved!H360=0," ",IF(PD_hoved!$G$6=0," ",PD_hoved!H360))</f>
        <v xml:space="preserve"> </v>
      </c>
      <c r="I362" s="133" t="str">
        <f>IF(PD_hoved!I360=0," ",IF(PD_hoved!$G$6=0," ",PD_hoved!I360))</f>
        <v xml:space="preserve"> </v>
      </c>
      <c r="J362" s="134" t="str">
        <f>IF(PD_hoved!J360=0," ",IF(PD_hoved!$G$6=0," ",PD_hoved!J360))</f>
        <v xml:space="preserve"> </v>
      </c>
      <c r="K362" s="137" t="str">
        <f>IF(PD_hoved!K360=0," ",IF(PD_hoved!$G$6=0," ",PD_hoved!K360))</f>
        <v xml:space="preserve"> </v>
      </c>
      <c r="L362" s="138" t="str">
        <f>IF(PD_hoved!L360=0," ",IF(PD_hoved!$G$6=0," ",PD_hoved!L360))</f>
        <v xml:space="preserve"> </v>
      </c>
      <c r="M362" s="133" t="str">
        <f>IF(PD_hoved!M360=0," ",IF(PD_hoved!$G$6=0," ",PD_hoved!M360))</f>
        <v xml:space="preserve"> </v>
      </c>
      <c r="N362" s="135" t="str">
        <f>IF(PD_hoved!N360=0," ",IF(PD_hoved!$G$6=0," ",PD_hoved!N360))</f>
        <v xml:space="preserve"> </v>
      </c>
    </row>
    <row r="363" spans="2:14" x14ac:dyDescent="0.2">
      <c r="B363" s="114" t="str">
        <f>IF(PD_hoved!B361=0," ",PD_hoved!B361)</f>
        <v xml:space="preserve"> </v>
      </c>
      <c r="C363" s="147" t="str">
        <f>IF(PD_hoved!C361=0," ",PD_hoved!C361)</f>
        <v xml:space="preserve"> </v>
      </c>
      <c r="D363" s="134" t="str">
        <f>IF(PD_hoved!D361=0," ",PD_hoved!D361)</f>
        <v xml:space="preserve"> </v>
      </c>
      <c r="E363" s="137" t="str">
        <f>IF(PD_hoved!E361=0," ",IF(PD_hoved!$G$6=0," ",PD_hoved!E361))</f>
        <v xml:space="preserve"> </v>
      </c>
      <c r="F363" s="138" t="str">
        <f>IF(PD_hoved!F361=0," ",IF(PD_hoved!$G$6=0," ",PD_hoved!F361))</f>
        <v xml:space="preserve"> </v>
      </c>
      <c r="G363" s="137" t="str">
        <f>IF(PD_hoved!G361=0," ",IF(PD_hoved!$G$6=0," ",PD_hoved!G361))</f>
        <v xml:space="preserve"> </v>
      </c>
      <c r="H363" s="138" t="str">
        <f>IF(PD_hoved!H361=0," ",IF(PD_hoved!$G$6=0," ",PD_hoved!H361))</f>
        <v xml:space="preserve"> </v>
      </c>
      <c r="I363" s="133" t="str">
        <f>IF(PD_hoved!I361=0," ",IF(PD_hoved!$G$6=0," ",PD_hoved!I361))</f>
        <v xml:space="preserve"> </v>
      </c>
      <c r="J363" s="134" t="str">
        <f>IF(PD_hoved!J361=0," ",IF(PD_hoved!$G$6=0," ",PD_hoved!J361))</f>
        <v xml:space="preserve"> </v>
      </c>
      <c r="K363" s="137" t="str">
        <f>IF(PD_hoved!K361=0," ",IF(PD_hoved!$G$6=0," ",PD_hoved!K361))</f>
        <v xml:space="preserve"> </v>
      </c>
      <c r="L363" s="138" t="str">
        <f>IF(PD_hoved!L361=0," ",IF(PD_hoved!$G$6=0," ",PD_hoved!L361))</f>
        <v xml:space="preserve"> </v>
      </c>
      <c r="M363" s="133" t="str">
        <f>IF(PD_hoved!M361=0," ",IF(PD_hoved!$G$6=0," ",PD_hoved!M361))</f>
        <v xml:space="preserve"> </v>
      </c>
      <c r="N363" s="135" t="str">
        <f>IF(PD_hoved!N361=0," ",IF(PD_hoved!$G$6=0," ",PD_hoved!N361))</f>
        <v xml:space="preserve"> </v>
      </c>
    </row>
    <row r="364" spans="2:14" x14ac:dyDescent="0.2">
      <c r="B364" s="114" t="str">
        <f>IF(PD_hoved!B362=0," ",PD_hoved!B362)</f>
        <v xml:space="preserve"> </v>
      </c>
      <c r="C364" s="147" t="str">
        <f>IF(PD_hoved!C362=0," ",PD_hoved!C362)</f>
        <v xml:space="preserve"> </v>
      </c>
      <c r="D364" s="134" t="str">
        <f>IF(PD_hoved!D362=0," ",PD_hoved!D362)</f>
        <v xml:space="preserve"> </v>
      </c>
      <c r="E364" s="137" t="str">
        <f>IF(PD_hoved!E362=0," ",IF(PD_hoved!$G$6=0," ",PD_hoved!E362))</f>
        <v xml:space="preserve"> </v>
      </c>
      <c r="F364" s="138" t="str">
        <f>IF(PD_hoved!F362=0," ",IF(PD_hoved!$G$6=0," ",PD_hoved!F362))</f>
        <v xml:space="preserve"> </v>
      </c>
      <c r="G364" s="139" t="str">
        <f>IF(PD_hoved!G362=0," ",IF(PD_hoved!$G$6=0," ",PD_hoved!G362))</f>
        <v xml:space="preserve"> </v>
      </c>
      <c r="H364" s="140" t="str">
        <f>IF(PD_hoved!H362=0," ",IF(PD_hoved!$G$6=0," ",PD_hoved!H362))</f>
        <v xml:space="preserve"> </v>
      </c>
      <c r="I364" s="133" t="str">
        <f>IF(PD_hoved!I362=0," ",IF(PD_hoved!$G$6=0," ",PD_hoved!I362))</f>
        <v xml:space="preserve"> </v>
      </c>
      <c r="J364" s="134" t="str">
        <f>IF(PD_hoved!J362=0," ",IF(PD_hoved!$G$6=0," ",PD_hoved!J362))</f>
        <v xml:space="preserve"> </v>
      </c>
      <c r="K364" s="136" t="str">
        <f>IF(PD_hoved!K362=0," ",IF(PD_hoved!$G$6=0," ",PD_hoved!K362))</f>
        <v xml:space="preserve"> </v>
      </c>
      <c r="L364" s="141" t="str">
        <f>IF(PD_hoved!L362=0," ",IF(PD_hoved!$G$6=0," ",PD_hoved!L362))</f>
        <v xml:space="preserve"> </v>
      </c>
      <c r="M364" s="133" t="str">
        <f>IF(PD_hoved!M362=0," ",IF(PD_hoved!$G$6=0," ",PD_hoved!M362))</f>
        <v xml:space="preserve"> </v>
      </c>
      <c r="N364" s="135" t="str">
        <f>IF(PD_hoved!N362=0," ",IF(PD_hoved!$G$6=0," ",PD_hoved!N362))</f>
        <v xml:space="preserve"> </v>
      </c>
    </row>
  </sheetData>
  <mergeCells count="2">
    <mergeCell ref="B5:H5"/>
    <mergeCell ref="B3:X3"/>
  </mergeCells>
  <pageMargins left="0.7" right="0.7" top="0.75" bottom="0.75" header="0.3" footer="0.3"/>
  <pageSetup paperSize="9" orientation="portrait" r:id="rId1"/>
  <drawing r:id="rId2"/>
  <extLst>
    <ext xmlns:x14="http://schemas.microsoft.com/office/spreadsheetml/2009/9/main" uri="{A8765BA9-456A-4dab-B4F3-ACF838C121DE}">
      <x14:slicerList>
        <x14:slicer r:id="rId3"/>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D3416-B203-4651-BAFC-316D978E6E2E}">
  <sheetPr>
    <tabColor theme="9" tint="0.59999389629810485"/>
  </sheetPr>
  <dimension ref="B2:AE91"/>
  <sheetViews>
    <sheetView workbookViewId="0">
      <selection activeCell="C1" sqref="C1:N1048576"/>
    </sheetView>
  </sheetViews>
  <sheetFormatPr baseColWidth="10" defaultRowHeight="12" x14ac:dyDescent="0.2"/>
  <cols>
    <col min="2" max="2" width="16.5" bestFit="1" customWidth="1"/>
    <col min="3" max="3" width="19.1640625" bestFit="1" customWidth="1"/>
    <col min="4" max="4" width="10.33203125" customWidth="1"/>
    <col min="5" max="5" width="11" bestFit="1" customWidth="1"/>
    <col min="6" max="6" width="10.1640625" bestFit="1" customWidth="1"/>
    <col min="7" max="7" width="12" bestFit="1" customWidth="1"/>
    <col min="8" max="8" width="11.33203125" bestFit="1" customWidth="1"/>
    <col min="9" max="17" width="11.33203125" customWidth="1"/>
    <col min="19" max="19" width="16.5" bestFit="1" customWidth="1"/>
    <col min="20" max="20" width="19.1640625" bestFit="1" customWidth="1"/>
    <col min="21" max="21" width="11.33203125" bestFit="1" customWidth="1"/>
    <col min="22" max="22" width="11" bestFit="1" customWidth="1"/>
    <col min="23" max="23" width="16.5" customWidth="1"/>
    <col min="24" max="24" width="12" bestFit="1" customWidth="1"/>
    <col min="25" max="25" width="11.33203125" bestFit="1" customWidth="1"/>
  </cols>
  <sheetData>
    <row r="2" spans="2:31" x14ac:dyDescent="0.2">
      <c r="B2" s="1" t="s">
        <v>962</v>
      </c>
      <c r="C2" t="s" vm="7">
        <v>970</v>
      </c>
      <c r="S2" s="1" t="s">
        <v>962</v>
      </c>
      <c r="T2" t="s" vm="7">
        <v>970</v>
      </c>
    </row>
    <row r="3" spans="2:31" x14ac:dyDescent="0.2">
      <c r="AA3" t="s">
        <v>1394</v>
      </c>
      <c r="AC3" s="106" t="str" vm="7">
        <f>IF(T2=AA3,AA6,IF(T2=AA4,AA7,T2))</f>
        <v>Trøndelag</v>
      </c>
    </row>
    <row r="4" spans="2:31" x14ac:dyDescent="0.2">
      <c r="C4" t="s">
        <v>1363</v>
      </c>
      <c r="E4" t="s">
        <v>1344</v>
      </c>
      <c r="G4" t="s">
        <v>1361</v>
      </c>
      <c r="I4" t="s">
        <v>1362</v>
      </c>
      <c r="K4" t="s">
        <v>83</v>
      </c>
      <c r="M4" t="s">
        <v>1411</v>
      </c>
      <c r="N4" t="s">
        <v>1409</v>
      </c>
      <c r="S4" s="1" t="s">
        <v>256</v>
      </c>
      <c r="AA4" t="s">
        <v>1351</v>
      </c>
    </row>
    <row r="5" spans="2:31" x14ac:dyDescent="0.2">
      <c r="C5" t="s">
        <v>1408</v>
      </c>
      <c r="D5" t="s">
        <v>1410</v>
      </c>
      <c r="E5" t="s">
        <v>1408</v>
      </c>
      <c r="F5" t="s">
        <v>1410</v>
      </c>
      <c r="G5" t="s">
        <v>1408</v>
      </c>
      <c r="H5" t="s">
        <v>1410</v>
      </c>
      <c r="I5" t="s">
        <v>1408</v>
      </c>
      <c r="J5" t="s">
        <v>1410</v>
      </c>
      <c r="K5" t="s">
        <v>1408</v>
      </c>
      <c r="L5" t="s">
        <v>1410</v>
      </c>
      <c r="R5" s="1"/>
      <c r="T5" t="s">
        <v>1344</v>
      </c>
      <c r="U5" t="s">
        <v>1363</v>
      </c>
      <c r="V5" t="s">
        <v>1361</v>
      </c>
      <c r="W5" t="s">
        <v>83</v>
      </c>
      <c r="X5" t="s">
        <v>1362</v>
      </c>
      <c r="AE5" t="s">
        <v>1412</v>
      </c>
    </row>
    <row r="6" spans="2:31" x14ac:dyDescent="0.2">
      <c r="B6" s="53" t="s">
        <v>912</v>
      </c>
      <c r="C6" s="55">
        <v>16.66</v>
      </c>
      <c r="D6" s="131">
        <v>9.318507248970825E-3</v>
      </c>
      <c r="E6" s="55">
        <v>1076.1300000000001</v>
      </c>
      <c r="F6" s="131">
        <v>6.4843436479788297E-2</v>
      </c>
      <c r="G6" s="55">
        <v>3.61</v>
      </c>
      <c r="H6" s="131">
        <v>1.0871201855030566E-2</v>
      </c>
      <c r="I6" s="55">
        <v>1858.76</v>
      </c>
      <c r="J6" s="131">
        <v>8.0069060404592662E-2</v>
      </c>
      <c r="K6" s="55">
        <v>6.52</v>
      </c>
      <c r="L6" s="131">
        <v>2.5147529602345047E-2</v>
      </c>
      <c r="M6" s="55">
        <v>2961.68</v>
      </c>
      <c r="N6" s="131">
        <v>7.0199523767310604E-2</v>
      </c>
      <c r="O6" s="55"/>
      <c r="P6" s="55"/>
      <c r="Q6" s="55"/>
      <c r="S6" s="53" t="s">
        <v>909</v>
      </c>
      <c r="T6" s="55">
        <v>41.23</v>
      </c>
      <c r="U6" s="55">
        <v>23.74</v>
      </c>
      <c r="V6" s="55">
        <v>3.62</v>
      </c>
      <c r="W6" s="55">
        <v>1.98</v>
      </c>
      <c r="X6" s="55">
        <v>5.91</v>
      </c>
      <c r="AA6" t="s">
        <v>1396</v>
      </c>
      <c r="AE6" t="s">
        <v>1413</v>
      </c>
    </row>
    <row r="7" spans="2:31" x14ac:dyDescent="0.2">
      <c r="B7" s="53" t="s">
        <v>975</v>
      </c>
      <c r="C7" s="55">
        <v>39.83</v>
      </c>
      <c r="D7" s="131">
        <v>2.2278279935564704E-2</v>
      </c>
      <c r="E7" s="55">
        <v>830.02</v>
      </c>
      <c r="F7" s="131">
        <v>5.001379865532405E-2</v>
      </c>
      <c r="G7" s="55">
        <v>3.35</v>
      </c>
      <c r="H7" s="131">
        <v>1.0088234408407866E-2</v>
      </c>
      <c r="I7" s="55">
        <v>1464.12</v>
      </c>
      <c r="J7" s="131">
        <v>6.3069311110402732E-2</v>
      </c>
      <c r="K7" s="55">
        <v>5.36</v>
      </c>
      <c r="L7" s="131">
        <v>2.0673429243645625E-2</v>
      </c>
      <c r="M7" s="55">
        <v>2342.6799999999998</v>
      </c>
      <c r="N7" s="131">
        <v>5.5527612820832496E-2</v>
      </c>
      <c r="O7" s="55"/>
      <c r="P7" s="55"/>
      <c r="Q7" s="55"/>
      <c r="S7" s="53" t="s">
        <v>918</v>
      </c>
      <c r="T7" s="55">
        <v>22.88</v>
      </c>
      <c r="U7" s="55">
        <v>10.37</v>
      </c>
      <c r="V7" s="55">
        <v>0.93</v>
      </c>
      <c r="W7" s="55">
        <v>1.03</v>
      </c>
      <c r="X7" s="55">
        <v>75.08</v>
      </c>
      <c r="AA7" t="s">
        <v>1397</v>
      </c>
    </row>
    <row r="8" spans="2:31" x14ac:dyDescent="0.2">
      <c r="B8" s="53" t="s">
        <v>897</v>
      </c>
      <c r="C8" s="55">
        <v>83.28</v>
      </c>
      <c r="D8" s="131">
        <v>4.6581349561482015E-2</v>
      </c>
      <c r="E8" s="55">
        <v>360.5</v>
      </c>
      <c r="F8" s="131">
        <v>2.1722337311443483E-2</v>
      </c>
      <c r="G8" s="55">
        <v>17</v>
      </c>
      <c r="H8" s="131">
        <v>5.1194025356099619E-2</v>
      </c>
      <c r="I8" s="55">
        <v>1804.94</v>
      </c>
      <c r="J8" s="131">
        <v>7.7750677810295835E-2</v>
      </c>
      <c r="K8" s="55">
        <v>8.3800000000000008</v>
      </c>
      <c r="L8" s="131">
        <v>3.2321518108535507E-2</v>
      </c>
      <c r="M8" s="55">
        <v>2274.1</v>
      </c>
      <c r="N8" s="131">
        <v>5.3902088341495721E-2</v>
      </c>
      <c r="O8" s="55"/>
      <c r="P8" s="55"/>
      <c r="Q8" s="55"/>
      <c r="S8" s="53" t="s">
        <v>904</v>
      </c>
      <c r="T8" s="55">
        <v>123.95</v>
      </c>
      <c r="U8" s="55">
        <v>14.8</v>
      </c>
      <c r="V8" s="55">
        <v>6.1</v>
      </c>
      <c r="W8" s="55">
        <v>3.24</v>
      </c>
      <c r="X8" s="55">
        <v>20.34</v>
      </c>
    </row>
    <row r="9" spans="2:31" x14ac:dyDescent="0.2">
      <c r="B9" s="53" t="s">
        <v>894</v>
      </c>
      <c r="C9" s="55">
        <v>64.790000000000006</v>
      </c>
      <c r="D9" s="131">
        <v>3.6239260783962779E-2</v>
      </c>
      <c r="E9" s="55">
        <v>1128.25</v>
      </c>
      <c r="F9" s="131">
        <v>6.7983986329087684E-2</v>
      </c>
      <c r="G9" s="55">
        <v>12.34</v>
      </c>
      <c r="H9" s="131">
        <v>3.7160839582015839E-2</v>
      </c>
      <c r="I9" s="55">
        <v>910.38</v>
      </c>
      <c r="J9" s="131">
        <v>3.9216074808546053E-2</v>
      </c>
      <c r="K9" s="55">
        <v>12.49</v>
      </c>
      <c r="L9" s="131">
        <v>4.8173718517375716E-2</v>
      </c>
      <c r="M9" s="55">
        <v>2128.25</v>
      </c>
      <c r="N9" s="131">
        <v>5.0445063767111505E-2</v>
      </c>
      <c r="O9" s="55"/>
      <c r="P9" s="55"/>
      <c r="Q9" s="55"/>
      <c r="S9" s="53" t="s">
        <v>903</v>
      </c>
      <c r="T9" s="55">
        <v>156.22999999999999</v>
      </c>
      <c r="U9" s="55">
        <v>33.14</v>
      </c>
      <c r="V9" s="55">
        <v>5.21</v>
      </c>
      <c r="W9" s="55">
        <v>3.37</v>
      </c>
      <c r="X9" s="55">
        <v>26.24</v>
      </c>
      <c r="AA9" t="str">
        <f>_xlfn.CONCAT("Arealressurser etter hovedgrupper i ",AC3," i 2020 i km2")</f>
        <v>Arealressurser etter hovedgrupper i Trøndelag i 2020 i km2</v>
      </c>
    </row>
    <row r="10" spans="2:31" x14ac:dyDescent="0.2">
      <c r="B10" s="53" t="s">
        <v>893</v>
      </c>
      <c r="C10" s="55">
        <v>177.81</v>
      </c>
      <c r="D10" s="131">
        <v>9.9455208519778057E-2</v>
      </c>
      <c r="E10" s="55">
        <v>1104.53</v>
      </c>
      <c r="F10" s="131">
        <v>6.6554710764517813E-2</v>
      </c>
      <c r="G10" s="55">
        <v>20.65</v>
      </c>
      <c r="H10" s="131">
        <v>6.2185683741379824E-2</v>
      </c>
      <c r="I10" s="55">
        <v>802.92</v>
      </c>
      <c r="J10" s="131">
        <v>3.4587063407893186E-2</v>
      </c>
      <c r="K10" s="55">
        <v>16.05</v>
      </c>
      <c r="L10" s="131">
        <v>6.1904578238901539E-2</v>
      </c>
      <c r="M10" s="55">
        <v>2121.96</v>
      </c>
      <c r="N10" s="131">
        <v>5.0295974397396886E-2</v>
      </c>
      <c r="O10" s="55"/>
      <c r="P10" s="55"/>
      <c r="Q10" s="55"/>
      <c r="S10" s="53" t="s">
        <v>895</v>
      </c>
      <c r="T10" s="55">
        <v>4.5199999999999996</v>
      </c>
      <c r="U10" s="55">
        <v>10.38</v>
      </c>
      <c r="V10" s="55">
        <v>4.4000000000000004</v>
      </c>
      <c r="W10" s="55">
        <v>2.67</v>
      </c>
      <c r="X10" s="55">
        <v>218.09</v>
      </c>
    </row>
    <row r="11" spans="2:31" x14ac:dyDescent="0.2">
      <c r="B11" s="53" t="s">
        <v>899</v>
      </c>
      <c r="C11" s="55">
        <v>29.87</v>
      </c>
      <c r="D11" s="131">
        <v>1.6707311616252014E-2</v>
      </c>
      <c r="E11" s="55">
        <v>774.6</v>
      </c>
      <c r="F11" s="131">
        <v>4.6674403554630026E-2</v>
      </c>
      <c r="G11" s="55">
        <v>9.9</v>
      </c>
      <c r="H11" s="131">
        <v>2.9812991236787427E-2</v>
      </c>
      <c r="I11" s="55">
        <v>1133.4100000000001</v>
      </c>
      <c r="J11" s="131">
        <v>4.8823448833184152E-2</v>
      </c>
      <c r="K11" s="55">
        <v>8.59</v>
      </c>
      <c r="L11" s="131">
        <v>3.3131484552782815E-2</v>
      </c>
      <c r="M11" s="55">
        <v>1956.37</v>
      </c>
      <c r="N11" s="131">
        <v>4.6371060449695252E-2</v>
      </c>
      <c r="O11" s="55"/>
      <c r="P11" s="55"/>
      <c r="Q11" s="55"/>
      <c r="S11" s="53" t="s">
        <v>919</v>
      </c>
      <c r="T11" s="55">
        <v>242.19</v>
      </c>
      <c r="U11" s="55">
        <v>65.849999999999994</v>
      </c>
      <c r="V11" s="55">
        <v>7.1</v>
      </c>
      <c r="W11" s="55">
        <v>5.91</v>
      </c>
      <c r="X11" s="55">
        <v>44.61</v>
      </c>
    </row>
    <row r="12" spans="2:31" x14ac:dyDescent="0.2">
      <c r="B12" s="53" t="s">
        <v>925</v>
      </c>
      <c r="C12" s="55">
        <v>109.52</v>
      </c>
      <c r="D12" s="131">
        <v>6.1258278145695365E-2</v>
      </c>
      <c r="E12" s="55">
        <v>972.7</v>
      </c>
      <c r="F12" s="131">
        <v>5.8611144251986345E-2</v>
      </c>
      <c r="G12" s="55">
        <v>21.18</v>
      </c>
      <c r="H12" s="131">
        <v>6.3781732767187641E-2</v>
      </c>
      <c r="I12" s="55">
        <v>787.12</v>
      </c>
      <c r="J12" s="131">
        <v>3.3906453133090327E-2</v>
      </c>
      <c r="K12" s="55">
        <v>15.56</v>
      </c>
      <c r="L12" s="131">
        <v>6.0014656535657816E-2</v>
      </c>
      <c r="M12" s="55">
        <v>1906.08</v>
      </c>
      <c r="N12" s="131">
        <v>4.5179056570053278E-2</v>
      </c>
      <c r="O12" s="55"/>
      <c r="P12" s="55"/>
      <c r="Q12" s="55"/>
      <c r="S12" s="53" t="s">
        <v>896</v>
      </c>
      <c r="T12" s="55">
        <v>119.54</v>
      </c>
      <c r="U12" s="55">
        <v>9.1300000000000008</v>
      </c>
      <c r="V12" s="55">
        <v>1.6</v>
      </c>
      <c r="W12" s="55">
        <v>1.49</v>
      </c>
      <c r="X12" s="55">
        <v>255.22</v>
      </c>
      <c r="AA12" s="1" t="s">
        <v>962</v>
      </c>
      <c r="AB12" t="s" vm="7">
        <v>970</v>
      </c>
    </row>
    <row r="13" spans="2:31" x14ac:dyDescent="0.2">
      <c r="B13" s="53" t="s">
        <v>901</v>
      </c>
      <c r="C13" s="55">
        <v>58.32</v>
      </c>
      <c r="D13" s="131">
        <v>3.262036871308395E-2</v>
      </c>
      <c r="E13" s="55">
        <v>763.63</v>
      </c>
      <c r="F13" s="131">
        <v>4.6013393734084848E-2</v>
      </c>
      <c r="G13" s="55">
        <v>8.73</v>
      </c>
      <c r="H13" s="131">
        <v>2.6289637726985275E-2</v>
      </c>
      <c r="I13" s="55">
        <v>1020.54</v>
      </c>
      <c r="J13" s="131">
        <v>4.39613930283108E-2</v>
      </c>
      <c r="K13" s="55">
        <v>9.2899999999999991</v>
      </c>
      <c r="L13" s="131">
        <v>3.5831372700273846E-2</v>
      </c>
      <c r="M13" s="55">
        <v>1860.51</v>
      </c>
      <c r="N13" s="131">
        <v>4.4098928974203512E-2</v>
      </c>
      <c r="O13" s="55"/>
      <c r="P13" s="55"/>
      <c r="Q13" s="55"/>
      <c r="S13" s="53" t="s">
        <v>923</v>
      </c>
      <c r="T13" s="55">
        <v>162.88</v>
      </c>
      <c r="U13" s="55">
        <v>76.06</v>
      </c>
      <c r="V13" s="55">
        <v>11.09</v>
      </c>
      <c r="W13" s="55">
        <v>11.44</v>
      </c>
      <c r="X13" s="55">
        <v>195.66</v>
      </c>
      <c r="AA13" s="1" t="s">
        <v>261</v>
      </c>
      <c r="AB13" t="s" vm="1">
        <v>1351</v>
      </c>
    </row>
    <row r="14" spans="2:31" x14ac:dyDescent="0.2">
      <c r="B14" s="53" t="s">
        <v>976</v>
      </c>
      <c r="C14" s="55">
        <v>5.0999999999999996</v>
      </c>
      <c r="D14" s="131">
        <v>2.8526042598890282E-3</v>
      </c>
      <c r="E14" s="55">
        <v>401.18</v>
      </c>
      <c r="F14" s="131">
        <v>2.4173556955908174E-2</v>
      </c>
      <c r="G14" s="55">
        <v>1.19</v>
      </c>
      <c r="H14" s="131">
        <v>3.583581774926973E-3</v>
      </c>
      <c r="I14" s="55">
        <v>1175.26</v>
      </c>
      <c r="J14" s="131">
        <v>5.0626204529418302E-2</v>
      </c>
      <c r="K14" s="55">
        <v>2</v>
      </c>
      <c r="L14" s="131">
        <v>7.7139661356886652E-3</v>
      </c>
      <c r="M14" s="55">
        <v>1584.73</v>
      </c>
      <c r="N14" s="131">
        <v>3.7562225257208794E-2</v>
      </c>
      <c r="O14" s="55"/>
      <c r="P14" s="55"/>
      <c r="Q14" s="55"/>
      <c r="S14" s="53" t="s">
        <v>917</v>
      </c>
      <c r="T14" s="55">
        <v>162.44</v>
      </c>
      <c r="U14" s="55">
        <v>10.16</v>
      </c>
      <c r="V14" s="55">
        <v>1.99</v>
      </c>
      <c r="W14" s="55">
        <v>2.34</v>
      </c>
      <c r="X14" s="55">
        <v>281.66000000000003</v>
      </c>
    </row>
    <row r="15" spans="2:31" x14ac:dyDescent="0.2">
      <c r="B15" s="53" t="s">
        <v>911</v>
      </c>
      <c r="C15" s="55">
        <v>87.58</v>
      </c>
      <c r="D15" s="131">
        <v>4.8986486486486486E-2</v>
      </c>
      <c r="E15" s="55">
        <v>606.49</v>
      </c>
      <c r="F15" s="131">
        <v>3.6544744399493366E-2</v>
      </c>
      <c r="G15" s="55">
        <v>13.33</v>
      </c>
      <c r="H15" s="131">
        <v>4.0142138705694587E-2</v>
      </c>
      <c r="I15" s="55">
        <v>831.93</v>
      </c>
      <c r="J15" s="131">
        <v>3.5836715564350842E-2</v>
      </c>
      <c r="K15" s="55">
        <v>8.5299999999999994</v>
      </c>
      <c r="L15" s="131">
        <v>3.2900065568712153E-2</v>
      </c>
      <c r="M15" s="55">
        <v>1547.86</v>
      </c>
      <c r="N15" s="131">
        <v>3.6688310303094655E-2</v>
      </c>
      <c r="O15" s="55"/>
      <c r="P15" s="55"/>
      <c r="Q15" s="55"/>
      <c r="S15" s="53" t="s">
        <v>892</v>
      </c>
      <c r="T15" s="55">
        <v>275.74</v>
      </c>
      <c r="U15" s="55">
        <v>73.89</v>
      </c>
      <c r="V15" s="55">
        <v>52.05</v>
      </c>
      <c r="W15" s="55">
        <v>19.059999999999999</v>
      </c>
      <c r="X15" s="55">
        <v>106.39</v>
      </c>
    </row>
    <row r="16" spans="2:31" x14ac:dyDescent="0.2">
      <c r="B16" s="53" t="s">
        <v>913</v>
      </c>
      <c r="C16" s="55">
        <v>7.46</v>
      </c>
      <c r="D16" s="131">
        <v>4.1726328977984605E-3</v>
      </c>
      <c r="E16" s="55">
        <v>473.13</v>
      </c>
      <c r="F16" s="131">
        <v>2.8508985997678933E-2</v>
      </c>
      <c r="G16" s="55">
        <v>1.93</v>
      </c>
      <c r="H16" s="131">
        <v>5.8120275845454268E-3</v>
      </c>
      <c r="I16" s="55">
        <v>930.63</v>
      </c>
      <c r="J16" s="131">
        <v>4.0088375951885163E-2</v>
      </c>
      <c r="K16" s="55">
        <v>4</v>
      </c>
      <c r="L16" s="131">
        <v>1.542793227137733E-2</v>
      </c>
      <c r="M16" s="55">
        <v>1417.15</v>
      </c>
      <c r="N16" s="131">
        <v>3.3590143130535446E-2</v>
      </c>
      <c r="O16" s="55"/>
      <c r="P16" s="55"/>
      <c r="Q16" s="55"/>
      <c r="S16" s="53" t="s">
        <v>927</v>
      </c>
      <c r="T16" s="55">
        <v>215.28</v>
      </c>
      <c r="U16" s="55">
        <v>26.98</v>
      </c>
      <c r="V16" s="55">
        <v>3.31</v>
      </c>
      <c r="W16" s="55">
        <v>2.79</v>
      </c>
      <c r="X16" s="55">
        <v>383.57</v>
      </c>
    </row>
    <row r="17" spans="2:24" x14ac:dyDescent="0.2">
      <c r="B17" s="53" t="s">
        <v>926</v>
      </c>
      <c r="C17" s="55">
        <v>60.24</v>
      </c>
      <c r="D17" s="131">
        <v>3.3694290316806874E-2</v>
      </c>
      <c r="E17" s="55">
        <v>530.24</v>
      </c>
      <c r="F17" s="131">
        <v>3.195021396954173E-2</v>
      </c>
      <c r="G17" s="55">
        <v>9.6999999999999993</v>
      </c>
      <c r="H17" s="131">
        <v>2.9210708585539192E-2</v>
      </c>
      <c r="I17" s="55">
        <v>736.19</v>
      </c>
      <c r="J17" s="131">
        <v>3.1712561911842879E-2</v>
      </c>
      <c r="K17" s="55">
        <v>9.61</v>
      </c>
      <c r="L17" s="131">
        <v>3.7065607281984034E-2</v>
      </c>
      <c r="M17" s="55">
        <v>1345.98</v>
      </c>
      <c r="N17" s="131">
        <v>3.1903228910727943E-2</v>
      </c>
      <c r="O17" s="55"/>
      <c r="P17" s="55"/>
      <c r="Q17" s="55"/>
      <c r="S17" s="53" t="s">
        <v>910</v>
      </c>
      <c r="T17" s="55">
        <v>338.85</v>
      </c>
      <c r="U17" s="55">
        <v>135.03</v>
      </c>
      <c r="V17" s="55">
        <v>16.02</v>
      </c>
      <c r="W17" s="55">
        <v>10.050000000000001</v>
      </c>
      <c r="X17" s="55">
        <v>145.91</v>
      </c>
    </row>
    <row r="18" spans="2:24" x14ac:dyDescent="0.2">
      <c r="B18" s="53" t="s">
        <v>924</v>
      </c>
      <c r="C18" s="55">
        <v>41.78</v>
      </c>
      <c r="D18" s="131">
        <v>2.3368981564345803E-2</v>
      </c>
      <c r="E18" s="55">
        <v>386.41</v>
      </c>
      <c r="F18" s="131">
        <v>2.3283573815575248E-2</v>
      </c>
      <c r="G18" s="55">
        <v>6.58</v>
      </c>
      <c r="H18" s="131">
        <v>1.9815099226066793E-2</v>
      </c>
      <c r="I18" s="55">
        <v>887.16</v>
      </c>
      <c r="J18" s="131">
        <v>3.8215836164183878E-2</v>
      </c>
      <c r="K18" s="55">
        <v>7.35</v>
      </c>
      <c r="L18" s="131">
        <v>2.8348825548655841E-2</v>
      </c>
      <c r="M18" s="55">
        <v>1329.28</v>
      </c>
      <c r="N18" s="131">
        <v>3.1507395449005507E-2</v>
      </c>
      <c r="O18" s="55"/>
      <c r="P18" s="55"/>
      <c r="Q18" s="55"/>
      <c r="S18" s="53" t="s">
        <v>902</v>
      </c>
      <c r="T18" s="55">
        <v>426.34</v>
      </c>
      <c r="U18" s="55">
        <v>72.790000000000006</v>
      </c>
      <c r="V18" s="55">
        <v>12.2</v>
      </c>
      <c r="W18" s="55">
        <v>8.6999999999999993</v>
      </c>
      <c r="X18" s="55">
        <v>173.84</v>
      </c>
    </row>
    <row r="19" spans="2:24" x14ac:dyDescent="0.2">
      <c r="B19" s="53" t="s">
        <v>906</v>
      </c>
      <c r="C19" s="55">
        <v>7.97</v>
      </c>
      <c r="D19" s="131">
        <v>4.4578933237873633E-3</v>
      </c>
      <c r="E19" s="55">
        <v>294.64</v>
      </c>
      <c r="F19" s="131">
        <v>1.7753868142700992E-2</v>
      </c>
      <c r="G19" s="55">
        <v>3.21</v>
      </c>
      <c r="H19" s="131">
        <v>9.6666365525341046E-3</v>
      </c>
      <c r="I19" s="55">
        <v>1019.56</v>
      </c>
      <c r="J19" s="131">
        <v>4.3919177960633153E-2</v>
      </c>
      <c r="K19" s="55">
        <v>3.3</v>
      </c>
      <c r="L19" s="131">
        <v>1.2728044123886296E-2</v>
      </c>
      <c r="M19" s="55">
        <v>1328.68</v>
      </c>
      <c r="N19" s="131">
        <v>3.1493173887506505E-2</v>
      </c>
      <c r="O19" s="55"/>
      <c r="P19" s="55"/>
      <c r="Q19" s="55"/>
      <c r="S19" s="53" t="s">
        <v>916</v>
      </c>
      <c r="T19" s="55">
        <v>374.72</v>
      </c>
      <c r="U19" s="55">
        <v>46.97</v>
      </c>
      <c r="V19" s="55">
        <v>4.66</v>
      </c>
      <c r="W19" s="55">
        <v>4.2699999999999996</v>
      </c>
      <c r="X19" s="55">
        <v>299.14</v>
      </c>
    </row>
    <row r="20" spans="2:24" x14ac:dyDescent="0.2">
      <c r="B20" s="53" t="s">
        <v>907</v>
      </c>
      <c r="C20" s="55">
        <v>11.97</v>
      </c>
      <c r="D20" s="131">
        <v>6.6952299982101313E-3</v>
      </c>
      <c r="E20" s="55">
        <v>368.61</v>
      </c>
      <c r="F20" s="131">
        <v>2.2211014580779981E-2</v>
      </c>
      <c r="G20" s="55">
        <v>4.53</v>
      </c>
      <c r="H20" s="131">
        <v>1.3641702050772428E-2</v>
      </c>
      <c r="I20" s="55">
        <v>885.53</v>
      </c>
      <c r="J20" s="131">
        <v>3.8145621306720036E-2</v>
      </c>
      <c r="K20" s="55">
        <v>3.3</v>
      </c>
      <c r="L20" s="131">
        <v>1.2728044123886296E-2</v>
      </c>
      <c r="M20" s="55">
        <v>1273.94</v>
      </c>
      <c r="N20" s="131">
        <v>3.0195693426746873E-2</v>
      </c>
      <c r="O20" s="55"/>
      <c r="P20" s="55"/>
      <c r="Q20" s="55"/>
      <c r="S20" s="53" t="s">
        <v>922</v>
      </c>
      <c r="T20" s="55">
        <v>219.03</v>
      </c>
      <c r="U20" s="55">
        <v>23.67</v>
      </c>
      <c r="V20" s="55">
        <v>7.36</v>
      </c>
      <c r="W20" s="55">
        <v>6.38</v>
      </c>
      <c r="X20" s="55">
        <v>495.98</v>
      </c>
    </row>
    <row r="21" spans="2:24" x14ac:dyDescent="0.2">
      <c r="B21" s="53" t="s">
        <v>905</v>
      </c>
      <c r="C21" s="55">
        <v>38.33</v>
      </c>
      <c r="D21" s="131">
        <v>2.1439278682656167E-2</v>
      </c>
      <c r="E21" s="55">
        <v>509.69</v>
      </c>
      <c r="F21" s="131">
        <v>3.0711950358584272E-2</v>
      </c>
      <c r="G21" s="55">
        <v>6.43</v>
      </c>
      <c r="H21" s="131">
        <v>1.9363387237630619E-2</v>
      </c>
      <c r="I21" s="55">
        <v>673.57</v>
      </c>
      <c r="J21" s="131">
        <v>2.901510524044066E-2</v>
      </c>
      <c r="K21" s="55">
        <v>6.79</v>
      </c>
      <c r="L21" s="131">
        <v>2.6188915030663017E-2</v>
      </c>
      <c r="M21" s="55">
        <v>1234.81</v>
      </c>
      <c r="N21" s="131">
        <v>2.9268210590986467E-2</v>
      </c>
      <c r="O21" s="55"/>
      <c r="P21" s="55"/>
      <c r="Q21" s="55"/>
      <c r="S21" s="53" t="s">
        <v>915</v>
      </c>
      <c r="T21" s="55">
        <v>289.89999999999998</v>
      </c>
      <c r="U21" s="55">
        <v>19.63</v>
      </c>
      <c r="V21" s="55">
        <v>1.87</v>
      </c>
      <c r="W21" s="55">
        <v>2.5099999999999998</v>
      </c>
      <c r="X21" s="55">
        <v>440.49</v>
      </c>
    </row>
    <row r="22" spans="2:24" x14ac:dyDescent="0.2">
      <c r="B22" s="53" t="s">
        <v>900</v>
      </c>
      <c r="C22" s="55">
        <v>19.739999999999998</v>
      </c>
      <c r="D22" s="131">
        <v>1.1041256488276356E-2</v>
      </c>
      <c r="E22" s="55">
        <v>285.08</v>
      </c>
      <c r="F22" s="131">
        <v>1.7177819475024433E-2</v>
      </c>
      <c r="G22" s="55">
        <v>4.08</v>
      </c>
      <c r="H22" s="131">
        <v>1.2286566085463909E-2</v>
      </c>
      <c r="I22" s="55">
        <v>896.58</v>
      </c>
      <c r="J22" s="131">
        <v>3.8621617733085332E-2</v>
      </c>
      <c r="K22" s="55">
        <v>4.03</v>
      </c>
      <c r="L22" s="131">
        <v>1.554364176341266E-2</v>
      </c>
      <c r="M22" s="55">
        <v>1209.51</v>
      </c>
      <c r="N22" s="131">
        <v>2.8668534747778238E-2</v>
      </c>
      <c r="O22" s="55"/>
      <c r="P22" s="55"/>
      <c r="Q22" s="55"/>
      <c r="S22" s="53" t="s">
        <v>908</v>
      </c>
      <c r="T22" s="55">
        <v>551.78</v>
      </c>
      <c r="U22" s="55">
        <v>89.35</v>
      </c>
      <c r="V22" s="55">
        <v>15.53</v>
      </c>
      <c r="W22" s="55">
        <v>12.46</v>
      </c>
      <c r="X22" s="55">
        <v>269.18</v>
      </c>
    </row>
    <row r="23" spans="2:24" x14ac:dyDescent="0.2">
      <c r="B23" s="53" t="s">
        <v>914</v>
      </c>
      <c r="C23" s="55">
        <v>22.17</v>
      </c>
      <c r="D23" s="131">
        <v>1.2400438517988189E-2</v>
      </c>
      <c r="E23" s="55">
        <v>576.29999999999995</v>
      </c>
      <c r="F23" s="131">
        <v>3.4725611629916449E-2</v>
      </c>
      <c r="G23" s="55">
        <v>2.91</v>
      </c>
      <c r="H23" s="131">
        <v>8.763212575661759E-3</v>
      </c>
      <c r="I23" s="55">
        <v>529.54999999999995</v>
      </c>
      <c r="J23" s="131">
        <v>2.2811213355813573E-2</v>
      </c>
      <c r="K23" s="55">
        <v>5.24</v>
      </c>
      <c r="L23" s="131">
        <v>2.0210591275504303E-2</v>
      </c>
      <c r="M23" s="55">
        <v>1136.17</v>
      </c>
      <c r="N23" s="131">
        <v>2.6930185880549316E-2</v>
      </c>
      <c r="O23" s="55"/>
      <c r="P23" s="55"/>
      <c r="Q23" s="55"/>
      <c r="S23" s="53" t="s">
        <v>898</v>
      </c>
      <c r="T23" s="55">
        <v>411.16</v>
      </c>
      <c r="U23" s="55">
        <v>38.76</v>
      </c>
      <c r="V23" s="55">
        <v>5.99</v>
      </c>
      <c r="W23" s="55">
        <v>6.16</v>
      </c>
      <c r="X23" s="55">
        <v>485.87</v>
      </c>
    </row>
    <row r="24" spans="2:24" x14ac:dyDescent="0.2">
      <c r="B24" s="53" t="s">
        <v>920</v>
      </c>
      <c r="C24" s="55">
        <v>84.58</v>
      </c>
      <c r="D24" s="131">
        <v>4.7308483980669412E-2</v>
      </c>
      <c r="E24" s="55">
        <v>522.58000000000004</v>
      </c>
      <c r="F24" s="131">
        <v>3.1488651961759047E-2</v>
      </c>
      <c r="G24" s="55">
        <v>12.13</v>
      </c>
      <c r="H24" s="131">
        <v>3.6528442798205198E-2</v>
      </c>
      <c r="I24" s="55">
        <v>466.35</v>
      </c>
      <c r="J24" s="131">
        <v>2.0088772256602137E-2</v>
      </c>
      <c r="K24" s="55">
        <v>10.11</v>
      </c>
      <c r="L24" s="131">
        <v>3.8994098815906202E-2</v>
      </c>
      <c r="M24" s="55">
        <v>1095.75</v>
      </c>
      <c r="N24" s="131">
        <v>2.597212668756604E-2</v>
      </c>
      <c r="O24" s="55"/>
      <c r="P24" s="55"/>
      <c r="Q24" s="55"/>
      <c r="S24" s="53" t="s">
        <v>921</v>
      </c>
      <c r="T24" s="55">
        <v>492.45</v>
      </c>
      <c r="U24" s="55">
        <v>40.14</v>
      </c>
      <c r="V24" s="55">
        <v>8.26</v>
      </c>
      <c r="W24" s="55">
        <v>6.92</v>
      </c>
      <c r="X24" s="55">
        <v>476.78</v>
      </c>
    </row>
    <row r="25" spans="2:24" x14ac:dyDescent="0.2">
      <c r="B25" s="53" t="s">
        <v>921</v>
      </c>
      <c r="C25" s="55">
        <v>40.14</v>
      </c>
      <c r="D25" s="131">
        <v>2.2451673527832471E-2</v>
      </c>
      <c r="E25" s="55">
        <v>492.45</v>
      </c>
      <c r="F25" s="131">
        <v>2.9673134560389301E-2</v>
      </c>
      <c r="G25" s="55">
        <v>8.26</v>
      </c>
      <c r="H25" s="131">
        <v>2.487427349655193E-2</v>
      </c>
      <c r="I25" s="55">
        <v>476.78</v>
      </c>
      <c r="J25" s="131">
        <v>2.0538061191171363E-2</v>
      </c>
      <c r="K25" s="55">
        <v>6.92</v>
      </c>
      <c r="L25" s="131">
        <v>2.669032282948278E-2</v>
      </c>
      <c r="M25" s="55">
        <v>1024.55</v>
      </c>
      <c r="N25" s="131">
        <v>2.4284501389683584E-2</v>
      </c>
      <c r="O25" s="55"/>
      <c r="P25" s="55"/>
      <c r="Q25" s="55"/>
      <c r="S25" s="53" t="s">
        <v>920</v>
      </c>
      <c r="T25" s="55">
        <v>522.58000000000004</v>
      </c>
      <c r="U25" s="55">
        <v>84.58</v>
      </c>
      <c r="V25" s="55">
        <v>12.13</v>
      </c>
      <c r="W25" s="55">
        <v>10.11</v>
      </c>
      <c r="X25" s="55">
        <v>466.35</v>
      </c>
    </row>
    <row r="26" spans="2:24" x14ac:dyDescent="0.2">
      <c r="B26" s="53" t="s">
        <v>898</v>
      </c>
      <c r="C26" s="55">
        <v>38.76</v>
      </c>
      <c r="D26" s="131">
        <v>2.1679792375156614E-2</v>
      </c>
      <c r="E26" s="55">
        <v>411.16</v>
      </c>
      <c r="F26" s="131">
        <v>2.4774913201034962E-2</v>
      </c>
      <c r="G26" s="55">
        <v>5.99</v>
      </c>
      <c r="H26" s="131">
        <v>1.8038365404884512E-2</v>
      </c>
      <c r="I26" s="55">
        <v>485.87</v>
      </c>
      <c r="J26" s="131">
        <v>2.0929627482181367E-2</v>
      </c>
      <c r="K26" s="55">
        <v>6.16</v>
      </c>
      <c r="L26" s="131">
        <v>2.3759015697921087E-2</v>
      </c>
      <c r="M26" s="55">
        <v>947.94</v>
      </c>
      <c r="N26" s="131">
        <v>2.2468645012285061E-2</v>
      </c>
      <c r="O26" s="55"/>
      <c r="P26" s="55"/>
      <c r="Q26" s="55"/>
      <c r="S26" s="53" t="s">
        <v>914</v>
      </c>
      <c r="T26" s="55">
        <v>576.29999999999995</v>
      </c>
      <c r="U26" s="55">
        <v>22.17</v>
      </c>
      <c r="V26" s="55">
        <v>2.91</v>
      </c>
      <c r="W26" s="55">
        <v>5.24</v>
      </c>
      <c r="X26" s="55">
        <v>529.54999999999995</v>
      </c>
    </row>
    <row r="27" spans="2:24" x14ac:dyDescent="0.2">
      <c r="B27" s="53" t="s">
        <v>908</v>
      </c>
      <c r="C27" s="55">
        <v>89.35</v>
      </c>
      <c r="D27" s="131">
        <v>4.9976507964918558E-2</v>
      </c>
      <c r="E27" s="55">
        <v>551.78</v>
      </c>
      <c r="F27" s="131">
        <v>3.3248131155917571E-2</v>
      </c>
      <c r="G27" s="55">
        <v>15.53</v>
      </c>
      <c r="H27" s="131">
        <v>4.676724786942512E-2</v>
      </c>
      <c r="I27" s="55">
        <v>269.18</v>
      </c>
      <c r="J27" s="131">
        <v>1.1595359099457839E-2</v>
      </c>
      <c r="K27" s="55">
        <v>12.46</v>
      </c>
      <c r="L27" s="131">
        <v>4.8058009025340388E-2</v>
      </c>
      <c r="M27" s="55">
        <v>938.3</v>
      </c>
      <c r="N27" s="131">
        <v>2.2240151924200972E-2</v>
      </c>
      <c r="O27" s="55"/>
      <c r="P27" s="55"/>
      <c r="Q27" s="55"/>
      <c r="S27" s="53" t="s">
        <v>900</v>
      </c>
      <c r="T27" s="55">
        <v>285.08</v>
      </c>
      <c r="U27" s="55">
        <v>19.739999999999998</v>
      </c>
      <c r="V27" s="55">
        <v>4.08</v>
      </c>
      <c r="W27" s="55">
        <v>4.03</v>
      </c>
      <c r="X27" s="55">
        <v>896.58</v>
      </c>
    </row>
    <row r="28" spans="2:24" x14ac:dyDescent="0.2">
      <c r="B28" s="53" t="s">
        <v>915</v>
      </c>
      <c r="C28" s="55">
        <v>19.63</v>
      </c>
      <c r="D28" s="131">
        <v>1.097972972972973E-2</v>
      </c>
      <c r="E28" s="55">
        <v>289.89999999999998</v>
      </c>
      <c r="F28" s="131">
        <v>1.7468254054334161E-2</v>
      </c>
      <c r="G28" s="55">
        <v>1.87</v>
      </c>
      <c r="H28" s="131">
        <v>5.6313427891709587E-3</v>
      </c>
      <c r="I28" s="55">
        <v>440.49</v>
      </c>
      <c r="J28" s="131">
        <v>1.897481138910834E-2</v>
      </c>
      <c r="K28" s="55">
        <v>2.5099999999999998</v>
      </c>
      <c r="L28" s="131">
        <v>9.6810275002892736E-3</v>
      </c>
      <c r="M28" s="55">
        <v>754.4</v>
      </c>
      <c r="N28" s="131">
        <v>1.7881243324754572E-2</v>
      </c>
      <c r="O28" s="55"/>
      <c r="P28" s="55"/>
      <c r="Q28" s="55"/>
      <c r="S28" s="53" t="s">
        <v>905</v>
      </c>
      <c r="T28" s="55">
        <v>509.69</v>
      </c>
      <c r="U28" s="55">
        <v>38.33</v>
      </c>
      <c r="V28" s="55">
        <v>6.43</v>
      </c>
      <c r="W28" s="55">
        <v>6.79</v>
      </c>
      <c r="X28" s="55">
        <v>673.57</v>
      </c>
    </row>
    <row r="29" spans="2:24" x14ac:dyDescent="0.2">
      <c r="B29" s="53" t="s">
        <v>922</v>
      </c>
      <c r="C29" s="55">
        <v>23.67</v>
      </c>
      <c r="D29" s="131">
        <v>1.3239439770896725E-2</v>
      </c>
      <c r="E29" s="55">
        <v>219.03</v>
      </c>
      <c r="F29" s="131">
        <v>1.3197901640292557E-2</v>
      </c>
      <c r="G29" s="55">
        <v>7.36</v>
      </c>
      <c r="H29" s="131">
        <v>2.2164001565934895E-2</v>
      </c>
      <c r="I29" s="55">
        <v>495.98</v>
      </c>
      <c r="J29" s="131">
        <v>2.1365131904855856E-2</v>
      </c>
      <c r="K29" s="55">
        <v>6.38</v>
      </c>
      <c r="L29" s="131">
        <v>2.460755197284684E-2</v>
      </c>
      <c r="M29" s="55">
        <v>752.42</v>
      </c>
      <c r="N29" s="131">
        <v>1.783431217180784E-2</v>
      </c>
      <c r="O29" s="55"/>
      <c r="P29" s="55"/>
      <c r="Q29" s="55"/>
      <c r="S29" s="53" t="s">
        <v>907</v>
      </c>
      <c r="T29" s="55">
        <v>368.61</v>
      </c>
      <c r="U29" s="55">
        <v>11.97</v>
      </c>
      <c r="V29" s="55">
        <v>4.53</v>
      </c>
      <c r="W29" s="55">
        <v>3.3</v>
      </c>
      <c r="X29" s="55">
        <v>885.53</v>
      </c>
    </row>
    <row r="30" spans="2:24" x14ac:dyDescent="0.2">
      <c r="B30" s="53" t="s">
        <v>916</v>
      </c>
      <c r="C30" s="55">
        <v>46.97</v>
      </c>
      <c r="D30" s="131">
        <v>2.6271925899409344E-2</v>
      </c>
      <c r="E30" s="55">
        <v>374.72</v>
      </c>
      <c r="F30" s="131">
        <v>2.2579179576543974E-2</v>
      </c>
      <c r="G30" s="55">
        <v>4.66</v>
      </c>
      <c r="H30" s="131">
        <v>1.4033185774083778E-2</v>
      </c>
      <c r="I30" s="55">
        <v>299.14</v>
      </c>
      <c r="J30" s="131">
        <v>1.2885934025603007E-2</v>
      </c>
      <c r="K30" s="55">
        <v>4.2699999999999996</v>
      </c>
      <c r="L30" s="131">
        <v>1.6469317699695299E-2</v>
      </c>
      <c r="M30" s="55">
        <v>729.76</v>
      </c>
      <c r="N30" s="131">
        <v>1.729721119919525E-2</v>
      </c>
      <c r="O30" s="55"/>
      <c r="P30" s="55"/>
      <c r="Q30" s="55"/>
      <c r="S30" s="53" t="s">
        <v>906</v>
      </c>
      <c r="T30" s="55">
        <v>294.64</v>
      </c>
      <c r="U30" s="55">
        <v>7.97</v>
      </c>
      <c r="V30" s="55">
        <v>3.21</v>
      </c>
      <c r="W30" s="55">
        <v>3.3</v>
      </c>
      <c r="X30" s="55">
        <v>1019.56</v>
      </c>
    </row>
    <row r="31" spans="2:24" x14ac:dyDescent="0.2">
      <c r="B31" s="53" t="s">
        <v>902</v>
      </c>
      <c r="C31" s="55">
        <v>72.790000000000006</v>
      </c>
      <c r="D31" s="131">
        <v>4.0713934132808313E-2</v>
      </c>
      <c r="E31" s="55">
        <v>426.34</v>
      </c>
      <c r="F31" s="131">
        <v>2.5689601357450249E-2</v>
      </c>
      <c r="G31" s="55">
        <v>12.2</v>
      </c>
      <c r="H31" s="131">
        <v>3.6739241726142076E-2</v>
      </c>
      <c r="I31" s="55">
        <v>173.84</v>
      </c>
      <c r="J31" s="131">
        <v>7.4884360868183028E-3</v>
      </c>
      <c r="K31" s="55">
        <v>8.6999999999999993</v>
      </c>
      <c r="L31" s="131">
        <v>3.3555752690245688E-2</v>
      </c>
      <c r="M31" s="55">
        <v>693.87</v>
      </c>
      <c r="N31" s="131">
        <v>1.64465247955295E-2</v>
      </c>
      <c r="O31" s="55"/>
      <c r="P31" s="55"/>
      <c r="Q31" s="55"/>
      <c r="S31" s="53" t="s">
        <v>924</v>
      </c>
      <c r="T31" s="55">
        <v>386.41</v>
      </c>
      <c r="U31" s="55">
        <v>41.78</v>
      </c>
      <c r="V31" s="55">
        <v>6.58</v>
      </c>
      <c r="W31" s="55">
        <v>7.35</v>
      </c>
      <c r="X31" s="55">
        <v>887.16</v>
      </c>
    </row>
    <row r="32" spans="2:24" x14ac:dyDescent="0.2">
      <c r="B32" s="53" t="s">
        <v>910</v>
      </c>
      <c r="C32" s="55">
        <v>135.03</v>
      </c>
      <c r="D32" s="131">
        <v>7.552689278682656E-2</v>
      </c>
      <c r="E32" s="55">
        <v>338.85</v>
      </c>
      <c r="F32" s="131">
        <v>2.0417791950021153E-2</v>
      </c>
      <c r="G32" s="55">
        <v>16.02</v>
      </c>
      <c r="H32" s="131">
        <v>4.8242840364983289E-2</v>
      </c>
      <c r="I32" s="55">
        <v>145.91</v>
      </c>
      <c r="J32" s="131">
        <v>6.2853066580053985E-3</v>
      </c>
      <c r="K32" s="55">
        <v>10.050000000000001</v>
      </c>
      <c r="L32" s="131">
        <v>3.8762679831835546E-2</v>
      </c>
      <c r="M32" s="55">
        <v>645.86</v>
      </c>
      <c r="N32" s="131">
        <v>1.5308562849583759E-2</v>
      </c>
      <c r="O32" s="55"/>
      <c r="P32" s="55"/>
      <c r="Q32" s="55"/>
      <c r="S32" s="53" t="s">
        <v>926</v>
      </c>
      <c r="T32" s="55">
        <v>530.24</v>
      </c>
      <c r="U32" s="55">
        <v>60.24</v>
      </c>
      <c r="V32" s="55">
        <v>9.6999999999999993</v>
      </c>
      <c r="W32" s="55">
        <v>9.61</v>
      </c>
      <c r="X32" s="55">
        <v>736.19</v>
      </c>
    </row>
    <row r="33" spans="2:24" x14ac:dyDescent="0.2">
      <c r="B33" s="53" t="s">
        <v>927</v>
      </c>
      <c r="C33" s="55">
        <v>26.98</v>
      </c>
      <c r="D33" s="131">
        <v>1.5090835868981566E-2</v>
      </c>
      <c r="E33" s="55">
        <v>215.28</v>
      </c>
      <c r="F33" s="131">
        <v>1.2971941127344115E-2</v>
      </c>
      <c r="G33" s="55">
        <v>3.31</v>
      </c>
      <c r="H33" s="131">
        <v>9.9677778781582203E-3</v>
      </c>
      <c r="I33" s="55">
        <v>383.57</v>
      </c>
      <c r="J33" s="131">
        <v>1.6522891335831201E-2</v>
      </c>
      <c r="K33" s="55">
        <v>2.79</v>
      </c>
      <c r="L33" s="131">
        <v>1.0760982759285687E-2</v>
      </c>
      <c r="M33" s="55">
        <v>631.92999999999995</v>
      </c>
      <c r="N33" s="131">
        <v>1.4978385596781755E-2</v>
      </c>
      <c r="O33" s="55"/>
      <c r="P33" s="55"/>
      <c r="Q33" s="55"/>
      <c r="S33" s="53" t="s">
        <v>913</v>
      </c>
      <c r="T33" s="55">
        <v>473.13</v>
      </c>
      <c r="U33" s="55">
        <v>7.46</v>
      </c>
      <c r="V33" s="55">
        <v>1.93</v>
      </c>
      <c r="W33" s="55">
        <v>4</v>
      </c>
      <c r="X33" s="55">
        <v>930.63</v>
      </c>
    </row>
    <row r="34" spans="2:24" x14ac:dyDescent="0.2">
      <c r="B34" s="53" t="s">
        <v>892</v>
      </c>
      <c r="C34" s="55">
        <v>73.89</v>
      </c>
      <c r="D34" s="131">
        <v>4.1329201718274568E-2</v>
      </c>
      <c r="E34" s="55">
        <v>275.74</v>
      </c>
      <c r="F34" s="131">
        <v>1.661502715744085E-2</v>
      </c>
      <c r="G34" s="55">
        <v>52.05</v>
      </c>
      <c r="H34" s="131">
        <v>0.15674405998735205</v>
      </c>
      <c r="I34" s="55">
        <v>106.39</v>
      </c>
      <c r="J34" s="131">
        <v>4.5829194390048277E-3</v>
      </c>
      <c r="K34" s="55">
        <v>19.059999999999999</v>
      </c>
      <c r="L34" s="131">
        <v>7.3514097273112977E-2</v>
      </c>
      <c r="M34" s="55">
        <v>527.13</v>
      </c>
      <c r="N34" s="131">
        <v>1.2494352854954769E-2</v>
      </c>
      <c r="O34" s="55"/>
      <c r="P34" s="55"/>
      <c r="Q34" s="55"/>
      <c r="S34" s="53" t="s">
        <v>911</v>
      </c>
      <c r="T34" s="55">
        <v>606.49</v>
      </c>
      <c r="U34" s="55">
        <v>87.58</v>
      </c>
      <c r="V34" s="55">
        <v>13.33</v>
      </c>
      <c r="W34" s="55">
        <v>8.5299999999999994</v>
      </c>
      <c r="X34" s="55">
        <v>831.93</v>
      </c>
    </row>
    <row r="35" spans="2:24" x14ac:dyDescent="0.2">
      <c r="B35" s="53" t="s">
        <v>917</v>
      </c>
      <c r="C35" s="55">
        <v>10.16</v>
      </c>
      <c r="D35" s="131">
        <v>5.6828351530338285E-3</v>
      </c>
      <c r="E35" s="55">
        <v>162.44</v>
      </c>
      <c r="F35" s="131">
        <v>9.7880068595586119E-3</v>
      </c>
      <c r="G35" s="55">
        <v>1.99</v>
      </c>
      <c r="H35" s="131">
        <v>5.9927123799198966E-3</v>
      </c>
      <c r="I35" s="55">
        <v>281.66000000000003</v>
      </c>
      <c r="J35" s="131">
        <v>1.2132955063352756E-2</v>
      </c>
      <c r="K35" s="55">
        <v>2.34</v>
      </c>
      <c r="L35" s="131">
        <v>9.0253403787557366E-3</v>
      </c>
      <c r="M35" s="55">
        <v>458.59</v>
      </c>
      <c r="N35" s="131">
        <v>1.0869776479717919E-2</v>
      </c>
      <c r="O35" s="55"/>
      <c r="P35" s="55"/>
      <c r="Q35" s="55"/>
      <c r="S35" s="53" t="s">
        <v>976</v>
      </c>
      <c r="T35" s="55">
        <v>401.18</v>
      </c>
      <c r="U35" s="55">
        <v>5.0999999999999996</v>
      </c>
      <c r="V35" s="55">
        <v>1.19</v>
      </c>
      <c r="W35" s="55">
        <v>2</v>
      </c>
      <c r="X35" s="55">
        <v>1175.26</v>
      </c>
    </row>
    <row r="36" spans="2:24" x14ac:dyDescent="0.2">
      <c r="B36" s="53" t="s">
        <v>923</v>
      </c>
      <c r="C36" s="55">
        <v>76.06</v>
      </c>
      <c r="D36" s="131">
        <v>4.2542956864148919E-2</v>
      </c>
      <c r="E36" s="55">
        <v>162.88</v>
      </c>
      <c r="F36" s="131">
        <v>9.8145195597445622E-3</v>
      </c>
      <c r="G36" s="55">
        <v>11.09</v>
      </c>
      <c r="H36" s="131">
        <v>3.3396573011714399E-2</v>
      </c>
      <c r="I36" s="55">
        <v>195.66</v>
      </c>
      <c r="J36" s="131">
        <v>8.4283674916409857E-3</v>
      </c>
      <c r="K36" s="55">
        <v>11.44</v>
      </c>
      <c r="L36" s="131">
        <v>4.4123886296139163E-2</v>
      </c>
      <c r="M36" s="55">
        <v>457.13</v>
      </c>
      <c r="N36" s="131">
        <v>1.083517068007033E-2</v>
      </c>
      <c r="O36" s="55"/>
      <c r="P36" s="55"/>
      <c r="Q36" s="55"/>
      <c r="S36" s="53" t="s">
        <v>901</v>
      </c>
      <c r="T36" s="55">
        <v>763.63</v>
      </c>
      <c r="U36" s="55">
        <v>58.32</v>
      </c>
      <c r="V36" s="55">
        <v>8.73</v>
      </c>
      <c r="W36" s="55">
        <v>9.2899999999999991</v>
      </c>
      <c r="X36" s="55">
        <v>1020.54</v>
      </c>
    </row>
    <row r="37" spans="2:24" x14ac:dyDescent="0.2">
      <c r="B37" s="53" t="s">
        <v>896</v>
      </c>
      <c r="C37" s="55">
        <v>9.1300000000000008</v>
      </c>
      <c r="D37" s="131">
        <v>5.1067209593699666E-3</v>
      </c>
      <c r="E37" s="55">
        <v>119.54</v>
      </c>
      <c r="F37" s="131">
        <v>7.2030185914284447E-3</v>
      </c>
      <c r="G37" s="55">
        <v>1.6</v>
      </c>
      <c r="H37" s="131">
        <v>4.8182612099858463E-3</v>
      </c>
      <c r="I37" s="55">
        <v>255.22</v>
      </c>
      <c r="J37" s="131">
        <v>1.0994009768049743E-2</v>
      </c>
      <c r="K37" s="55">
        <v>1.49</v>
      </c>
      <c r="L37" s="131">
        <v>5.7469047710880551E-3</v>
      </c>
      <c r="M37" s="55">
        <v>386.98</v>
      </c>
      <c r="N37" s="131">
        <v>9.1724331148111404E-3</v>
      </c>
      <c r="O37" s="55"/>
      <c r="P37" s="55"/>
      <c r="Q37" s="55"/>
      <c r="S37" s="53" t="s">
        <v>925</v>
      </c>
      <c r="T37" s="55">
        <v>972.7</v>
      </c>
      <c r="U37" s="55">
        <v>109.52</v>
      </c>
      <c r="V37" s="55">
        <v>21.18</v>
      </c>
      <c r="W37" s="55">
        <v>15.56</v>
      </c>
      <c r="X37" s="55">
        <v>787.12</v>
      </c>
    </row>
    <row r="38" spans="2:24" x14ac:dyDescent="0.2">
      <c r="B38" s="53" t="s">
        <v>919</v>
      </c>
      <c r="C38" s="55">
        <v>65.849999999999994</v>
      </c>
      <c r="D38" s="131">
        <v>3.6832155002684802E-2</v>
      </c>
      <c r="E38" s="55">
        <v>242.19</v>
      </c>
      <c r="F38" s="131">
        <v>1.4593433768262129E-2</v>
      </c>
      <c r="G38" s="55">
        <v>7.1</v>
      </c>
      <c r="H38" s="131">
        <v>2.1381034119312192E-2</v>
      </c>
      <c r="I38" s="55">
        <v>44.61</v>
      </c>
      <c r="J38" s="131">
        <v>1.9216471113263026E-3</v>
      </c>
      <c r="K38" s="55">
        <v>5.91</v>
      </c>
      <c r="L38" s="131">
        <v>2.2794769930960006E-2</v>
      </c>
      <c r="M38" s="55">
        <v>365.66</v>
      </c>
      <c r="N38" s="131">
        <v>8.6670936295463376E-3</v>
      </c>
      <c r="O38" s="55"/>
      <c r="P38" s="55"/>
      <c r="Q38" s="55"/>
      <c r="S38" s="53" t="s">
        <v>899</v>
      </c>
      <c r="T38" s="55">
        <v>774.6</v>
      </c>
      <c r="U38" s="55">
        <v>29.87</v>
      </c>
      <c r="V38" s="55">
        <v>9.9</v>
      </c>
      <c r="W38" s="55">
        <v>8.59</v>
      </c>
      <c r="X38" s="55">
        <v>1133.4100000000001</v>
      </c>
    </row>
    <row r="39" spans="2:24" x14ac:dyDescent="0.2">
      <c r="B39" s="53" t="s">
        <v>895</v>
      </c>
      <c r="C39" s="55">
        <v>10.38</v>
      </c>
      <c r="D39" s="131">
        <v>5.8058886701270818E-3</v>
      </c>
      <c r="E39" s="55">
        <v>4.5199999999999996</v>
      </c>
      <c r="F39" s="131">
        <v>2.7235773827385447E-4</v>
      </c>
      <c r="G39" s="55">
        <v>4.4000000000000004</v>
      </c>
      <c r="H39" s="131">
        <v>1.3250218327461078E-2</v>
      </c>
      <c r="I39" s="55">
        <v>218.09</v>
      </c>
      <c r="J39" s="131">
        <v>9.3945756222630211E-3</v>
      </c>
      <c r="K39" s="55">
        <v>2.67</v>
      </c>
      <c r="L39" s="131">
        <v>1.0298144791144367E-2</v>
      </c>
      <c r="M39" s="55">
        <v>240.06</v>
      </c>
      <c r="N39" s="131">
        <v>5.6900467557536886E-3</v>
      </c>
      <c r="O39" s="55"/>
      <c r="P39" s="55"/>
      <c r="Q39" s="55"/>
      <c r="S39" s="53" t="s">
        <v>893</v>
      </c>
      <c r="T39" s="55">
        <v>1104.53</v>
      </c>
      <c r="U39" s="55">
        <v>177.81</v>
      </c>
      <c r="V39" s="55">
        <v>20.65</v>
      </c>
      <c r="W39" s="55">
        <v>16.05</v>
      </c>
      <c r="X39" s="55">
        <v>802.92</v>
      </c>
    </row>
    <row r="40" spans="2:24" x14ac:dyDescent="0.2">
      <c r="B40" s="53" t="s">
        <v>903</v>
      </c>
      <c r="C40" s="55">
        <v>33.14</v>
      </c>
      <c r="D40" s="131">
        <v>1.8536334347592626E-2</v>
      </c>
      <c r="E40" s="55">
        <v>156.22999999999999</v>
      </c>
      <c r="F40" s="131">
        <v>9.4138162501159924E-3</v>
      </c>
      <c r="G40" s="55">
        <v>5.21</v>
      </c>
      <c r="H40" s="131">
        <v>1.5689463065016413E-2</v>
      </c>
      <c r="I40" s="55">
        <v>26.24</v>
      </c>
      <c r="J40" s="131">
        <v>1.1303299753688003E-3</v>
      </c>
      <c r="K40" s="55">
        <v>3.37</v>
      </c>
      <c r="L40" s="131">
        <v>1.29980329386354E-2</v>
      </c>
      <c r="M40" s="55">
        <v>224.19</v>
      </c>
      <c r="N40" s="131">
        <v>5.3138864541048877E-3</v>
      </c>
      <c r="O40" s="55"/>
      <c r="P40" s="55"/>
      <c r="Q40" s="55"/>
      <c r="S40" s="53" t="s">
        <v>894</v>
      </c>
      <c r="T40" s="55">
        <v>1128.25</v>
      </c>
      <c r="U40" s="55">
        <v>64.790000000000006</v>
      </c>
      <c r="V40" s="55">
        <v>12.34</v>
      </c>
      <c r="W40" s="55">
        <v>12.49</v>
      </c>
      <c r="X40" s="55">
        <v>910.38</v>
      </c>
    </row>
    <row r="41" spans="2:24" x14ac:dyDescent="0.2">
      <c r="B41" s="53" t="s">
        <v>904</v>
      </c>
      <c r="C41" s="55">
        <v>14.8</v>
      </c>
      <c r="D41" s="131">
        <v>8.2781456953642391E-3</v>
      </c>
      <c r="E41" s="55">
        <v>123.95</v>
      </c>
      <c r="F41" s="131">
        <v>7.4687481546558115E-3</v>
      </c>
      <c r="G41" s="55">
        <v>6.1</v>
      </c>
      <c r="H41" s="131">
        <v>1.8369620863071038E-2</v>
      </c>
      <c r="I41" s="55">
        <v>20.34</v>
      </c>
      <c r="J41" s="131">
        <v>8.7617803730950458E-4</v>
      </c>
      <c r="K41" s="55">
        <v>3.24</v>
      </c>
      <c r="L41" s="131">
        <v>1.2496625139815637E-2</v>
      </c>
      <c r="M41" s="55">
        <v>168.43</v>
      </c>
      <c r="N41" s="131">
        <v>3.9922293387969418E-3</v>
      </c>
      <c r="O41" s="55"/>
      <c r="P41" s="55"/>
      <c r="Q41" s="55"/>
      <c r="S41" s="53" t="s">
        <v>897</v>
      </c>
      <c r="T41" s="55">
        <v>360.5</v>
      </c>
      <c r="U41" s="55">
        <v>83.28</v>
      </c>
      <c r="V41" s="55">
        <v>17</v>
      </c>
      <c r="W41" s="55">
        <v>8.3800000000000008</v>
      </c>
      <c r="X41" s="55">
        <v>1804.94</v>
      </c>
    </row>
    <row r="42" spans="2:24" x14ac:dyDescent="0.2">
      <c r="B42" s="53" t="s">
        <v>918</v>
      </c>
      <c r="C42" s="55">
        <v>10.37</v>
      </c>
      <c r="D42" s="131">
        <v>5.800295328441024E-3</v>
      </c>
      <c r="E42" s="55">
        <v>22.88</v>
      </c>
      <c r="F42" s="131">
        <v>1.3786604096694228E-3</v>
      </c>
      <c r="G42" s="55">
        <v>0.93</v>
      </c>
      <c r="H42" s="131">
        <v>2.8006143283042734E-3</v>
      </c>
      <c r="I42" s="55">
        <v>75.08</v>
      </c>
      <c r="J42" s="131">
        <v>3.2341911033037167E-3</v>
      </c>
      <c r="K42" s="55">
        <v>1.03</v>
      </c>
      <c r="L42" s="131">
        <v>3.9726925598796625E-3</v>
      </c>
      <c r="M42" s="55">
        <v>110.29</v>
      </c>
      <c r="N42" s="131">
        <v>2.614160029542924E-3</v>
      </c>
      <c r="O42" s="55"/>
      <c r="P42" s="55"/>
      <c r="Q42" s="55"/>
      <c r="S42" s="53" t="s">
        <v>975</v>
      </c>
      <c r="T42" s="55">
        <v>830.02</v>
      </c>
      <c r="U42" s="55">
        <v>39.83</v>
      </c>
      <c r="V42" s="55">
        <v>3.35</v>
      </c>
      <c r="W42" s="55">
        <v>5.36</v>
      </c>
      <c r="X42" s="55">
        <v>1464.12</v>
      </c>
    </row>
    <row r="43" spans="2:24" x14ac:dyDescent="0.2">
      <c r="B43" s="53" t="s">
        <v>909</v>
      </c>
      <c r="C43" s="55">
        <v>23.74</v>
      </c>
      <c r="D43" s="131">
        <v>1.3278593162699123E-2</v>
      </c>
      <c r="E43" s="55">
        <v>41.23</v>
      </c>
      <c r="F43" s="131">
        <v>2.4843605196971283E-3</v>
      </c>
      <c r="G43" s="55">
        <v>3.62</v>
      </c>
      <c r="H43" s="131">
        <v>1.0901315987592978E-2</v>
      </c>
      <c r="I43" s="55">
        <v>5.91</v>
      </c>
      <c r="J43" s="131">
        <v>2.5458270405600647E-4</v>
      </c>
      <c r="K43" s="55">
        <v>1.98</v>
      </c>
      <c r="L43" s="131">
        <v>7.6368264743317781E-3</v>
      </c>
      <c r="M43" s="55">
        <v>76.48</v>
      </c>
      <c r="N43" s="131">
        <v>1.8127750390737403E-3</v>
      </c>
      <c r="O43" s="55"/>
      <c r="P43" s="55"/>
      <c r="Q43" s="55"/>
      <c r="S43" s="53" t="s">
        <v>912</v>
      </c>
      <c r="T43" s="55">
        <v>1076.1300000000001</v>
      </c>
      <c r="U43" s="55">
        <v>16.66</v>
      </c>
      <c r="V43" s="55">
        <v>3.61</v>
      </c>
      <c r="W43" s="55">
        <v>6.52</v>
      </c>
      <c r="X43" s="55">
        <v>1858.76</v>
      </c>
    </row>
    <row r="44" spans="2:24" x14ac:dyDescent="0.2">
      <c r="B44" s="53" t="s">
        <v>1404</v>
      </c>
      <c r="C44" s="55">
        <v>1787.84</v>
      </c>
      <c r="D44" s="132">
        <v>1</v>
      </c>
      <c r="E44" s="55">
        <v>16595.82</v>
      </c>
      <c r="F44" s="132">
        <v>1</v>
      </c>
      <c r="G44" s="55">
        <v>332.07</v>
      </c>
      <c r="H44" s="132">
        <v>1</v>
      </c>
      <c r="I44" s="55">
        <v>23214.46</v>
      </c>
      <c r="J44" s="132">
        <v>1</v>
      </c>
      <c r="K44" s="55">
        <v>259.27</v>
      </c>
      <c r="L44" s="132">
        <v>1</v>
      </c>
      <c r="M44" s="55">
        <v>42189.46</v>
      </c>
      <c r="N44" s="132">
        <v>1</v>
      </c>
      <c r="O44" s="55"/>
      <c r="P44" s="55"/>
      <c r="Q44" s="55"/>
      <c r="S44" s="53" t="s">
        <v>64</v>
      </c>
      <c r="T44" s="55">
        <v>16595.82</v>
      </c>
      <c r="U44" s="55">
        <v>1787.84</v>
      </c>
      <c r="V44" s="55">
        <v>332.07</v>
      </c>
      <c r="W44" s="55">
        <v>259.27</v>
      </c>
      <c r="X44" s="55">
        <v>23214.46</v>
      </c>
    </row>
    <row r="53" spans="15:17" x14ac:dyDescent="0.2">
      <c r="O53" s="131"/>
      <c r="P53" s="131"/>
      <c r="Q53" s="131"/>
    </row>
    <row r="54" spans="15:17" x14ac:dyDescent="0.2">
      <c r="O54" s="131"/>
      <c r="P54" s="131"/>
      <c r="Q54" s="131"/>
    </row>
    <row r="55" spans="15:17" x14ac:dyDescent="0.2">
      <c r="O55" s="131"/>
      <c r="P55" s="131"/>
      <c r="Q55" s="131"/>
    </row>
    <row r="56" spans="15:17" x14ac:dyDescent="0.2">
      <c r="O56" s="131"/>
      <c r="P56" s="131"/>
      <c r="Q56" s="131"/>
    </row>
    <row r="57" spans="15:17" x14ac:dyDescent="0.2">
      <c r="O57" s="131"/>
      <c r="P57" s="131"/>
      <c r="Q57" s="131"/>
    </row>
    <row r="58" spans="15:17" x14ac:dyDescent="0.2">
      <c r="O58" s="131"/>
      <c r="P58" s="131"/>
      <c r="Q58" s="131"/>
    </row>
    <row r="59" spans="15:17" x14ac:dyDescent="0.2">
      <c r="O59" s="131"/>
      <c r="P59" s="131"/>
      <c r="Q59" s="131"/>
    </row>
    <row r="60" spans="15:17" x14ac:dyDescent="0.2">
      <c r="O60" s="131"/>
      <c r="P60" s="131"/>
      <c r="Q60" s="131"/>
    </row>
    <row r="61" spans="15:17" x14ac:dyDescent="0.2">
      <c r="O61" s="131"/>
      <c r="P61" s="131"/>
      <c r="Q61" s="131"/>
    </row>
    <row r="62" spans="15:17" x14ac:dyDescent="0.2">
      <c r="O62" s="131"/>
      <c r="P62" s="131"/>
      <c r="Q62" s="131"/>
    </row>
    <row r="63" spans="15:17" x14ac:dyDescent="0.2">
      <c r="O63" s="131"/>
      <c r="P63" s="131"/>
      <c r="Q63" s="131"/>
    </row>
    <row r="64" spans="15:17" x14ac:dyDescent="0.2">
      <c r="O64" s="131"/>
      <c r="P64" s="131"/>
      <c r="Q64" s="131"/>
    </row>
    <row r="65" spans="15:17" x14ac:dyDescent="0.2">
      <c r="O65" s="131"/>
      <c r="P65" s="131"/>
      <c r="Q65" s="131"/>
    </row>
    <row r="66" spans="15:17" x14ac:dyDescent="0.2">
      <c r="O66" s="131"/>
      <c r="P66" s="131"/>
      <c r="Q66" s="131"/>
    </row>
    <row r="67" spans="15:17" x14ac:dyDescent="0.2">
      <c r="O67" s="131"/>
      <c r="P67" s="131"/>
      <c r="Q67" s="131"/>
    </row>
    <row r="68" spans="15:17" x14ac:dyDescent="0.2">
      <c r="O68" s="131"/>
      <c r="P68" s="131"/>
      <c r="Q68" s="131"/>
    </row>
    <row r="69" spans="15:17" x14ac:dyDescent="0.2">
      <c r="O69" s="131"/>
      <c r="P69" s="131"/>
      <c r="Q69" s="131"/>
    </row>
    <row r="70" spans="15:17" x14ac:dyDescent="0.2">
      <c r="O70" s="131"/>
      <c r="P70" s="131"/>
      <c r="Q70" s="131"/>
    </row>
    <row r="71" spans="15:17" x14ac:dyDescent="0.2">
      <c r="O71" s="131"/>
      <c r="P71" s="131"/>
      <c r="Q71" s="131"/>
    </row>
    <row r="72" spans="15:17" x14ac:dyDescent="0.2">
      <c r="O72" s="131"/>
      <c r="P72" s="131"/>
      <c r="Q72" s="131"/>
    </row>
    <row r="73" spans="15:17" x14ac:dyDescent="0.2">
      <c r="O73" s="131"/>
      <c r="P73" s="131"/>
      <c r="Q73" s="131"/>
    </row>
    <row r="74" spans="15:17" x14ac:dyDescent="0.2">
      <c r="O74" s="131"/>
      <c r="P74" s="131"/>
      <c r="Q74" s="131"/>
    </row>
    <row r="75" spans="15:17" x14ac:dyDescent="0.2">
      <c r="O75" s="131"/>
      <c r="P75" s="131"/>
      <c r="Q75" s="131"/>
    </row>
    <row r="76" spans="15:17" x14ac:dyDescent="0.2">
      <c r="O76" s="131"/>
      <c r="P76" s="131"/>
      <c r="Q76" s="131"/>
    </row>
    <row r="77" spans="15:17" x14ac:dyDescent="0.2">
      <c r="O77" s="131"/>
      <c r="P77" s="131"/>
      <c r="Q77" s="131"/>
    </row>
    <row r="78" spans="15:17" x14ac:dyDescent="0.2">
      <c r="O78" s="131"/>
      <c r="P78" s="131"/>
      <c r="Q78" s="131"/>
    </row>
    <row r="79" spans="15:17" x14ac:dyDescent="0.2">
      <c r="O79" s="131"/>
      <c r="P79" s="131"/>
      <c r="Q79" s="131"/>
    </row>
    <row r="80" spans="15:17" x14ac:dyDescent="0.2">
      <c r="O80" s="131"/>
      <c r="P80" s="131"/>
      <c r="Q80" s="131"/>
    </row>
    <row r="81" spans="15:17" x14ac:dyDescent="0.2">
      <c r="O81" s="131"/>
      <c r="P81" s="131"/>
      <c r="Q81" s="131"/>
    </row>
    <row r="82" spans="15:17" x14ac:dyDescent="0.2">
      <c r="O82" s="131"/>
      <c r="P82" s="131"/>
      <c r="Q82" s="131"/>
    </row>
    <row r="83" spans="15:17" x14ac:dyDescent="0.2">
      <c r="O83" s="131"/>
      <c r="P83" s="131"/>
      <c r="Q83" s="131"/>
    </row>
    <row r="84" spans="15:17" x14ac:dyDescent="0.2">
      <c r="O84" s="131"/>
      <c r="P84" s="131"/>
      <c r="Q84" s="131"/>
    </row>
    <row r="85" spans="15:17" x14ac:dyDescent="0.2">
      <c r="O85" s="131"/>
      <c r="P85" s="131"/>
      <c r="Q85" s="131"/>
    </row>
    <row r="86" spans="15:17" x14ac:dyDescent="0.2">
      <c r="O86" s="131"/>
      <c r="P86" s="131"/>
      <c r="Q86" s="131"/>
    </row>
    <row r="87" spans="15:17" x14ac:dyDescent="0.2">
      <c r="O87" s="131"/>
      <c r="P87" s="131"/>
      <c r="Q87" s="131"/>
    </row>
    <row r="88" spans="15:17" x14ac:dyDescent="0.2">
      <c r="O88" s="131"/>
      <c r="P88" s="131"/>
      <c r="Q88" s="131"/>
    </row>
    <row r="89" spans="15:17" x14ac:dyDescent="0.2">
      <c r="O89" s="131"/>
      <c r="P89" s="131"/>
      <c r="Q89" s="131"/>
    </row>
    <row r="90" spans="15:17" x14ac:dyDescent="0.2">
      <c r="O90" s="131"/>
      <c r="P90" s="131"/>
      <c r="Q90" s="131"/>
    </row>
    <row r="91" spans="15:17" x14ac:dyDescent="0.2">
      <c r="O91" s="132"/>
      <c r="P91" s="132"/>
      <c r="Q91" s="132"/>
    </row>
  </sheetData>
  <pageMargins left="0.7" right="0.7" top="0.75" bottom="0.75" header="0.3" footer="0.3"/>
  <drawing r:id="rId4"/>
  <extLst>
    <ext xmlns:x14="http://schemas.microsoft.com/office/spreadsheetml/2009/9/main" uri="{A8765BA9-456A-4dab-B4F3-ACF838C121DE}">
      <x14:slicerList>
        <x14:slicer r:id="rId5"/>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0E92A3-042E-4BC9-A725-75A38F342F58}">
  <sheetPr>
    <tabColor theme="4" tint="0.59999389629810485"/>
    <outlinePr showOutlineSymbols="0"/>
  </sheetPr>
  <dimension ref="B2:X364"/>
  <sheetViews>
    <sheetView showGridLines="0" showRowColHeaders="0" showZeros="0" showOutlineSymbols="0" workbookViewId="0">
      <selection activeCell="O5" sqref="O5"/>
    </sheetView>
  </sheetViews>
  <sheetFormatPr baseColWidth="10" defaultColWidth="11.5" defaultRowHeight="12" x14ac:dyDescent="0.2"/>
  <cols>
    <col min="1" max="1" width="2.83203125" style="58" customWidth="1"/>
    <col min="2" max="2" width="19" style="107" customWidth="1"/>
    <col min="3" max="3" width="12.1640625" style="107" customWidth="1"/>
    <col min="4" max="4" width="7.5" style="107" customWidth="1"/>
    <col min="5" max="5" width="11.33203125" style="107" customWidth="1"/>
    <col min="6" max="6" width="7.5" style="107" customWidth="1"/>
    <col min="7" max="7" width="10.6640625" style="107" customWidth="1"/>
    <col min="8" max="8" width="7.33203125" style="107" customWidth="1"/>
    <col min="9" max="9" width="11.1640625" style="58" customWidth="1"/>
    <col min="10" max="10" width="7.33203125" style="58" customWidth="1"/>
    <col min="11" max="11" width="10.83203125" style="58" customWidth="1"/>
    <col min="12" max="12" width="7.83203125" style="58" customWidth="1"/>
    <col min="13" max="13" width="10" style="58" customWidth="1"/>
    <col min="14" max="15" width="8.6640625" style="58" customWidth="1"/>
    <col min="16" max="16384" width="11.5" style="58"/>
  </cols>
  <sheetData>
    <row r="2" spans="2:15" ht="33" customHeight="1" x14ac:dyDescent="0.2">
      <c r="B2" s="154" t="str">
        <f>PD_bygg!Z11</f>
        <v>Areal ulike typer bebyggelse og anlegg i Trøndelag i 2020 i km2</v>
      </c>
      <c r="C2" s="154"/>
      <c r="D2" s="154"/>
      <c r="E2" s="154"/>
      <c r="F2" s="154"/>
      <c r="G2" s="154"/>
      <c r="H2" s="154"/>
      <c r="I2" s="155"/>
      <c r="J2" s="155"/>
      <c r="K2" s="155"/>
      <c r="L2" s="155"/>
      <c r="M2" s="155"/>
      <c r="N2" s="155"/>
      <c r="O2" s="153"/>
    </row>
    <row r="3" spans="2:15" ht="14.25" customHeight="1" x14ac:dyDescent="0.2">
      <c r="B3" s="115" t="s">
        <v>1403</v>
      </c>
      <c r="C3" s="116"/>
      <c r="D3" s="116"/>
      <c r="E3" s="116"/>
      <c r="F3" s="116"/>
      <c r="G3" s="116"/>
      <c r="H3" s="116"/>
      <c r="I3" s="45"/>
      <c r="J3" s="45"/>
      <c r="K3" s="45"/>
      <c r="L3" s="45"/>
      <c r="M3" s="45"/>
      <c r="N3" s="45"/>
    </row>
    <row r="4" spans="2:15" ht="21" customHeight="1" x14ac:dyDescent="0.2">
      <c r="B4" s="160" t="s">
        <v>1405</v>
      </c>
      <c r="C4" s="161"/>
      <c r="D4" s="161"/>
      <c r="E4" s="161"/>
      <c r="F4" s="161"/>
      <c r="G4" s="161"/>
      <c r="H4" s="161"/>
      <c r="I4" s="162"/>
      <c r="J4" s="162"/>
      <c r="K4" s="162"/>
      <c r="L4" s="162"/>
      <c r="M4" s="162"/>
      <c r="N4" s="162"/>
    </row>
    <row r="5" spans="2:15" s="111" customFormat="1" ht="47.25" customHeight="1" x14ac:dyDescent="0.2">
      <c r="B5" s="334" t="s">
        <v>253</v>
      </c>
      <c r="C5" s="158" t="str">
        <f>IF(PD_bygg!C6=0," ",PD_bygg!C6)</f>
        <v>boliger</v>
      </c>
      <c r="D5" s="159"/>
      <c r="E5" s="166" t="str">
        <f>IF(PD_bygg!E6=0," ",PD_bygg!E6)</f>
        <v>annen bebyggelse</v>
      </c>
      <c r="F5" s="167" t="str">
        <f>IF(PD_bygg!F6=0," ",PD_bygg!F6)</f>
        <v xml:space="preserve"> </v>
      </c>
      <c r="G5" s="166" t="str">
        <f>IF(PD_bygg!G6=0," ",PD_bygg!G6)</f>
        <v>gardstun</v>
      </c>
      <c r="H5" s="167" t="str">
        <f>IF(PD_bygg!H6=0," ",PD_bygg!H6)</f>
        <v xml:space="preserve"> </v>
      </c>
      <c r="I5" s="166" t="str">
        <f>IF(PD_bygg!I6=0," ",PD_bygg!I6)</f>
        <v>grøntområder mv.</v>
      </c>
      <c r="J5" s="167" t="str">
        <f>IF(PD_bygg!J6=0," ",PD_bygg!J6)</f>
        <v xml:space="preserve"> </v>
      </c>
      <c r="K5" s="158" t="str">
        <f>IF(PD_bygg!K6=0," ",PD_bygg!K6)</f>
        <v>hytte</v>
      </c>
      <c r="L5" s="163" t="str">
        <f>IF(PD_bygg!L6=0," ",PD_bygg!L6)</f>
        <v xml:space="preserve"> </v>
      </c>
      <c r="M5" s="158" t="str">
        <f>IF(PD_bygg!M6=0," ",PD_bygg!M6)</f>
        <v>Totalt areal km2</v>
      </c>
      <c r="N5" s="163" t="str">
        <f>IF(PD_bygg!N6=0," ",PD_bygg!N6)</f>
        <v>Totalt andel %</v>
      </c>
    </row>
    <row r="6" spans="2:15" s="152" customFormat="1" ht="31.5" customHeight="1" x14ac:dyDescent="0.2">
      <c r="B6" s="335"/>
      <c r="C6" s="281" t="str">
        <f>IF(PD_bygg!C7=0," ",PD_bygg!C7)</f>
        <v>areal km2</v>
      </c>
      <c r="D6" s="282" t="str">
        <f>IF(PD_bygg!D7=0," ",PD_bygg!D7)</f>
        <v>andel %</v>
      </c>
      <c r="E6" s="282" t="str">
        <f>IF(PD_bygg!$G$12=0," ",PD_bygg!E7)</f>
        <v>areal km2</v>
      </c>
      <c r="F6" s="282" t="str">
        <f>IF(PD_bygg!$G$12=0," ",PD_bygg!F7)</f>
        <v>andel %</v>
      </c>
      <c r="G6" s="282" t="str">
        <f>IF(PD_bygg!$G$12=0," ",PD_bygg!G7)</f>
        <v>areal km2</v>
      </c>
      <c r="H6" s="282" t="str">
        <f>IF(PD_bygg!$G$12=0," ",PD_bygg!H7)</f>
        <v>andel %</v>
      </c>
      <c r="I6" s="282" t="str">
        <f>IF(PD_bygg!I7=0," ",PD_bygg!I7)</f>
        <v>areal km2</v>
      </c>
      <c r="J6" s="283" t="str">
        <f>IF(PD_bygg!J7=0," ",PD_bygg!J7)</f>
        <v>andel %</v>
      </c>
      <c r="K6" s="282" t="str">
        <f>IF(PD_bygg!K7=0," ",PD_bygg!K7)</f>
        <v>areal km2</v>
      </c>
      <c r="L6" s="283" t="str">
        <f>IF(PD_bygg!L7=0," ",PD_bygg!L7)</f>
        <v>andel %</v>
      </c>
      <c r="M6" s="282" t="str">
        <f>IF(PD_bygg!M7=0," ",PD_bygg!M7)</f>
        <v xml:space="preserve"> </v>
      </c>
      <c r="N6" s="284" t="str">
        <f>IF(PD_bygg!N7=0," ",PD_bygg!N7)</f>
        <v xml:space="preserve"> </v>
      </c>
    </row>
    <row r="7" spans="2:15" x14ac:dyDescent="0.2">
      <c r="B7" s="112" t="str">
        <f>IF(PD_bygg!B8=0," ",PD_bygg!B8)</f>
        <v>Trondheim</v>
      </c>
      <c r="C7" s="157">
        <f>IF(PD_bygg!C8=0," ",PD_bygg!C8)</f>
        <v>27.34</v>
      </c>
      <c r="D7" s="138">
        <f>IF(PD_bygg!D8=0," ",PD_bygg!D8)</f>
        <v>0.25430192540228813</v>
      </c>
      <c r="E7" s="137">
        <f>IF(PD_bygg!E8=0," ",PD_bygg!E8)</f>
        <v>11.8</v>
      </c>
      <c r="F7" s="138">
        <f>IF(PD_bygg!F8=0," ",PD_bygg!F8)</f>
        <v>0.19669944990831806</v>
      </c>
      <c r="G7" s="157">
        <f>IF(PD_bygg!$G$8=0," ",PD_bygg!G8)</f>
        <v>3.12</v>
      </c>
      <c r="H7" s="138">
        <f>IF(PD_bygg!$G$8=0," ",PD_bygg!H8)</f>
        <v>4.5620704781400789E-2</v>
      </c>
      <c r="I7" s="157">
        <f>IF(PD_bygg!I8=0," ",PD_bygg!I8)</f>
        <v>8.77</v>
      </c>
      <c r="J7" s="138">
        <f>IF(PD_bygg!J8=0," ",PD_bygg!J8)</f>
        <v>0.18707337883959044</v>
      </c>
      <c r="K7" s="157">
        <f>IF(PD_bygg!K8=0," ",PD_bygg!K8)</f>
        <v>1.02</v>
      </c>
      <c r="L7" s="138">
        <f>IF(PD_bygg!L8=0," ",PD_bygg!L8)</f>
        <v>2.0689655172413796E-2</v>
      </c>
      <c r="M7" s="157">
        <f>IF(PD_bygg!M8=0," ",PD_bygg!M8)</f>
        <v>52.05</v>
      </c>
      <c r="N7" s="138">
        <f>IF(PD_bygg!N8=0," ",PD_bygg!N8)</f>
        <v>0.15674405998735205</v>
      </c>
    </row>
    <row r="8" spans="2:15" x14ac:dyDescent="0.2">
      <c r="B8" s="112" t="str">
        <f>IF(PD_bygg!B9=0," ",PD_bygg!B9)</f>
        <v>Orkland</v>
      </c>
      <c r="C8" s="150">
        <f>IF(PD_bygg!C9=0," ",PD_bygg!C9)</f>
        <v>5.7</v>
      </c>
      <c r="D8" s="151">
        <f>IF(PD_bygg!D9=0," ",PD_bygg!D9)</f>
        <v>5.3018323876848662E-2</v>
      </c>
      <c r="E8" s="169">
        <f>IF(PD_bygg!E9=0," ",PD_bygg!E9)</f>
        <v>4.08</v>
      </c>
      <c r="F8" s="151">
        <f>IF(PD_bygg!F9=0," ",PD_bygg!F9)</f>
        <v>6.8011335222537092E-2</v>
      </c>
      <c r="G8" s="150">
        <f>IF(PD_bygg!G9=0," ",PD_bygg!G9)</f>
        <v>4.5199999999999996</v>
      </c>
      <c r="H8" s="151">
        <f>IF(PD_bygg!H9=0," ",PD_bygg!H9)</f>
        <v>6.6091533849978054E-2</v>
      </c>
      <c r="I8" s="150">
        <f>IF(PD_bygg!I9=0," ",PD_bygg!I9)</f>
        <v>2.56</v>
      </c>
      <c r="J8" s="151">
        <f>IF(PD_bygg!J9=0," ",PD_bygg!J9)</f>
        <v>5.4607508532423209E-2</v>
      </c>
      <c r="K8" s="150">
        <f>IF(PD_bygg!K9=0," ",PD_bygg!K9)</f>
        <v>4.32</v>
      </c>
      <c r="L8" s="151">
        <f>IF(PD_bygg!L9=0," ",PD_bygg!L9)</f>
        <v>8.7626774847870195E-2</v>
      </c>
      <c r="M8" s="150">
        <f>IF(PD_bygg!M9=0," ",PD_bygg!M9)</f>
        <v>21.18</v>
      </c>
      <c r="N8" s="151">
        <f>IF(PD_bygg!N9=0," ",PD_bygg!N9)</f>
        <v>6.3781732767187641E-2</v>
      </c>
    </row>
    <row r="9" spans="2:15" x14ac:dyDescent="0.2">
      <c r="B9" s="112" t="str">
        <f>IF(PD_bygg!B10=0," ",PD_bygg!B10)</f>
        <v>Steinkjer</v>
      </c>
      <c r="C9" s="150">
        <f>IF(PD_bygg!C10=0," ",PD_bygg!C10)</f>
        <v>7.05</v>
      </c>
      <c r="D9" s="151">
        <f>IF(PD_bygg!D10=0," ",PD_bygg!D10)</f>
        <v>6.5575295321365454E-2</v>
      </c>
      <c r="E9" s="169">
        <f>IF(PD_bygg!E10=0," ",PD_bygg!E10)</f>
        <v>3.11</v>
      </c>
      <c r="F9" s="151">
        <f>IF(PD_bygg!F10=0," ",PD_bygg!F10)</f>
        <v>5.1841973662277045E-2</v>
      </c>
      <c r="G9" s="150">
        <f>IF(PD_bygg!G10=0," ",PD_bygg!G10)</f>
        <v>5.4</v>
      </c>
      <c r="H9" s="151">
        <f>IF(PD_bygg!H10=0," ",PD_bygg!H10)</f>
        <v>7.895891212165522E-2</v>
      </c>
      <c r="I9" s="150">
        <f>IF(PD_bygg!I10=0," ",PD_bygg!I10)</f>
        <v>2.83</v>
      </c>
      <c r="J9" s="151">
        <f>IF(PD_bygg!J10=0," ",PD_bygg!J10)</f>
        <v>6.0366894197952214E-2</v>
      </c>
      <c r="K9" s="150">
        <f>IF(PD_bygg!K10=0," ",PD_bygg!K10)</f>
        <v>2.2599999999999998</v>
      </c>
      <c r="L9" s="151">
        <f>IF(PD_bygg!L10=0," ",PD_bygg!L10)</f>
        <v>4.5841784989858012E-2</v>
      </c>
      <c r="M9" s="150">
        <f>IF(PD_bygg!M10=0," ",PD_bygg!M10)</f>
        <v>20.65</v>
      </c>
      <c r="N9" s="151">
        <f>IF(PD_bygg!N10=0," ",PD_bygg!N10)</f>
        <v>6.2185683741379824E-2</v>
      </c>
    </row>
    <row r="10" spans="2:15" x14ac:dyDescent="0.2">
      <c r="B10" s="112" t="str">
        <f>IF(PD_bygg!B11=0," ",PD_bygg!B11)</f>
        <v>Oppdal</v>
      </c>
      <c r="C10" s="150">
        <f>IF(PD_bygg!C11=0," ",PD_bygg!C11)</f>
        <v>2.06</v>
      </c>
      <c r="D10" s="151">
        <f>IF(PD_bygg!D11=0," ",PD_bygg!D11)</f>
        <v>1.9161008278299693E-2</v>
      </c>
      <c r="E10" s="169">
        <f>IF(PD_bygg!E11=0," ",PD_bygg!E11)</f>
        <v>2.94</v>
      </c>
      <c r="F10" s="151">
        <f>IF(PD_bygg!F11=0," ",PD_bygg!F11)</f>
        <v>4.9008168028004666E-2</v>
      </c>
      <c r="G10" s="150">
        <f>IF(PD_bygg!G11=0," ",PD_bygg!G11)</f>
        <v>2.4300000000000002</v>
      </c>
      <c r="H10" s="151">
        <f>IF(PD_bygg!H11=0," ",PD_bygg!H11)</f>
        <v>3.5531510454744848E-2</v>
      </c>
      <c r="I10" s="150">
        <f>IF(PD_bygg!I11=0," ",PD_bygg!I11)</f>
        <v>5.66</v>
      </c>
      <c r="J10" s="151">
        <f>IF(PD_bygg!J11=0," ",PD_bygg!J11)</f>
        <v>0.12073378839590443</v>
      </c>
      <c r="K10" s="150">
        <f>IF(PD_bygg!K11=0," ",PD_bygg!K11)</f>
        <v>3.91</v>
      </c>
      <c r="L10" s="151">
        <f>IF(PD_bygg!L11=0," ",PD_bygg!L11)</f>
        <v>7.9310344827586213E-2</v>
      </c>
      <c r="M10" s="150">
        <f>IF(PD_bygg!M11=0," ",PD_bygg!M11)</f>
        <v>17</v>
      </c>
      <c r="N10" s="151">
        <f>IF(PD_bygg!N11=0," ",PD_bygg!N11)</f>
        <v>5.1194025356099619E-2</v>
      </c>
    </row>
    <row r="11" spans="2:15" x14ac:dyDescent="0.2">
      <c r="B11" s="112" t="str">
        <f>IF(PD_bygg!B12=0," ",PD_bygg!B12)</f>
        <v>Levanger</v>
      </c>
      <c r="C11" s="150">
        <f>IF(PD_bygg!C12=0," ",PD_bygg!C12)</f>
        <v>5.61</v>
      </c>
      <c r="D11" s="151">
        <f>IF(PD_bygg!D12=0," ",PD_bygg!D12)</f>
        <v>5.2181192447214211E-2</v>
      </c>
      <c r="E11" s="169">
        <f>IF(PD_bygg!E12=0," ",PD_bygg!E12)</f>
        <v>2.25</v>
      </c>
      <c r="F11" s="151">
        <f>IF(PD_bygg!F12=0," ",PD_bygg!F12)</f>
        <v>3.7506251041840306E-2</v>
      </c>
      <c r="G11" s="150">
        <f>IF(PD_bygg!G12=0," ",PD_bygg!G12)</f>
        <v>4.76</v>
      </c>
      <c r="H11" s="151">
        <f>IF(PD_bygg!H12=0," ",PD_bygg!H12)</f>
        <v>6.9600818833162742E-2</v>
      </c>
      <c r="I11" s="150">
        <f>IF(PD_bygg!I12=0," ",PD_bygg!I12)</f>
        <v>1.42</v>
      </c>
      <c r="J11" s="151">
        <f>IF(PD_bygg!J12=0," ",PD_bygg!J12)</f>
        <v>3.0290102389078494E-2</v>
      </c>
      <c r="K11" s="150">
        <f>IF(PD_bygg!K12=0," ",PD_bygg!K12)</f>
        <v>1.98</v>
      </c>
      <c r="L11" s="151">
        <f>IF(PD_bygg!L12=0," ",PD_bygg!L12)</f>
        <v>4.0162271805273833E-2</v>
      </c>
      <c r="M11" s="150">
        <f>IF(PD_bygg!M12=0," ",PD_bygg!M12)</f>
        <v>16.02</v>
      </c>
      <c r="N11" s="151">
        <f>IF(PD_bygg!N12=0," ",PD_bygg!N12)</f>
        <v>4.8242840364983289E-2</v>
      </c>
    </row>
    <row r="12" spans="2:15" x14ac:dyDescent="0.2">
      <c r="B12" s="112" t="str">
        <f>IF(PD_bygg!B13=0," ",PD_bygg!B13)</f>
        <v>Stjørdal</v>
      </c>
      <c r="C12" s="150">
        <f>IF(PD_bygg!C13=0," ",PD_bygg!C13)</f>
        <v>5.56</v>
      </c>
      <c r="D12" s="151">
        <f>IF(PD_bygg!D13=0," ",PD_bygg!D13)</f>
        <v>5.1716119430750621E-2</v>
      </c>
      <c r="E12" s="169">
        <f>IF(PD_bygg!E13=0," ",PD_bygg!E13)</f>
        <v>2.4700000000000002</v>
      </c>
      <c r="F12" s="151">
        <f>IF(PD_bygg!F13=0," ",PD_bygg!F13)</f>
        <v>4.1173528921486915E-2</v>
      </c>
      <c r="G12" s="150">
        <f>IF(PD_bygg!G13=0," ",PD_bygg!G13)</f>
        <v>4.16</v>
      </c>
      <c r="H12" s="151">
        <f>IF(PD_bygg!H13=0," ",PD_bygg!H13)</f>
        <v>6.0827606375201057E-2</v>
      </c>
      <c r="I12" s="150">
        <f>IF(PD_bygg!I13=0," ",PD_bygg!I13)</f>
        <v>2.5</v>
      </c>
      <c r="J12" s="151">
        <f>IF(PD_bygg!J13=0," ",PD_bygg!J13)</f>
        <v>5.3327645051194535E-2</v>
      </c>
      <c r="K12" s="150">
        <f>IF(PD_bygg!K13=0," ",PD_bygg!K13)</f>
        <v>0.84</v>
      </c>
      <c r="L12" s="151">
        <f>IF(PD_bygg!L13=0," ",PD_bygg!L13)</f>
        <v>1.7038539553752535E-2</v>
      </c>
      <c r="M12" s="150">
        <f>IF(PD_bygg!M13=0," ",PD_bygg!M13)</f>
        <v>15.53</v>
      </c>
      <c r="N12" s="151">
        <f>IF(PD_bygg!N13=0," ",PD_bygg!N13)</f>
        <v>4.676724786942512E-2</v>
      </c>
    </row>
    <row r="13" spans="2:15" x14ac:dyDescent="0.2">
      <c r="B13" s="112" t="str">
        <f>IF(PD_bygg!B14=0," ",PD_bygg!B14)</f>
        <v>Verdal</v>
      </c>
      <c r="C13" s="150">
        <f>IF(PD_bygg!C14=0," ",PD_bygg!C14)</f>
        <v>4.05</v>
      </c>
      <c r="D13" s="151">
        <f>IF(PD_bygg!D14=0," ",PD_bygg!D14)</f>
        <v>3.7670914333550361E-2</v>
      </c>
      <c r="E13" s="169">
        <f>IF(PD_bygg!E14=0," ",PD_bygg!E14)</f>
        <v>3.52</v>
      </c>
      <c r="F13" s="151">
        <f>IF(PD_bygg!F14=0," ",PD_bygg!F14)</f>
        <v>5.8676446074345724E-2</v>
      </c>
      <c r="G13" s="150">
        <f>IF(PD_bygg!G14=0," ",PD_bygg!G14)</f>
        <v>2.87</v>
      </c>
      <c r="H13" s="151">
        <f>IF(PD_bygg!H14=0," ",PD_bygg!H14)</f>
        <v>4.1965199590583417E-2</v>
      </c>
      <c r="I13" s="150">
        <f>IF(PD_bygg!I14=0," ",PD_bygg!I14)</f>
        <v>1.7</v>
      </c>
      <c r="J13" s="151">
        <f>IF(PD_bygg!J14=0," ",PD_bygg!J14)</f>
        <v>3.6262798634812285E-2</v>
      </c>
      <c r="K13" s="150">
        <f>IF(PD_bygg!K14=0," ",PD_bygg!K14)</f>
        <v>1.19</v>
      </c>
      <c r="L13" s="151">
        <f>IF(PD_bygg!L14=0," ",PD_bygg!L14)</f>
        <v>2.4137931034482758E-2</v>
      </c>
      <c r="M13" s="150">
        <f>IF(PD_bygg!M14=0," ",PD_bygg!M14)</f>
        <v>13.33</v>
      </c>
      <c r="N13" s="151">
        <f>IF(PD_bygg!N14=0," ",PD_bygg!N14)</f>
        <v>4.0142138705694587E-2</v>
      </c>
    </row>
    <row r="14" spans="2:15" x14ac:dyDescent="0.2">
      <c r="B14" s="112" t="str">
        <f>IF(PD_bygg!B15=0," ",PD_bygg!B15)</f>
        <v>Namsos</v>
      </c>
      <c r="C14" s="150">
        <f>IF(PD_bygg!C15=0," ",PD_bygg!C15)</f>
        <v>4.41</v>
      </c>
      <c r="D14" s="151">
        <f>IF(PD_bygg!D15=0," ",PD_bygg!D15)</f>
        <v>4.1019440052088178E-2</v>
      </c>
      <c r="E14" s="169">
        <f>IF(PD_bygg!E15=0," ",PD_bygg!E15)</f>
        <v>2.54</v>
      </c>
      <c r="F14" s="151">
        <f>IF(PD_bygg!F15=0," ",PD_bygg!F15)</f>
        <v>4.2340390065010836E-2</v>
      </c>
      <c r="G14" s="150">
        <f>IF(PD_bygg!G15=0," ",PD_bygg!G15)</f>
        <v>2.5299999999999998</v>
      </c>
      <c r="H14" s="151">
        <f>IF(PD_bygg!H15=0," ",PD_bygg!H15)</f>
        <v>3.6993712531071789E-2</v>
      </c>
      <c r="I14" s="150">
        <f>IF(PD_bygg!I15=0," ",PD_bygg!I15)</f>
        <v>1.39</v>
      </c>
      <c r="J14" s="151">
        <f>IF(PD_bygg!J15=0," ",PD_bygg!J15)</f>
        <v>2.9650170648464161E-2</v>
      </c>
      <c r="K14" s="150">
        <f>IF(PD_bygg!K15=0," ",PD_bygg!K15)</f>
        <v>1.47</v>
      </c>
      <c r="L14" s="151">
        <f>IF(PD_bygg!L15=0," ",PD_bygg!L15)</f>
        <v>2.9817444219066937E-2</v>
      </c>
      <c r="M14" s="150">
        <f>IF(PD_bygg!M15=0," ",PD_bygg!M15)</f>
        <v>12.34</v>
      </c>
      <c r="N14" s="151">
        <f>IF(PD_bygg!N15=0," ",PD_bygg!N15)</f>
        <v>3.7160839582015839E-2</v>
      </c>
    </row>
    <row r="15" spans="2:15" x14ac:dyDescent="0.2">
      <c r="B15" s="112" t="str">
        <f>IF(PD_bygg!B16=0," ",PD_bygg!B16)</f>
        <v>Melhus</v>
      </c>
      <c r="C15" s="150">
        <f>IF(PD_bygg!C16=0," ",PD_bygg!C16)</f>
        <v>4.13</v>
      </c>
      <c r="D15" s="151">
        <f>IF(PD_bygg!D16=0," ",PD_bygg!D16)</f>
        <v>3.8415031159892102E-2</v>
      </c>
      <c r="E15" s="169">
        <f>IF(PD_bygg!E16=0," ",PD_bygg!E16)</f>
        <v>2.54</v>
      </c>
      <c r="F15" s="151">
        <f>IF(PD_bygg!F16=0," ",PD_bygg!F16)</f>
        <v>4.2340390065010836E-2</v>
      </c>
      <c r="G15" s="150">
        <f>IF(PD_bygg!G16=0," ",PD_bygg!G16)</f>
        <v>2.83</v>
      </c>
      <c r="H15" s="151">
        <f>IF(PD_bygg!H16=0," ",PD_bygg!H16)</f>
        <v>4.1380318760052638E-2</v>
      </c>
      <c r="I15" s="150">
        <f>IF(PD_bygg!I16=0," ",PD_bygg!I16)</f>
        <v>1.85</v>
      </c>
      <c r="J15" s="151">
        <f>IF(PD_bygg!J16=0," ",PD_bygg!J16)</f>
        <v>3.9462457337883956E-2</v>
      </c>
      <c r="K15" s="150">
        <f>IF(PD_bygg!K16=0," ",PD_bygg!K16)</f>
        <v>0.85</v>
      </c>
      <c r="L15" s="151">
        <f>IF(PD_bygg!L16=0," ",PD_bygg!L16)</f>
        <v>1.7241379310344827E-2</v>
      </c>
      <c r="M15" s="150">
        <f>IF(PD_bygg!M16=0," ",PD_bygg!M16)</f>
        <v>12.2</v>
      </c>
      <c r="N15" s="151">
        <f>IF(PD_bygg!N16=0," ",PD_bygg!N16)</f>
        <v>3.6739241726142076E-2</v>
      </c>
    </row>
    <row r="16" spans="2:15" x14ac:dyDescent="0.2">
      <c r="B16" s="112" t="str">
        <f>IF(PD_bygg!B17=0," ",PD_bygg!B17)</f>
        <v>Indre Fosen</v>
      </c>
      <c r="C16" s="150">
        <f>IF(PD_bygg!C17=0," ",PD_bygg!C17)</f>
        <v>3.62</v>
      </c>
      <c r="D16" s="151">
        <f>IF(PD_bygg!D17=0," ",PD_bygg!D17)</f>
        <v>3.367128639196354E-2</v>
      </c>
      <c r="E16" s="169">
        <f>IF(PD_bygg!E17=0," ",PD_bygg!E17)</f>
        <v>1.78</v>
      </c>
      <c r="F16" s="151">
        <f>IF(PD_bygg!F17=0," ",PD_bygg!F17)</f>
        <v>2.9671611935322553E-2</v>
      </c>
      <c r="G16" s="150">
        <f>IF(PD_bygg!G17=0," ",PD_bygg!G17)</f>
        <v>3.79</v>
      </c>
      <c r="H16" s="151">
        <f>IF(PD_bygg!H17=0," ",PD_bygg!H17)</f>
        <v>5.5417458692791341E-2</v>
      </c>
      <c r="I16" s="150">
        <f>IF(PD_bygg!I17=0," ",PD_bygg!I17)</f>
        <v>1</v>
      </c>
      <c r="J16" s="151">
        <f>IF(PD_bygg!J17=0," ",PD_bygg!J17)</f>
        <v>2.1331058020477814E-2</v>
      </c>
      <c r="K16" s="150">
        <f>IF(PD_bygg!K17=0," ",PD_bygg!K17)</f>
        <v>1.94</v>
      </c>
      <c r="L16" s="151">
        <f>IF(PD_bygg!L17=0," ",PD_bygg!L17)</f>
        <v>3.9350912778904665E-2</v>
      </c>
      <c r="M16" s="150">
        <f>IF(PD_bygg!M17=0," ",PD_bygg!M17)</f>
        <v>12.13</v>
      </c>
      <c r="N16" s="151">
        <f>IF(PD_bygg!N17=0," ",PD_bygg!N17)</f>
        <v>3.6528442798205198E-2</v>
      </c>
    </row>
    <row r="17" spans="2:14" x14ac:dyDescent="0.2">
      <c r="B17" s="112" t="str">
        <f>IF(PD_bygg!B18=0," ",PD_bygg!B18)</f>
        <v>Ørland</v>
      </c>
      <c r="C17" s="150">
        <f>IF(PD_bygg!C18=0," ",PD_bygg!C18)</f>
        <v>3.68</v>
      </c>
      <c r="D17" s="151">
        <f>IF(PD_bygg!D18=0," ",PD_bygg!D18)</f>
        <v>3.422937401171984E-2</v>
      </c>
      <c r="E17" s="169">
        <f>IF(PD_bygg!E18=0," ",PD_bygg!E18)</f>
        <v>1.46</v>
      </c>
      <c r="F17" s="151">
        <f>IF(PD_bygg!F18=0," ",PD_bygg!F18)</f>
        <v>2.4337389564927488E-2</v>
      </c>
      <c r="G17" s="150">
        <f>IF(PD_bygg!G18=0," ",PD_bygg!G18)</f>
        <v>2.4500000000000002</v>
      </c>
      <c r="H17" s="151">
        <f>IF(PD_bygg!H18=0," ",PD_bygg!H18)</f>
        <v>3.5823950870010238E-2</v>
      </c>
      <c r="I17" s="150">
        <f>IF(PD_bygg!I18=0," ",PD_bygg!I18)</f>
        <v>2.27</v>
      </c>
      <c r="J17" s="151">
        <f>IF(PD_bygg!J18=0," ",PD_bygg!J18)</f>
        <v>4.842150170648464E-2</v>
      </c>
      <c r="K17" s="150">
        <f>IF(PD_bygg!K18=0," ",PD_bygg!K18)</f>
        <v>1.23</v>
      </c>
      <c r="L17" s="151">
        <f>IF(PD_bygg!L18=0," ",PD_bygg!L18)</f>
        <v>2.4949290060851927E-2</v>
      </c>
      <c r="M17" s="150">
        <f>IF(PD_bygg!M18=0," ",PD_bygg!M18)</f>
        <v>11.09</v>
      </c>
      <c r="N17" s="151">
        <f>IF(PD_bygg!N18=0," ",PD_bygg!N18)</f>
        <v>3.3396573011714399E-2</v>
      </c>
    </row>
    <row r="18" spans="2:14" x14ac:dyDescent="0.2">
      <c r="B18" s="112" t="str">
        <f>IF(PD_bygg!B19=0," ",PD_bygg!B19)</f>
        <v>Røros</v>
      </c>
      <c r="C18" s="150">
        <f>IF(PD_bygg!C19=0," ",PD_bygg!C19)</f>
        <v>1.87</v>
      </c>
      <c r="D18" s="151">
        <f>IF(PD_bygg!D19=0," ",PD_bygg!D19)</f>
        <v>1.739373081573807E-2</v>
      </c>
      <c r="E18" s="169">
        <f>IF(PD_bygg!E19=0," ",PD_bygg!E19)</f>
        <v>1.84</v>
      </c>
      <c r="F18" s="151">
        <f>IF(PD_bygg!F19=0," ",PD_bygg!F19)</f>
        <v>3.0671778629771627E-2</v>
      </c>
      <c r="G18" s="150">
        <f>IF(PD_bygg!G19=0," ",PD_bygg!G19)</f>
        <v>1.5</v>
      </c>
      <c r="H18" s="151">
        <f>IF(PD_bygg!H19=0," ",PD_bygg!H19)</f>
        <v>2.1933031144904226E-2</v>
      </c>
      <c r="I18" s="150">
        <f>IF(PD_bygg!I19=0," ",PD_bygg!I19)</f>
        <v>0.71</v>
      </c>
      <c r="J18" s="151">
        <f>IF(PD_bygg!J19=0," ",PD_bygg!J19)</f>
        <v>1.5145051194539247E-2</v>
      </c>
      <c r="K18" s="150">
        <f>IF(PD_bygg!K19=0," ",PD_bygg!K19)</f>
        <v>3.98</v>
      </c>
      <c r="L18" s="151">
        <f>IF(PD_bygg!L19=0," ",PD_bygg!L19)</f>
        <v>8.073022312373225E-2</v>
      </c>
      <c r="M18" s="150">
        <f>IF(PD_bygg!M19=0," ",PD_bygg!M19)</f>
        <v>9.9</v>
      </c>
      <c r="N18" s="151">
        <f>IF(PD_bygg!N19=0," ",PD_bygg!N19)</f>
        <v>2.9812991236787427E-2</v>
      </c>
    </row>
    <row r="19" spans="2:14" x14ac:dyDescent="0.2">
      <c r="B19" s="112" t="str">
        <f>IF(PD_bygg!B20=0," ",PD_bygg!B20)</f>
        <v>Nærøysund</v>
      </c>
      <c r="C19" s="150">
        <f>IF(PD_bygg!C20=0," ",PD_bygg!C20)</f>
        <v>3.25</v>
      </c>
      <c r="D19" s="151">
        <f>IF(PD_bygg!D20=0," ",PD_bygg!D20)</f>
        <v>3.0229746070133009E-2</v>
      </c>
      <c r="E19" s="169">
        <f>IF(PD_bygg!E20=0," ",PD_bygg!E20)</f>
        <v>1.88</v>
      </c>
      <c r="F19" s="151">
        <f>IF(PD_bygg!F20=0," ",PD_bygg!F20)</f>
        <v>3.1338556426071008E-2</v>
      </c>
      <c r="G19" s="150">
        <f>IF(PD_bygg!G20=0," ",PD_bygg!G20)</f>
        <v>2.34</v>
      </c>
      <c r="H19" s="151">
        <f>IF(PD_bygg!H20=0," ",PD_bygg!H20)</f>
        <v>3.4215528586050592E-2</v>
      </c>
      <c r="I19" s="150">
        <f>IF(PD_bygg!I20=0," ",PD_bygg!I20)</f>
        <v>0.77</v>
      </c>
      <c r="J19" s="151">
        <f>IF(PD_bygg!J20=0," ",PD_bygg!J20)</f>
        <v>1.6424914675767916E-2</v>
      </c>
      <c r="K19" s="150">
        <f>IF(PD_bygg!K20=0," ",PD_bygg!K20)</f>
        <v>1.46</v>
      </c>
      <c r="L19" s="151">
        <f>IF(PD_bygg!L20=0," ",PD_bygg!L20)</f>
        <v>2.9614604462474645E-2</v>
      </c>
      <c r="M19" s="150">
        <f>IF(PD_bygg!M20=0," ",PD_bygg!M20)</f>
        <v>9.6999999999999993</v>
      </c>
      <c r="N19" s="151">
        <f>IF(PD_bygg!N20=0," ",PD_bygg!N20)</f>
        <v>2.9210708585539192E-2</v>
      </c>
    </row>
    <row r="20" spans="2:14" x14ac:dyDescent="0.2">
      <c r="B20" s="112" t="str">
        <f>IF(PD_bygg!B21=0," ",PD_bygg!B21)</f>
        <v>Midtre Gauldal</v>
      </c>
      <c r="C20" s="150">
        <f>IF(PD_bygg!C21=0," ",PD_bygg!C21)</f>
        <v>1.67</v>
      </c>
      <c r="D20" s="151">
        <f>IF(PD_bygg!D21=0," ",PD_bygg!D21)</f>
        <v>1.553343874988373E-2</v>
      </c>
      <c r="E20" s="169">
        <f>IF(PD_bygg!E21=0," ",PD_bygg!E21)</f>
        <v>1.53</v>
      </c>
      <c r="F20" s="151">
        <f>IF(PD_bygg!F21=0," ",PD_bygg!F21)</f>
        <v>2.5504250708451408E-2</v>
      </c>
      <c r="G20" s="150">
        <f>IF(PD_bygg!G21=0," ",PD_bygg!G21)</f>
        <v>2.79</v>
      </c>
      <c r="H20" s="151">
        <f>IF(PD_bygg!H21=0," ",PD_bygg!H21)</f>
        <v>4.0795437929521859E-2</v>
      </c>
      <c r="I20" s="150">
        <f>IF(PD_bygg!I21=0," ",PD_bygg!I21)</f>
        <v>0.89</v>
      </c>
      <c r="J20" s="151">
        <f>IF(PD_bygg!J21=0," ",PD_bygg!J21)</f>
        <v>1.8984641638225254E-2</v>
      </c>
      <c r="K20" s="150">
        <f>IF(PD_bygg!K21=0," ",PD_bygg!K21)</f>
        <v>1.85</v>
      </c>
      <c r="L20" s="151">
        <f>IF(PD_bygg!L21=0," ",PD_bygg!L21)</f>
        <v>3.7525354969574043E-2</v>
      </c>
      <c r="M20" s="150">
        <f>IF(PD_bygg!M21=0," ",PD_bygg!M21)</f>
        <v>8.73</v>
      </c>
      <c r="N20" s="151">
        <f>IF(PD_bygg!N21=0," ",PD_bygg!N21)</f>
        <v>2.6289637726985275E-2</v>
      </c>
    </row>
    <row r="21" spans="2:14" x14ac:dyDescent="0.2">
      <c r="B21" s="112" t="str">
        <f>IF(PD_bygg!B22=0," ",PD_bygg!B22)</f>
        <v>Heim</v>
      </c>
      <c r="C21" s="150">
        <f>IF(PD_bygg!C22=0," ",PD_bygg!C22)</f>
        <v>1.96</v>
      </c>
      <c r="D21" s="151">
        <f>IF(PD_bygg!D22=0," ",PD_bygg!D22)</f>
        <v>1.8230862245372521E-2</v>
      </c>
      <c r="E21" s="169">
        <f>IF(PD_bygg!E22=0," ",PD_bygg!E22)</f>
        <v>1.4</v>
      </c>
      <c r="F21" s="151">
        <f>IF(PD_bygg!F22=0," ",PD_bygg!F22)</f>
        <v>2.3337222870478409E-2</v>
      </c>
      <c r="G21" s="150">
        <f>IF(PD_bygg!G22=0," ",PD_bygg!G22)</f>
        <v>1.98</v>
      </c>
      <c r="H21" s="151">
        <f>IF(PD_bygg!H22=0," ",PD_bygg!H22)</f>
        <v>2.8951601111273578E-2</v>
      </c>
      <c r="I21" s="150">
        <f>IF(PD_bygg!I22=0," ",PD_bygg!I22)</f>
        <v>0.94</v>
      </c>
      <c r="J21" s="151">
        <f>IF(PD_bygg!J22=0," ",PD_bygg!J22)</f>
        <v>2.0051194539249143E-2</v>
      </c>
      <c r="K21" s="150">
        <f>IF(PD_bygg!K22=0," ",PD_bygg!K22)</f>
        <v>1.98</v>
      </c>
      <c r="L21" s="151">
        <f>IF(PD_bygg!L22=0," ",PD_bygg!L22)</f>
        <v>4.0162271805273833E-2</v>
      </c>
      <c r="M21" s="150">
        <f>IF(PD_bygg!M22=0," ",PD_bygg!M22)</f>
        <v>8.26</v>
      </c>
      <c r="N21" s="151">
        <f>IF(PD_bygg!N22=0," ",PD_bygg!N22)</f>
        <v>2.487427349655193E-2</v>
      </c>
    </row>
    <row r="22" spans="2:14" x14ac:dyDescent="0.2">
      <c r="B22" s="112" t="str">
        <f>IF(PD_bygg!B23=0," ",PD_bygg!B23)</f>
        <v>Hitra</v>
      </c>
      <c r="C22" s="150">
        <f>IF(PD_bygg!C23=0," ",PD_bygg!C23)</f>
        <v>2.36</v>
      </c>
      <c r="D22" s="151">
        <f>IF(PD_bygg!D23=0," ",PD_bygg!D23)</f>
        <v>2.1951446377081199E-2</v>
      </c>
      <c r="E22" s="169">
        <f>IF(PD_bygg!E23=0," ",PD_bygg!E23)</f>
        <v>1.21</v>
      </c>
      <c r="F22" s="151">
        <f>IF(PD_bygg!F23=0," ",PD_bygg!F23)</f>
        <v>2.0170028338056343E-2</v>
      </c>
      <c r="G22" s="150">
        <f>IF(PD_bygg!G23=0," ",PD_bygg!G23)</f>
        <v>0.71</v>
      </c>
      <c r="H22" s="151">
        <f>IF(PD_bygg!H23=0," ",PD_bygg!H23)</f>
        <v>1.0381634741921332E-2</v>
      </c>
      <c r="I22" s="150">
        <f>IF(PD_bygg!I23=0," ",PD_bygg!I23)</f>
        <v>1.01</v>
      </c>
      <c r="J22" s="151">
        <f>IF(PD_bygg!J23=0," ",PD_bygg!J23)</f>
        <v>2.1544368600682592E-2</v>
      </c>
      <c r="K22" s="150">
        <f>IF(PD_bygg!K23=0," ",PD_bygg!K23)</f>
        <v>2.0699999999999998</v>
      </c>
      <c r="L22" s="151">
        <f>IF(PD_bygg!L23=0," ",PD_bygg!L23)</f>
        <v>4.1987829614604462E-2</v>
      </c>
      <c r="M22" s="150">
        <f>IF(PD_bygg!M23=0," ",PD_bygg!M23)</f>
        <v>7.36</v>
      </c>
      <c r="N22" s="151">
        <f>IF(PD_bygg!N23=0," ",PD_bygg!N23)</f>
        <v>2.2164001565934895E-2</v>
      </c>
    </row>
    <row r="23" spans="2:14" x14ac:dyDescent="0.2">
      <c r="B23" s="112" t="str">
        <f>IF(PD_bygg!B24=0," ",PD_bygg!B24)</f>
        <v>Inderøy</v>
      </c>
      <c r="C23" s="150">
        <f>IF(PD_bygg!C24=0," ",PD_bygg!C24)</f>
        <v>2.48</v>
      </c>
      <c r="D23" s="151">
        <f>IF(PD_bygg!D24=0," ",PD_bygg!D24)</f>
        <v>2.3067621616593804E-2</v>
      </c>
      <c r="E23" s="169">
        <f>IF(PD_bygg!E24=0," ",PD_bygg!E24)</f>
        <v>0.68</v>
      </c>
      <c r="F23" s="151">
        <f>IF(PD_bygg!F24=0," ",PD_bygg!F24)</f>
        <v>1.1335222537089516E-2</v>
      </c>
      <c r="G23" s="150">
        <f>IF(PD_bygg!G24=0," ",PD_bygg!G24)</f>
        <v>2.37</v>
      </c>
      <c r="H23" s="151">
        <f>IF(PD_bygg!H24=0," ",PD_bygg!H24)</f>
        <v>3.465418920894868E-2</v>
      </c>
      <c r="I23" s="150">
        <f>IF(PD_bygg!I24=0," ",PD_bygg!I24)</f>
        <v>0.78</v>
      </c>
      <c r="J23" s="151">
        <f>IF(PD_bygg!J24=0," ",PD_bygg!J24)</f>
        <v>1.6638225255972697E-2</v>
      </c>
      <c r="K23" s="150">
        <f>IF(PD_bygg!K24=0," ",PD_bygg!K24)</f>
        <v>0.79</v>
      </c>
      <c r="L23" s="151">
        <f>IF(PD_bygg!L24=0," ",PD_bygg!L24)</f>
        <v>1.6024340770791078E-2</v>
      </c>
      <c r="M23" s="150">
        <f>IF(PD_bygg!M24=0," ",PD_bygg!M24)</f>
        <v>7.1</v>
      </c>
      <c r="N23" s="151">
        <f>IF(PD_bygg!N24=0," ",PD_bygg!N24)</f>
        <v>2.1381034119312192E-2</v>
      </c>
    </row>
    <row r="24" spans="2:14" x14ac:dyDescent="0.2">
      <c r="B24" s="112" t="str">
        <f>IF(PD_bygg!B25=0," ",PD_bygg!B25)</f>
        <v>Åfjord</v>
      </c>
      <c r="C24" s="150">
        <f>IF(PD_bygg!C25=0," ",PD_bygg!C25)</f>
        <v>1.57</v>
      </c>
      <c r="D24" s="151">
        <f>IF(PD_bygg!D25=0," ",PD_bygg!D25)</f>
        <v>1.4603292716956562E-2</v>
      </c>
      <c r="E24" s="169">
        <f>IF(PD_bygg!E25=0," ",PD_bygg!E25)</f>
        <v>0.87</v>
      </c>
      <c r="F24" s="151">
        <f>IF(PD_bygg!F25=0," ",PD_bygg!F25)</f>
        <v>1.4502417069511584E-2</v>
      </c>
      <c r="G24" s="150">
        <f>IF(PD_bygg!G25=0," ",PD_bygg!G25)</f>
        <v>1.61</v>
      </c>
      <c r="H24" s="151">
        <f>IF(PD_bygg!H25=0," ",PD_bygg!H25)</f>
        <v>2.3541453428863872E-2</v>
      </c>
      <c r="I24" s="150">
        <f>IF(PD_bygg!I25=0," ",PD_bygg!I25)</f>
        <v>0.76</v>
      </c>
      <c r="J24" s="151">
        <f>IF(PD_bygg!J25=0," ",PD_bygg!J25)</f>
        <v>1.6211604095563138E-2</v>
      </c>
      <c r="K24" s="150">
        <f>IF(PD_bygg!K25=0," ",PD_bygg!K25)</f>
        <v>1.77</v>
      </c>
      <c r="L24" s="151">
        <f>IF(PD_bygg!L25=0," ",PD_bygg!L25)</f>
        <v>3.5902636916835699E-2</v>
      </c>
      <c r="M24" s="150">
        <f>IF(PD_bygg!M25=0," ",PD_bygg!M25)</f>
        <v>6.58</v>
      </c>
      <c r="N24" s="151">
        <f>IF(PD_bygg!N25=0," ",PD_bygg!N25)</f>
        <v>1.9815099226066793E-2</v>
      </c>
    </row>
    <row r="25" spans="2:14" x14ac:dyDescent="0.2">
      <c r="B25" s="112" t="str">
        <f>IF(PD_bygg!B26=0," ",PD_bygg!B26)</f>
        <v>Selbu</v>
      </c>
      <c r="C25" s="150">
        <f>IF(PD_bygg!C26=0," ",PD_bygg!C26)</f>
        <v>1.42</v>
      </c>
      <c r="D25" s="151">
        <f>IF(PD_bygg!D26=0," ",PD_bygg!D26)</f>
        <v>1.3208073667565807E-2</v>
      </c>
      <c r="E25" s="169">
        <f>IF(PD_bygg!E26=0," ",PD_bygg!E26)</f>
        <v>0.99</v>
      </c>
      <c r="F25" s="151">
        <f>IF(PD_bygg!F26=0," ",PD_bygg!F26)</f>
        <v>1.6502750458409734E-2</v>
      </c>
      <c r="G25" s="150">
        <f>IF(PD_bygg!G26=0," ",PD_bygg!G26)</f>
        <v>1.69</v>
      </c>
      <c r="H25" s="151">
        <f>IF(PD_bygg!H26=0," ",PD_bygg!H26)</f>
        <v>2.4711215089925426E-2</v>
      </c>
      <c r="I25" s="150">
        <f>IF(PD_bygg!I26=0," ",PD_bygg!I26)</f>
        <v>0.7</v>
      </c>
      <c r="J25" s="151">
        <f>IF(PD_bygg!J26=0," ",PD_bygg!J26)</f>
        <v>1.4931740614334469E-2</v>
      </c>
      <c r="K25" s="150">
        <f>IF(PD_bygg!K26=0," ",PD_bygg!K26)</f>
        <v>1.63</v>
      </c>
      <c r="L25" s="151">
        <f>IF(PD_bygg!L26=0," ",PD_bygg!L26)</f>
        <v>3.306288032454361E-2</v>
      </c>
      <c r="M25" s="150">
        <f>IF(PD_bygg!M26=0," ",PD_bygg!M26)</f>
        <v>6.43</v>
      </c>
      <c r="N25" s="151">
        <f>IF(PD_bygg!N26=0," ",PD_bygg!N26)</f>
        <v>1.9363387237630619E-2</v>
      </c>
    </row>
    <row r="26" spans="2:14" x14ac:dyDescent="0.2">
      <c r="B26" s="112" t="str">
        <f>IF(PD_bygg!B27=0," ",PD_bygg!B27)</f>
        <v>Malvik</v>
      </c>
      <c r="C26" s="150">
        <f>IF(PD_bygg!C27=0," ",PD_bygg!C27)</f>
        <v>3.13</v>
      </c>
      <c r="D26" s="151">
        <f>IF(PD_bygg!D27=0," ",PD_bygg!D27)</f>
        <v>2.9113570830620404E-2</v>
      </c>
      <c r="E26" s="169">
        <f>IF(PD_bygg!E27=0," ",PD_bygg!E27)</f>
        <v>1.03</v>
      </c>
      <c r="F26" s="151">
        <f>IF(PD_bygg!F27=0," ",PD_bygg!F27)</f>
        <v>1.7169528254709118E-2</v>
      </c>
      <c r="G26" s="150">
        <f>IF(PD_bygg!G27=0," ",PD_bygg!G27)</f>
        <v>0.59</v>
      </c>
      <c r="H26" s="151">
        <f>IF(PD_bygg!H27=0," ",PD_bygg!H27)</f>
        <v>8.6269922503289954E-3</v>
      </c>
      <c r="I26" s="150">
        <f>IF(PD_bygg!I27=0," ",PD_bygg!I27)</f>
        <v>1.05</v>
      </c>
      <c r="J26" s="151">
        <f>IF(PD_bygg!J27=0," ",PD_bygg!J27)</f>
        <v>2.2397610921501707E-2</v>
      </c>
      <c r="K26" s="150">
        <f>IF(PD_bygg!K27=0," ",PD_bygg!K27)</f>
        <v>0.3</v>
      </c>
      <c r="L26" s="151">
        <f>IF(PD_bygg!L27=0," ",PD_bygg!L27)</f>
        <v>6.0851926977687626E-3</v>
      </c>
      <c r="M26" s="150">
        <f>IF(PD_bygg!M27=0," ",PD_bygg!M27)</f>
        <v>6.1</v>
      </c>
      <c r="N26" s="151">
        <f>IF(PD_bygg!N27=0," ",PD_bygg!N27)</f>
        <v>1.8369620863071038E-2</v>
      </c>
    </row>
    <row r="27" spans="2:14" x14ac:dyDescent="0.2">
      <c r="B27" s="112" t="str">
        <f>IF(PD_bygg!B28=0," ",PD_bygg!B28)</f>
        <v>Rennebu</v>
      </c>
      <c r="C27" s="150">
        <f>IF(PD_bygg!C28=0," ",PD_bygg!C28)</f>
        <v>0.9</v>
      </c>
      <c r="D27" s="151">
        <f>IF(PD_bygg!D28=0," ",PD_bygg!D28)</f>
        <v>8.3713142963445265E-3</v>
      </c>
      <c r="E27" s="169">
        <f>IF(PD_bygg!E28=0," ",PD_bygg!E28)</f>
        <v>0.9</v>
      </c>
      <c r="F27" s="151">
        <f>IF(PD_bygg!F28=0," ",PD_bygg!F28)</f>
        <v>1.5002500416736123E-2</v>
      </c>
      <c r="G27" s="150">
        <f>IF(PD_bygg!G28=0," ",PD_bygg!G28)</f>
        <v>1.45</v>
      </c>
      <c r="H27" s="151">
        <f>IF(PD_bygg!H28=0," ",PD_bygg!H28)</f>
        <v>2.1201930106740752E-2</v>
      </c>
      <c r="I27" s="150">
        <f>IF(PD_bygg!I28=0," ",PD_bygg!I28)</f>
        <v>0.78</v>
      </c>
      <c r="J27" s="151">
        <f>IF(PD_bygg!J28=0," ",PD_bygg!J28)</f>
        <v>1.6638225255972697E-2</v>
      </c>
      <c r="K27" s="150">
        <f>IF(PD_bygg!K28=0," ",PD_bygg!K28)</f>
        <v>1.96</v>
      </c>
      <c r="L27" s="151">
        <f>IF(PD_bygg!L28=0," ",PD_bygg!L28)</f>
        <v>3.9756592292089249E-2</v>
      </c>
      <c r="M27" s="150">
        <f>IF(PD_bygg!M28=0," ",PD_bygg!M28)</f>
        <v>5.99</v>
      </c>
      <c r="N27" s="151">
        <f>IF(PD_bygg!N28=0," ",PD_bygg!N28)</f>
        <v>1.8038365404884512E-2</v>
      </c>
    </row>
    <row r="28" spans="2:14" x14ac:dyDescent="0.2">
      <c r="B28" s="112" t="str">
        <f>IF(PD_bygg!B29=0," ",PD_bygg!B29)</f>
        <v>Skaun</v>
      </c>
      <c r="C28" s="150">
        <f>IF(PD_bygg!C29=0," ",PD_bygg!C29)</f>
        <v>2.1800000000000002</v>
      </c>
      <c r="D28" s="151">
        <f>IF(PD_bygg!D29=0," ",PD_bygg!D29)</f>
        <v>2.0277183517812297E-2</v>
      </c>
      <c r="E28" s="169">
        <f>IF(PD_bygg!E29=0," ",PD_bygg!E29)</f>
        <v>0.42</v>
      </c>
      <c r="F28" s="151">
        <f>IF(PD_bygg!F29=0," ",PD_bygg!F29)</f>
        <v>7.0011668611435233E-3</v>
      </c>
      <c r="G28" s="150">
        <f>IF(PD_bygg!G29=0," ",PD_bygg!G29)</f>
        <v>1.34</v>
      </c>
      <c r="H28" s="151">
        <f>IF(PD_bygg!H29=0," ",PD_bygg!H29)</f>
        <v>1.959350782278111E-2</v>
      </c>
      <c r="I28" s="150">
        <f>IF(PD_bygg!I29=0," ",PD_bygg!I29)</f>
        <v>0.82</v>
      </c>
      <c r="J28" s="151">
        <f>IF(PD_bygg!J29=0," ",PD_bygg!J29)</f>
        <v>1.7491467576791805E-2</v>
      </c>
      <c r="K28" s="150">
        <f>IF(PD_bygg!K29=0," ",PD_bygg!K29)</f>
        <v>0.45</v>
      </c>
      <c r="L28" s="151">
        <f>IF(PD_bygg!L29=0," ",PD_bygg!L29)</f>
        <v>9.1277890466531456E-3</v>
      </c>
      <c r="M28" s="150">
        <f>IF(PD_bygg!M29=0," ",PD_bygg!M29)</f>
        <v>5.21</v>
      </c>
      <c r="N28" s="151">
        <f>IF(PD_bygg!N29=0," ",PD_bygg!N29)</f>
        <v>1.5689463065016413E-2</v>
      </c>
    </row>
    <row r="29" spans="2:14" x14ac:dyDescent="0.2">
      <c r="B29" s="112" t="str">
        <f>IF(PD_bygg!B30=0," ",PD_bygg!B30)</f>
        <v>Overhalla</v>
      </c>
      <c r="C29" s="150">
        <f>IF(PD_bygg!C30=0," ",PD_bygg!C30)</f>
        <v>1.39</v>
      </c>
      <c r="D29" s="151">
        <f>IF(PD_bygg!D30=0," ",PD_bygg!D30)</f>
        <v>1.2929029857687655E-2</v>
      </c>
      <c r="E29" s="169">
        <f>IF(PD_bygg!E30=0," ",PD_bygg!E30)</f>
        <v>1.06</v>
      </c>
      <c r="F29" s="151">
        <f>IF(PD_bygg!F30=0," ",PD_bygg!F30)</f>
        <v>1.7669611601933657E-2</v>
      </c>
      <c r="G29" s="150">
        <f>IF(PD_bygg!G30=0," ",PD_bygg!G30)</f>
        <v>1.36</v>
      </c>
      <c r="H29" s="151">
        <f>IF(PD_bygg!H30=0," ",PD_bygg!H30)</f>
        <v>1.98859482380465E-2</v>
      </c>
      <c r="I29" s="150">
        <f>IF(PD_bygg!I30=0," ",PD_bygg!I30)</f>
        <v>0.62</v>
      </c>
      <c r="J29" s="151">
        <f>IF(PD_bygg!J30=0," ",PD_bygg!J30)</f>
        <v>1.3225255972696245E-2</v>
      </c>
      <c r="K29" s="150">
        <f>IF(PD_bygg!K30=0," ",PD_bygg!K30)</f>
        <v>0.23</v>
      </c>
      <c r="L29" s="151">
        <f>IF(PD_bygg!L30=0," ",PD_bygg!L30)</f>
        <v>4.6653144016227189E-3</v>
      </c>
      <c r="M29" s="150">
        <f>IF(PD_bygg!M30=0," ",PD_bygg!M30)</f>
        <v>4.66</v>
      </c>
      <c r="N29" s="151">
        <f>IF(PD_bygg!N30=0," ",PD_bygg!N30)</f>
        <v>1.4033185774083778E-2</v>
      </c>
    </row>
    <row r="30" spans="2:14" x14ac:dyDescent="0.2">
      <c r="B30" s="112" t="str">
        <f>IF(PD_bygg!B31=0," ",PD_bygg!B31)</f>
        <v>Meråker</v>
      </c>
      <c r="C30" s="150">
        <f>IF(PD_bygg!C31=0," ",PD_bygg!C31)</f>
        <v>1.19</v>
      </c>
      <c r="D30" s="151">
        <f>IF(PD_bygg!D31=0," ",PD_bygg!D31)</f>
        <v>1.1068737791833316E-2</v>
      </c>
      <c r="E30" s="169">
        <f>IF(PD_bygg!E31=0," ",PD_bygg!E31)</f>
        <v>0.63</v>
      </c>
      <c r="F30" s="151">
        <f>IF(PD_bygg!F31=0," ",PD_bygg!F31)</f>
        <v>1.0501750291715286E-2</v>
      </c>
      <c r="G30" s="150">
        <f>IF(PD_bygg!G31=0," ",PD_bygg!G31)</f>
        <v>0.61</v>
      </c>
      <c r="H30" s="151">
        <f>IF(PD_bygg!H31=0," ",PD_bygg!H31)</f>
        <v>8.9194326655943849E-3</v>
      </c>
      <c r="I30" s="150">
        <f>IF(PD_bygg!I31=0," ",PD_bygg!I31)</f>
        <v>0.84</v>
      </c>
      <c r="J30" s="151">
        <f>IF(PD_bygg!J31=0," ",PD_bygg!J31)</f>
        <v>1.7918088737201365E-2</v>
      </c>
      <c r="K30" s="150">
        <f>IF(PD_bygg!K31=0," ",PD_bygg!K31)</f>
        <v>1.26</v>
      </c>
      <c r="L30" s="151">
        <f>IF(PD_bygg!L31=0," ",PD_bygg!L31)</f>
        <v>2.5557809330628806E-2</v>
      </c>
      <c r="M30" s="150">
        <f>IF(PD_bygg!M31=0," ",PD_bygg!M31)</f>
        <v>4.53</v>
      </c>
      <c r="N30" s="151">
        <f>IF(PD_bygg!N31=0," ",PD_bygg!N31)</f>
        <v>1.3641702050772428E-2</v>
      </c>
    </row>
    <row r="31" spans="2:14" x14ac:dyDescent="0.2">
      <c r="B31" s="112" t="str">
        <f>IF(PD_bygg!B32=0," ",PD_bygg!B32)</f>
        <v>Frøya</v>
      </c>
      <c r="C31" s="150">
        <f>IF(PD_bygg!C32=0," ",PD_bygg!C32)</f>
        <v>1.86</v>
      </c>
      <c r="D31" s="151">
        <f>IF(PD_bygg!D32=0," ",PD_bygg!D32)</f>
        <v>1.7300716212445354E-2</v>
      </c>
      <c r="E31" s="169">
        <f>IF(PD_bygg!E32=0," ",PD_bygg!E32)</f>
        <v>0.72</v>
      </c>
      <c r="F31" s="151">
        <f>IF(PD_bygg!F32=0," ",PD_bygg!F32)</f>
        <v>1.2002000333388897E-2</v>
      </c>
      <c r="G31" s="150">
        <f>IF(PD_bygg!G32=0," ",PD_bygg!G32)</f>
        <v>0.23</v>
      </c>
      <c r="H31" s="151">
        <f>IF(PD_bygg!H32=0," ",PD_bygg!H32)</f>
        <v>3.3630647755519814E-3</v>
      </c>
      <c r="I31" s="150">
        <f>IF(PD_bygg!I32=0," ",PD_bygg!I32)</f>
        <v>0.6</v>
      </c>
      <c r="J31" s="151">
        <f>IF(PD_bygg!J32=0," ",PD_bygg!J32)</f>
        <v>1.2798634812286689E-2</v>
      </c>
      <c r="K31" s="150">
        <f>IF(PD_bygg!K32=0," ",PD_bygg!K32)</f>
        <v>0.99</v>
      </c>
      <c r="L31" s="151">
        <f>IF(PD_bygg!L32=0," ",PD_bygg!L32)</f>
        <v>2.0081135902636917E-2</v>
      </c>
      <c r="M31" s="150">
        <f>IF(PD_bygg!M32=0," ",PD_bygg!M32)</f>
        <v>4.4000000000000004</v>
      </c>
      <c r="N31" s="151">
        <f>IF(PD_bygg!N32=0," ",PD_bygg!N32)</f>
        <v>1.3250218327461078E-2</v>
      </c>
    </row>
    <row r="32" spans="2:14" x14ac:dyDescent="0.2">
      <c r="B32" s="112" t="str">
        <f>IF(PD_bygg!B33=0," ",PD_bygg!B33)</f>
        <v>Holtålen</v>
      </c>
      <c r="C32" s="150">
        <f>IF(PD_bygg!C33=0," ",PD_bygg!C33)</f>
        <v>0.63</v>
      </c>
      <c r="D32" s="151">
        <f>IF(PD_bygg!D33=0," ",PD_bygg!D33)</f>
        <v>5.8599200074411677E-3</v>
      </c>
      <c r="E32" s="169">
        <f>IF(PD_bygg!E33=0," ",PD_bygg!E33)</f>
        <v>0.62</v>
      </c>
      <c r="F32" s="151">
        <f>IF(PD_bygg!F33=0," ",PD_bygg!F33)</f>
        <v>1.0335055842640439E-2</v>
      </c>
      <c r="G32" s="150">
        <f>IF(PD_bygg!G33=0," ",PD_bygg!G33)</f>
        <v>1.2</v>
      </c>
      <c r="H32" s="151">
        <f>IF(PD_bygg!H33=0," ",PD_bygg!H33)</f>
        <v>1.754642491592338E-2</v>
      </c>
      <c r="I32" s="150">
        <f>IF(PD_bygg!I33=0," ",PD_bygg!I33)</f>
        <v>0.69</v>
      </c>
      <c r="J32" s="151">
        <f>IF(PD_bygg!J33=0," ",PD_bygg!J33)</f>
        <v>1.4718430034129691E-2</v>
      </c>
      <c r="K32" s="150">
        <f>IF(PD_bygg!K33=0," ",PD_bygg!K33)</f>
        <v>0.94</v>
      </c>
      <c r="L32" s="151">
        <f>IF(PD_bygg!L33=0," ",PD_bygg!L33)</f>
        <v>1.9066937119675456E-2</v>
      </c>
      <c r="M32" s="150">
        <f>IF(PD_bygg!M33=0," ",PD_bygg!M33)</f>
        <v>4.08</v>
      </c>
      <c r="N32" s="151">
        <f>IF(PD_bygg!N33=0," ",PD_bygg!N33)</f>
        <v>1.2286566085463909E-2</v>
      </c>
    </row>
    <row r="33" spans="2:14" x14ac:dyDescent="0.2">
      <c r="B33" s="112" t="str">
        <f>IF(PD_bygg!B34=0," ",PD_bygg!B34)</f>
        <v>Frosta</v>
      </c>
      <c r="C33" s="150">
        <f>IF(PD_bygg!C34=0," ",PD_bygg!C34)</f>
        <v>0.87</v>
      </c>
      <c r="D33" s="151">
        <f>IF(PD_bygg!D34=0," ",PD_bygg!D34)</f>
        <v>8.0922704864663745E-3</v>
      </c>
      <c r="E33" s="169">
        <f>IF(PD_bygg!E34=0," ",PD_bygg!E34)</f>
        <v>0.59</v>
      </c>
      <c r="F33" s="151">
        <f>IF(PD_bygg!F34=0," ",PD_bygg!F34)</f>
        <v>9.8349724954159019E-3</v>
      </c>
      <c r="G33" s="150">
        <f>IF(PD_bygg!G34=0," ",PD_bygg!G34)</f>
        <v>1.24</v>
      </c>
      <c r="H33" s="151">
        <f>IF(PD_bygg!H34=0," ",PD_bygg!H34)</f>
        <v>1.8131305746454159E-2</v>
      </c>
      <c r="I33" s="150">
        <f>IF(PD_bygg!I34=0," ",PD_bygg!I34)</f>
        <v>0.45</v>
      </c>
      <c r="J33" s="151">
        <f>IF(PD_bygg!J34=0," ",PD_bygg!J34)</f>
        <v>9.5989761092150176E-3</v>
      </c>
      <c r="K33" s="150">
        <f>IF(PD_bygg!K34=0," ",PD_bygg!K34)</f>
        <v>0.47</v>
      </c>
      <c r="L33" s="151">
        <f>IF(PD_bygg!L34=0," ",PD_bygg!L34)</f>
        <v>9.5334685598377281E-3</v>
      </c>
      <c r="M33" s="150">
        <f>IF(PD_bygg!M34=0," ",PD_bygg!M34)</f>
        <v>3.62</v>
      </c>
      <c r="N33" s="151">
        <f>IF(PD_bygg!N34=0," ",PD_bygg!N34)</f>
        <v>1.0901315987592978E-2</v>
      </c>
    </row>
    <row r="34" spans="2:14" x14ac:dyDescent="0.2">
      <c r="B34" s="112" t="str">
        <f>IF(PD_bygg!B35=0," ",PD_bygg!B35)</f>
        <v>Lierne</v>
      </c>
      <c r="C34" s="150">
        <f>IF(PD_bygg!C35=0," ",PD_bygg!C35)</f>
        <v>0.63</v>
      </c>
      <c r="D34" s="151">
        <f>IF(PD_bygg!D35=0," ",PD_bygg!D35)</f>
        <v>5.8599200074411677E-3</v>
      </c>
      <c r="E34" s="169">
        <f>IF(PD_bygg!E35=0," ",PD_bygg!E35)</f>
        <v>0.95</v>
      </c>
      <c r="F34" s="151">
        <f>IF(PD_bygg!F35=0," ",PD_bygg!F35)</f>
        <v>1.5835972662110349E-2</v>
      </c>
      <c r="G34" s="150">
        <f>IF(PD_bygg!G35=0," ",PD_bygg!G35)</f>
        <v>0.77</v>
      </c>
      <c r="H34" s="151">
        <f>IF(PD_bygg!H35=0," ",PD_bygg!H35)</f>
        <v>1.1258955987717503E-2</v>
      </c>
      <c r="I34" s="150">
        <f>IF(PD_bygg!I35=0," ",PD_bygg!I35)</f>
        <v>0.32</v>
      </c>
      <c r="J34" s="151">
        <f>IF(PD_bygg!J35=0," ",PD_bygg!J35)</f>
        <v>6.8259385665529011E-3</v>
      </c>
      <c r="K34" s="150">
        <f>IF(PD_bygg!K35=0," ",PD_bygg!K35)</f>
        <v>0.94</v>
      </c>
      <c r="L34" s="151">
        <f>IF(PD_bygg!L35=0," ",PD_bygg!L35)</f>
        <v>1.9066937119675456E-2</v>
      </c>
      <c r="M34" s="150">
        <f>IF(PD_bygg!M35=0," ",PD_bygg!M35)</f>
        <v>3.61</v>
      </c>
      <c r="N34" s="151">
        <f>IF(PD_bygg!N35=0," ",PD_bygg!N35)</f>
        <v>1.0871201855030566E-2</v>
      </c>
    </row>
    <row r="35" spans="2:14" x14ac:dyDescent="0.2">
      <c r="B35" s="112" t="str">
        <f>IF(PD_bygg!B36=0," ",PD_bygg!B36)</f>
        <v>Snåsa</v>
      </c>
      <c r="C35" s="150">
        <f>IF(PD_bygg!C36=0," ",PD_bygg!C36)</f>
        <v>0.79</v>
      </c>
      <c r="D35" s="151">
        <f>IF(PD_bygg!D36=0," ",PD_bygg!D36)</f>
        <v>7.3481536601246395E-3</v>
      </c>
      <c r="E35" s="169">
        <f>IF(PD_bygg!E36=0," ",PD_bygg!E36)</f>
        <v>0.55000000000000004</v>
      </c>
      <c r="F35" s="151">
        <f>IF(PD_bygg!F36=0," ",PD_bygg!F36)</f>
        <v>9.1681946991165192E-3</v>
      </c>
      <c r="G35" s="150">
        <f>IF(PD_bygg!G36=0," ",PD_bygg!G36)</f>
        <v>1.32</v>
      </c>
      <c r="H35" s="151">
        <f>IF(PD_bygg!H36=0," ",PD_bygg!H36)</f>
        <v>1.9301067407515721E-2</v>
      </c>
      <c r="I35" s="150">
        <f>IF(PD_bygg!I36=0," ",PD_bygg!I36)</f>
        <v>0.34</v>
      </c>
      <c r="J35" s="151">
        <f>IF(PD_bygg!J36=0," ",PD_bygg!J36)</f>
        <v>7.2525597269624577E-3</v>
      </c>
      <c r="K35" s="150">
        <f>IF(PD_bygg!K36=0," ",PD_bygg!K36)</f>
        <v>0.35</v>
      </c>
      <c r="L35" s="151">
        <f>IF(PD_bygg!L36=0," ",PD_bygg!L36)</f>
        <v>7.099391480730223E-3</v>
      </c>
      <c r="M35" s="150">
        <f>IF(PD_bygg!M36=0," ",PD_bygg!M36)</f>
        <v>3.35</v>
      </c>
      <c r="N35" s="151">
        <f>IF(PD_bygg!N36=0," ",PD_bygg!N36)</f>
        <v>1.0088234408407866E-2</v>
      </c>
    </row>
    <row r="36" spans="2:14" x14ac:dyDescent="0.2">
      <c r="B36" s="112" t="str">
        <f>IF(PD_bygg!B37=0," ",PD_bygg!B37)</f>
        <v>Rindal</v>
      </c>
      <c r="C36" s="150">
        <f>IF(PD_bygg!C37=0," ",PD_bygg!C37)</f>
        <v>0.65</v>
      </c>
      <c r="D36" s="151">
        <f>IF(PD_bygg!D37=0," ",PD_bygg!D37)</f>
        <v>6.0459492140266021E-3</v>
      </c>
      <c r="E36" s="169">
        <f>IF(PD_bygg!E37=0," ",PD_bygg!E37)</f>
        <v>0.36</v>
      </c>
      <c r="F36" s="151">
        <f>IF(PD_bygg!F37=0," ",PD_bygg!F37)</f>
        <v>6.0010001666944484E-3</v>
      </c>
      <c r="G36" s="150">
        <f>IF(PD_bygg!G37=0," ",PD_bygg!G37)</f>
        <v>1.1499999999999999</v>
      </c>
      <c r="H36" s="151">
        <f>IF(PD_bygg!H37=0," ",PD_bygg!H37)</f>
        <v>1.6815323877759907E-2</v>
      </c>
      <c r="I36" s="150">
        <f>IF(PD_bygg!I37=0," ",PD_bygg!I37)</f>
        <v>0.19</v>
      </c>
      <c r="J36" s="151">
        <f>IF(PD_bygg!J37=0," ",PD_bygg!J37)</f>
        <v>4.0529010238907846E-3</v>
      </c>
      <c r="K36" s="150">
        <f>IF(PD_bygg!K37=0," ",PD_bygg!K37)</f>
        <v>0.96</v>
      </c>
      <c r="L36" s="151">
        <f>IF(PD_bygg!L37=0," ",PD_bygg!L37)</f>
        <v>1.947261663286004E-2</v>
      </c>
      <c r="M36" s="150">
        <f>IF(PD_bygg!M37=0," ",PD_bygg!M37)</f>
        <v>3.31</v>
      </c>
      <c r="N36" s="151">
        <f>IF(PD_bygg!N37=0," ",PD_bygg!N37)</f>
        <v>9.9677778781582203E-3</v>
      </c>
    </row>
    <row r="37" spans="2:14" x14ac:dyDescent="0.2">
      <c r="B37" s="112" t="str">
        <f>IF(PD_bygg!B38=0," ",PD_bygg!B38)</f>
        <v>Tydal</v>
      </c>
      <c r="C37" s="150">
        <f>IF(PD_bygg!C38=0," ",PD_bygg!C38)</f>
        <v>0.35</v>
      </c>
      <c r="D37" s="151">
        <f>IF(PD_bygg!D38=0," ",PD_bygg!D38)</f>
        <v>3.255511115245093E-3</v>
      </c>
      <c r="E37" s="169">
        <f>IF(PD_bygg!E38=0," ",PD_bygg!E38)</f>
        <v>0.54</v>
      </c>
      <c r="F37" s="151">
        <f>IF(PD_bygg!F38=0," ",PD_bygg!F38)</f>
        <v>9.001500250041674E-3</v>
      </c>
      <c r="G37" s="150">
        <f>IF(PD_bygg!G38=0," ",PD_bygg!G38)</f>
        <v>0.36</v>
      </c>
      <c r="H37" s="151">
        <f>IF(PD_bygg!H38=0," ",PD_bygg!H38)</f>
        <v>5.2639274747770136E-3</v>
      </c>
      <c r="I37" s="150">
        <f>IF(PD_bygg!I38=0," ",PD_bygg!I38)</f>
        <v>0.28999999999999998</v>
      </c>
      <c r="J37" s="151">
        <f>IF(PD_bygg!J38=0," ",PD_bygg!J38)</f>
        <v>6.1860068259385658E-3</v>
      </c>
      <c r="K37" s="150">
        <f>IF(PD_bygg!K38=0," ",PD_bygg!K38)</f>
        <v>1.67</v>
      </c>
      <c r="L37" s="151">
        <f>IF(PD_bygg!L38=0," ",PD_bygg!L38)</f>
        <v>3.3874239350912778E-2</v>
      </c>
      <c r="M37" s="150">
        <f>IF(PD_bygg!M38=0," ",PD_bygg!M38)</f>
        <v>3.21</v>
      </c>
      <c r="N37" s="151">
        <f>IF(PD_bygg!N38=0," ",PD_bygg!N38)</f>
        <v>9.6666365525341046E-3</v>
      </c>
    </row>
    <row r="38" spans="2:14" x14ac:dyDescent="0.2">
      <c r="B38" s="112" t="str">
        <f>IF(PD_bygg!B39=0," ",PD_bygg!B39)</f>
        <v>Grong</v>
      </c>
      <c r="C38" s="150">
        <f>IF(PD_bygg!C39=0," ",PD_bygg!C39)</f>
        <v>0.95</v>
      </c>
      <c r="D38" s="151">
        <f>IF(PD_bygg!D39=0," ",PD_bygg!D39)</f>
        <v>8.8363873128081104E-3</v>
      </c>
      <c r="E38" s="169">
        <f>IF(PD_bygg!E39=0," ",PD_bygg!E39)</f>
        <v>0.55000000000000004</v>
      </c>
      <c r="F38" s="151">
        <f>IF(PD_bygg!F39=0," ",PD_bygg!F39)</f>
        <v>9.1681946991165192E-3</v>
      </c>
      <c r="G38" s="150">
        <f>IF(PD_bygg!G39=0," ",PD_bygg!G39)</f>
        <v>0.66</v>
      </c>
      <c r="H38" s="151">
        <f>IF(PD_bygg!H39=0," ",PD_bygg!H39)</f>
        <v>9.6505337037578603E-3</v>
      </c>
      <c r="I38" s="150">
        <f>IF(PD_bygg!I39=0," ",PD_bygg!I39)</f>
        <v>0.41</v>
      </c>
      <c r="J38" s="151">
        <f>IF(PD_bygg!J39=0," ",PD_bygg!J39)</f>
        <v>8.7457337883959027E-3</v>
      </c>
      <c r="K38" s="150">
        <f>IF(PD_bygg!K39=0," ",PD_bygg!K39)</f>
        <v>0.34</v>
      </c>
      <c r="L38" s="151">
        <f>IF(PD_bygg!L39=0," ",PD_bygg!L39)</f>
        <v>6.8965517241379318E-3</v>
      </c>
      <c r="M38" s="150">
        <f>IF(PD_bygg!M39=0," ",PD_bygg!M39)</f>
        <v>2.91</v>
      </c>
      <c r="N38" s="151">
        <f>IF(PD_bygg!N39=0," ",PD_bygg!N39)</f>
        <v>8.763212575661759E-3</v>
      </c>
    </row>
    <row r="39" spans="2:14" x14ac:dyDescent="0.2">
      <c r="B39" s="112" t="str">
        <f>IF(PD_bygg!B40=0," ",PD_bygg!B40)</f>
        <v>Flatanger</v>
      </c>
      <c r="C39" s="150">
        <f>IF(PD_bygg!C40=0," ",PD_bygg!C40)</f>
        <v>0.47</v>
      </c>
      <c r="D39" s="151">
        <f>IF(PD_bygg!D40=0," ",PD_bygg!D40)</f>
        <v>4.3716863547576968E-3</v>
      </c>
      <c r="E39" s="169">
        <f>IF(PD_bygg!E40=0," ",PD_bygg!E40)</f>
        <v>0.34</v>
      </c>
      <c r="F39" s="151">
        <f>IF(PD_bygg!F40=0," ",PD_bygg!F40)</f>
        <v>5.667611268544758E-3</v>
      </c>
      <c r="G39" s="150">
        <f>IF(PD_bygg!G40=0," ",PD_bygg!G40)</f>
        <v>0.37</v>
      </c>
      <c r="H39" s="151">
        <f>IF(PD_bygg!H40=0," ",PD_bygg!H40)</f>
        <v>5.4101476824097092E-3</v>
      </c>
      <c r="I39" s="150">
        <f>IF(PD_bygg!I40=0," ",PD_bygg!I40)</f>
        <v>0.13</v>
      </c>
      <c r="J39" s="151">
        <f>IF(PD_bygg!J40=0," ",PD_bygg!J40)</f>
        <v>2.7730375426621161E-3</v>
      </c>
      <c r="K39" s="150">
        <f>IF(PD_bygg!K40=0," ",PD_bygg!K40)</f>
        <v>0.68</v>
      </c>
      <c r="L39" s="151">
        <f>IF(PD_bygg!L40=0," ",PD_bygg!L40)</f>
        <v>1.3793103448275864E-2</v>
      </c>
      <c r="M39" s="150">
        <f>IF(PD_bygg!M40=0," ",PD_bygg!M40)</f>
        <v>1.99</v>
      </c>
      <c r="N39" s="151">
        <f>IF(PD_bygg!N40=0," ",PD_bygg!N40)</f>
        <v>5.9927123799198966E-3</v>
      </c>
    </row>
    <row r="40" spans="2:14" x14ac:dyDescent="0.2">
      <c r="B40" s="112" t="str">
        <f>IF(PD_bygg!B41=0," ",PD_bygg!B41)</f>
        <v>Namsskogan</v>
      </c>
      <c r="C40" s="150">
        <f>IF(PD_bygg!C41=0," ",PD_bygg!C41)</f>
        <v>0.53</v>
      </c>
      <c r="D40" s="151">
        <f>IF(PD_bygg!D41=0," ",PD_bygg!D41)</f>
        <v>4.9297739745139983E-3</v>
      </c>
      <c r="E40" s="169">
        <f>IF(PD_bygg!E41=0," ",PD_bygg!E41)</f>
        <v>0.7</v>
      </c>
      <c r="F40" s="151">
        <f>IF(PD_bygg!F41=0," ",PD_bygg!F41)</f>
        <v>1.1668611435239205E-2</v>
      </c>
      <c r="G40" s="150">
        <f>IF(PD_bygg!G41=0," ",PD_bygg!G41)</f>
        <v>0.24</v>
      </c>
      <c r="H40" s="151">
        <f>IF(PD_bygg!H41=0," ",PD_bygg!H41)</f>
        <v>3.5092849831846761E-3</v>
      </c>
      <c r="I40" s="150">
        <f>IF(PD_bygg!I41=0," ",PD_bygg!I41)</f>
        <v>0.2</v>
      </c>
      <c r="J40" s="151">
        <f>IF(PD_bygg!J41=0," ",PD_bygg!J41)</f>
        <v>4.2662116040955633E-3</v>
      </c>
      <c r="K40" s="150">
        <f>IF(PD_bygg!K41=0," ",PD_bygg!K41)</f>
        <v>0.26</v>
      </c>
      <c r="L40" s="151">
        <f>IF(PD_bygg!L41=0," ",PD_bygg!L41)</f>
        <v>5.2738336713995951E-3</v>
      </c>
      <c r="M40" s="150">
        <f>IF(PD_bygg!M41=0," ",PD_bygg!M41)</f>
        <v>1.93</v>
      </c>
      <c r="N40" s="151">
        <f>IF(PD_bygg!N41=0," ",PD_bygg!N41)</f>
        <v>5.8120275845454268E-3</v>
      </c>
    </row>
    <row r="41" spans="2:14" x14ac:dyDescent="0.2">
      <c r="B41" s="112" t="str">
        <f>IF(PD_bygg!B42=0," ",PD_bygg!B42)</f>
        <v>Høylandet</v>
      </c>
      <c r="C41" s="150">
        <f>IF(PD_bygg!C42=0," ",PD_bygg!C42)</f>
        <v>0.42</v>
      </c>
      <c r="D41" s="151">
        <f>IF(PD_bygg!D42=0," ",PD_bygg!D42)</f>
        <v>3.9066133382941121E-3</v>
      </c>
      <c r="E41" s="169">
        <f>IF(PD_bygg!E42=0," ",PD_bygg!E42)</f>
        <v>0.28999999999999998</v>
      </c>
      <c r="F41" s="151">
        <f>IF(PD_bygg!F42=0," ",PD_bygg!F42)</f>
        <v>4.8341390231705283E-3</v>
      </c>
      <c r="G41" s="150">
        <f>IF(PD_bygg!G42=0," ",PD_bygg!G42)</f>
        <v>0.79</v>
      </c>
      <c r="H41" s="151">
        <f>IF(PD_bygg!H42=0," ",PD_bygg!H42)</f>
        <v>1.1551396402982892E-2</v>
      </c>
      <c r="I41" s="150">
        <f>IF(PD_bygg!I42=0," ",PD_bygg!I42)</f>
        <v>0.16</v>
      </c>
      <c r="J41" s="151">
        <f>IF(PD_bygg!J42=0," ",PD_bygg!J42)</f>
        <v>3.4129692832764505E-3</v>
      </c>
      <c r="K41" s="150">
        <f>IF(PD_bygg!K42=0," ",PD_bygg!K42)</f>
        <v>0.21</v>
      </c>
      <c r="L41" s="151">
        <f>IF(PD_bygg!L42=0," ",PD_bygg!L42)</f>
        <v>4.2596348884381338E-3</v>
      </c>
      <c r="M41" s="150">
        <f>IF(PD_bygg!M42=0," ",PD_bygg!M42)</f>
        <v>1.87</v>
      </c>
      <c r="N41" s="151">
        <f>IF(PD_bygg!N42=0," ",PD_bygg!N42)</f>
        <v>5.6313427891709587E-3</v>
      </c>
    </row>
    <row r="42" spans="2:14" x14ac:dyDescent="0.2">
      <c r="B42" s="112" t="str">
        <f>IF(PD_bygg!B43=0," ",PD_bygg!B43)</f>
        <v>Osen</v>
      </c>
      <c r="C42" s="150">
        <f>IF(PD_bygg!C43=0," ",PD_bygg!C43)</f>
        <v>0.4</v>
      </c>
      <c r="D42" s="151">
        <f>IF(PD_bygg!D43=0," ",PD_bygg!D43)</f>
        <v>3.7205841317086781E-3</v>
      </c>
      <c r="E42" s="169">
        <f>IF(PD_bygg!E43=0," ",PD_bygg!E43)</f>
        <v>0.41</v>
      </c>
      <c r="F42" s="151">
        <f>IF(PD_bygg!F43=0," ",PD_bygg!F43)</f>
        <v>6.8344724120686772E-3</v>
      </c>
      <c r="G42" s="150">
        <f>IF(PD_bygg!G43=0," ",PD_bygg!G43)</f>
        <v>0.32</v>
      </c>
      <c r="H42" s="151">
        <f>IF(PD_bygg!H43=0," ",PD_bygg!H43)</f>
        <v>4.6790466442462346E-3</v>
      </c>
      <c r="I42" s="150">
        <f>IF(PD_bygg!I43=0," ",PD_bygg!I43)</f>
        <v>0.19</v>
      </c>
      <c r="J42" s="151">
        <f>IF(PD_bygg!J43=0," ",PD_bygg!J43)</f>
        <v>4.0529010238907846E-3</v>
      </c>
      <c r="K42" s="150">
        <f>IF(PD_bygg!K43=0," ",PD_bygg!K43)</f>
        <v>0.28000000000000003</v>
      </c>
      <c r="L42" s="151">
        <f>IF(PD_bygg!L43=0," ",PD_bygg!L43)</f>
        <v>5.6795131845841793E-3</v>
      </c>
      <c r="M42" s="150">
        <f>IF(PD_bygg!M43=0," ",PD_bygg!M43)</f>
        <v>1.6</v>
      </c>
      <c r="N42" s="151">
        <f>IF(PD_bygg!N43=0," ",PD_bygg!N43)</f>
        <v>4.8182612099858463E-3</v>
      </c>
    </row>
    <row r="43" spans="2:14" x14ac:dyDescent="0.2">
      <c r="B43" s="112" t="str">
        <f>IF(PD_bygg!B44=0," ",PD_bygg!B44)</f>
        <v>Røyrvik</v>
      </c>
      <c r="C43" s="150">
        <f>IF(PD_bygg!C44=0," ",PD_bygg!C44)</f>
        <v>0.17</v>
      </c>
      <c r="D43" s="151">
        <f>IF(PD_bygg!D44=0," ",PD_bygg!D44)</f>
        <v>1.5812482559761883E-3</v>
      </c>
      <c r="E43" s="169">
        <f>IF(PD_bygg!E44=0," ",PD_bygg!E44)</f>
        <v>0.28999999999999998</v>
      </c>
      <c r="F43" s="151">
        <f>IF(PD_bygg!F44=0," ",PD_bygg!F44)</f>
        <v>4.8341390231705283E-3</v>
      </c>
      <c r="G43" s="150">
        <f>IF(PD_bygg!G44=0," ",PD_bygg!G44)</f>
        <v>0.22</v>
      </c>
      <c r="H43" s="151">
        <f>IF(PD_bygg!H44=0," ",PD_bygg!H44)</f>
        <v>3.2168445679192866E-3</v>
      </c>
      <c r="I43" s="150">
        <f>IF(PD_bygg!I44=0," ",PD_bygg!I44)</f>
        <v>0.18</v>
      </c>
      <c r="J43" s="151">
        <f>IF(PD_bygg!J44=0," ",PD_bygg!J44)</f>
        <v>3.8395904436860063E-3</v>
      </c>
      <c r="K43" s="150">
        <f>IF(PD_bygg!K44=0," ",PD_bygg!K44)</f>
        <v>0.33</v>
      </c>
      <c r="L43" s="151">
        <f>IF(PD_bygg!L44=0," ",PD_bygg!L44)</f>
        <v>6.6937119675456397E-3</v>
      </c>
      <c r="M43" s="150">
        <f>IF(PD_bygg!M44=0," ",PD_bygg!M44)</f>
        <v>1.19</v>
      </c>
      <c r="N43" s="151">
        <f>IF(PD_bygg!N44=0," ",PD_bygg!N44)</f>
        <v>3.583581774926973E-3</v>
      </c>
    </row>
    <row r="44" spans="2:14" x14ac:dyDescent="0.2">
      <c r="B44" s="112" t="str">
        <f>IF(PD_bygg!B45=0," ",PD_bygg!B45)</f>
        <v>Leka</v>
      </c>
      <c r="C44" s="150">
        <f>IF(PD_bygg!C45=0," ",PD_bygg!C45)</f>
        <v>0.21</v>
      </c>
      <c r="D44" s="151">
        <f>IF(PD_bygg!D45=0," ",PD_bygg!D45)</f>
        <v>1.953306669147056E-3</v>
      </c>
      <c r="E44" s="169">
        <f>IF(PD_bygg!E45=0," ",PD_bygg!E45)</f>
        <v>0.15</v>
      </c>
      <c r="F44" s="151">
        <f>IF(PD_bygg!F45=0," ",PD_bygg!F45)</f>
        <v>2.5004167361226868E-3</v>
      </c>
      <c r="G44" s="150">
        <f>IF(PD_bygg!G45=0," ",PD_bygg!G45)</f>
        <v>0.32</v>
      </c>
      <c r="H44" s="151">
        <f>IF(PD_bygg!H45=0," ",PD_bygg!H45)</f>
        <v>4.6790466442462346E-3</v>
      </c>
      <c r="I44" s="150">
        <f>IF(PD_bygg!I45=0," ",PD_bygg!I45)</f>
        <v>0.11</v>
      </c>
      <c r="J44" s="151">
        <f>IF(PD_bygg!J45=0," ",PD_bygg!J45)</f>
        <v>2.3464163822525595E-3</v>
      </c>
      <c r="K44" s="150">
        <f>IF(PD_bygg!K45=0," ",PD_bygg!K45)</f>
        <v>0.14000000000000001</v>
      </c>
      <c r="L44" s="151">
        <f>IF(PD_bygg!L45=0," ",PD_bygg!L45)</f>
        <v>2.8397565922920896E-3</v>
      </c>
      <c r="M44" s="150">
        <f>IF(PD_bygg!M45=0," ",PD_bygg!M45)</f>
        <v>0.93</v>
      </c>
      <c r="N44" s="151">
        <f>IF(PD_bygg!N45=0," ",PD_bygg!N45)</f>
        <v>2.8006143283042734E-3</v>
      </c>
    </row>
    <row r="45" spans="2:14" x14ac:dyDescent="0.2">
      <c r="B45" s="112" t="str">
        <f>IF(PD_bygg!B46=0," ",PD_bygg!B46)</f>
        <v>Totalsum</v>
      </c>
      <c r="C45" s="150">
        <f>IF(PD_bygg!C46=0," ",PD_bygg!C46)</f>
        <v>107.51</v>
      </c>
      <c r="D45" s="151">
        <f>IF(PD_bygg!D46=0," ",PD_bygg!D46)</f>
        <v>1</v>
      </c>
      <c r="E45" s="169">
        <f>IF(PD_bygg!E46=0," ",PD_bygg!E46)</f>
        <v>59.99</v>
      </c>
      <c r="F45" s="151">
        <f>IF(PD_bygg!F46=0," ",PD_bygg!F46)</f>
        <v>1</v>
      </c>
      <c r="G45" s="150">
        <f>IF(PD_bygg!G46=0," ",PD_bygg!G46)</f>
        <v>68.39</v>
      </c>
      <c r="H45" s="151">
        <f>IF(PD_bygg!H46=0," ",PD_bygg!H46)</f>
        <v>1</v>
      </c>
      <c r="I45" s="150">
        <f>IF(PD_bygg!I46=0," ",PD_bygg!I46)</f>
        <v>46.88</v>
      </c>
      <c r="J45" s="151">
        <f>IF(PD_bygg!J46=0," ",PD_bygg!J46)</f>
        <v>1</v>
      </c>
      <c r="K45" s="150">
        <f>IF(PD_bygg!K46=0," ",PD_bygg!K46)</f>
        <v>49.3</v>
      </c>
      <c r="L45" s="151">
        <f>IF(PD_bygg!L46=0," ",PD_bygg!L46)</f>
        <v>1</v>
      </c>
      <c r="M45" s="150">
        <f>IF(PD_bygg!M46=0," ",PD_bygg!M46)</f>
        <v>332.07</v>
      </c>
      <c r="N45" s="151">
        <f>IF(PD_bygg!N46=0," ",PD_bygg!N46)</f>
        <v>1</v>
      </c>
    </row>
    <row r="46" spans="2:14" x14ac:dyDescent="0.2">
      <c r="B46" s="112" t="str">
        <f>IF(PD_bygg!B47=0," ",PD_bygg!B47)</f>
        <v xml:space="preserve"> </v>
      </c>
      <c r="C46" s="150" t="str">
        <f>IF(PD_bygg!C47=0," ",PD_bygg!C47)</f>
        <v xml:space="preserve"> </v>
      </c>
      <c r="D46" s="151" t="str">
        <f>IF(PD_bygg!D47=0," ",PD_bygg!D47)</f>
        <v xml:space="preserve"> </v>
      </c>
      <c r="E46" s="169" t="str">
        <f>IF(PD_bygg!E47=0," ",PD_bygg!E47)</f>
        <v xml:space="preserve"> </v>
      </c>
      <c r="F46" s="151" t="str">
        <f>IF(PD_bygg!F47=0," ",PD_bygg!F47)</f>
        <v xml:space="preserve"> </v>
      </c>
      <c r="G46" s="150" t="str">
        <f>IF(PD_bygg!G47=0," ",PD_bygg!G47)</f>
        <v xml:space="preserve"> </v>
      </c>
      <c r="H46" s="151" t="str">
        <f>IF(PD_bygg!H47=0," ",PD_bygg!H47)</f>
        <v xml:space="preserve"> </v>
      </c>
      <c r="I46" s="150" t="str">
        <f>IF(PD_bygg!I47=0," ",PD_bygg!I47)</f>
        <v xml:space="preserve"> </v>
      </c>
      <c r="J46" s="151" t="str">
        <f>IF(PD_bygg!J47=0," ",PD_bygg!J47)</f>
        <v xml:space="preserve"> </v>
      </c>
      <c r="K46" s="150" t="str">
        <f>IF(PD_bygg!K47=0," ",PD_bygg!K47)</f>
        <v xml:space="preserve"> </v>
      </c>
      <c r="L46" s="151" t="str">
        <f>IF(PD_bygg!L47=0," ",PD_bygg!L47)</f>
        <v xml:space="preserve"> </v>
      </c>
      <c r="M46" s="150" t="str">
        <f>IF(PD_bygg!M47=0," ",PD_bygg!M47)</f>
        <v xml:space="preserve"> </v>
      </c>
      <c r="N46" s="151" t="str">
        <f>IF(PD_bygg!N47=0," ",PD_bygg!N47)</f>
        <v xml:space="preserve"> </v>
      </c>
    </row>
    <row r="47" spans="2:14" x14ac:dyDescent="0.2">
      <c r="B47" s="112" t="str">
        <f>IF(PD_bygg!B48=0," ",PD_bygg!B48)</f>
        <v xml:space="preserve"> </v>
      </c>
      <c r="C47" s="150" t="str">
        <f>IF(PD_bygg!C48=0," ",PD_bygg!C48)</f>
        <v xml:space="preserve"> </v>
      </c>
      <c r="D47" s="151" t="str">
        <f>IF(PD_bygg!D48=0," ",PD_bygg!D48)</f>
        <v xml:space="preserve"> </v>
      </c>
      <c r="E47" s="169" t="str">
        <f>IF(PD_bygg!E48=0," ",PD_bygg!E48)</f>
        <v xml:space="preserve"> </v>
      </c>
      <c r="F47" s="151" t="str">
        <f>IF(PD_bygg!F48=0," ",PD_bygg!F48)</f>
        <v xml:space="preserve"> </v>
      </c>
      <c r="G47" s="150" t="str">
        <f>IF(PD_bygg!G48=0," ",PD_bygg!G48)</f>
        <v xml:space="preserve"> </v>
      </c>
      <c r="H47" s="151" t="str">
        <f>IF(PD_bygg!H48=0," ",PD_bygg!H48)</f>
        <v xml:space="preserve"> </v>
      </c>
      <c r="I47" s="150" t="str">
        <f>IF(PD_bygg!I48=0," ",PD_bygg!I48)</f>
        <v xml:space="preserve"> </v>
      </c>
      <c r="J47" s="151" t="str">
        <f>IF(PD_bygg!J48=0," ",PD_bygg!J48)</f>
        <v xml:space="preserve"> </v>
      </c>
      <c r="K47" s="150" t="str">
        <f>IF(PD_bygg!K48=0," ",PD_bygg!K48)</f>
        <v xml:space="preserve"> </v>
      </c>
      <c r="L47" s="151" t="str">
        <f>IF(PD_bygg!L48=0," ",PD_bygg!L48)</f>
        <v xml:space="preserve"> </v>
      </c>
      <c r="M47" s="150" t="str">
        <f>IF(PD_bygg!M48=0," ",PD_bygg!M48)</f>
        <v xml:space="preserve"> </v>
      </c>
      <c r="N47" s="151" t="str">
        <f>IF(PD_bygg!N48=0," ",PD_bygg!N48)</f>
        <v xml:space="preserve"> </v>
      </c>
    </row>
    <row r="48" spans="2:14" x14ac:dyDescent="0.2">
      <c r="B48" s="112" t="str">
        <f>IF(PD_bygg!B49=0," ",PD_bygg!B49)</f>
        <v xml:space="preserve"> </v>
      </c>
      <c r="C48" s="150" t="str">
        <f>IF(PD_bygg!C49=0," ",PD_bygg!C49)</f>
        <v xml:space="preserve"> </v>
      </c>
      <c r="D48" s="151" t="str">
        <f>IF(PD_bygg!D49=0," ",PD_bygg!D49)</f>
        <v xml:space="preserve"> </v>
      </c>
      <c r="E48" s="169" t="str">
        <f>IF(PD_bygg!E49=0," ",PD_bygg!E49)</f>
        <v xml:space="preserve"> </v>
      </c>
      <c r="F48" s="151" t="str">
        <f>IF(PD_bygg!F49=0," ",PD_bygg!F49)</f>
        <v xml:space="preserve"> </v>
      </c>
      <c r="G48" s="150" t="str">
        <f>IF(PD_bygg!G49=0," ",PD_bygg!G49)</f>
        <v xml:space="preserve"> </v>
      </c>
      <c r="H48" s="151" t="str">
        <f>IF(PD_bygg!H49=0," ",PD_bygg!H49)</f>
        <v xml:space="preserve"> </v>
      </c>
      <c r="I48" s="150" t="str">
        <f>IF(PD_bygg!I49=0," ",PD_bygg!I49)</f>
        <v xml:space="preserve"> </v>
      </c>
      <c r="J48" s="151" t="str">
        <f>IF(PD_bygg!J49=0," ",PD_bygg!J49)</f>
        <v xml:space="preserve"> </v>
      </c>
      <c r="K48" s="150" t="str">
        <f>IF(PD_bygg!K49=0," ",PD_bygg!K49)</f>
        <v xml:space="preserve"> </v>
      </c>
      <c r="L48" s="151" t="str">
        <f>IF(PD_bygg!L49=0," ",PD_bygg!L49)</f>
        <v xml:space="preserve"> </v>
      </c>
      <c r="M48" s="150" t="str">
        <f>IF(PD_bygg!M49=0," ",PD_bygg!M49)</f>
        <v xml:space="preserve"> </v>
      </c>
      <c r="N48" s="151" t="str">
        <f>IF(PD_bygg!N49=0," ",PD_bygg!N49)</f>
        <v xml:space="preserve"> </v>
      </c>
    </row>
    <row r="49" spans="2:14" x14ac:dyDescent="0.2">
      <c r="B49" s="112" t="str">
        <f>IF(PD_bygg!B50=0," ",PD_bygg!B50)</f>
        <v xml:space="preserve"> </v>
      </c>
      <c r="C49" s="150" t="str">
        <f>IF(PD_bygg!C50=0," ",PD_bygg!C50)</f>
        <v xml:space="preserve"> </v>
      </c>
      <c r="D49" s="151" t="str">
        <f>IF(PD_bygg!D50=0," ",PD_bygg!D50)</f>
        <v xml:space="preserve"> </v>
      </c>
      <c r="E49" s="169" t="str">
        <f>IF(PD_bygg!E50=0," ",PD_bygg!E50)</f>
        <v xml:space="preserve"> </v>
      </c>
      <c r="F49" s="151" t="str">
        <f>IF(PD_bygg!F50=0," ",PD_bygg!F50)</f>
        <v xml:space="preserve"> </v>
      </c>
      <c r="G49" s="150" t="str">
        <f>IF(PD_bygg!G50=0," ",PD_bygg!G50)</f>
        <v xml:space="preserve"> </v>
      </c>
      <c r="H49" s="151" t="str">
        <f>IF(PD_bygg!H50=0," ",PD_bygg!H50)</f>
        <v xml:space="preserve"> </v>
      </c>
      <c r="I49" s="150" t="str">
        <f>IF(PD_bygg!I50=0," ",PD_bygg!I50)</f>
        <v xml:space="preserve"> </v>
      </c>
      <c r="J49" s="151" t="str">
        <f>IF(PD_bygg!J50=0," ",PD_bygg!J50)</f>
        <v xml:space="preserve"> </v>
      </c>
      <c r="K49" s="150" t="str">
        <f>IF(PD_bygg!K50=0," ",PD_bygg!K50)</f>
        <v xml:space="preserve"> </v>
      </c>
      <c r="L49" s="151" t="str">
        <f>IF(PD_bygg!L50=0," ",PD_bygg!L50)</f>
        <v xml:space="preserve"> </v>
      </c>
      <c r="M49" s="150" t="str">
        <f>IF(PD_bygg!M50=0," ",PD_bygg!M50)</f>
        <v xml:space="preserve"> </v>
      </c>
      <c r="N49" s="151" t="str">
        <f>IF(PD_bygg!N50=0," ",PD_bygg!N50)</f>
        <v xml:space="preserve"> </v>
      </c>
    </row>
    <row r="50" spans="2:14" x14ac:dyDescent="0.2">
      <c r="B50" s="112" t="str">
        <f>IF(PD_bygg!B51=0," ",PD_bygg!B51)</f>
        <v xml:space="preserve"> </v>
      </c>
      <c r="C50" s="150" t="str">
        <f>IF(PD_bygg!C51=0," ",PD_bygg!C51)</f>
        <v xml:space="preserve"> </v>
      </c>
      <c r="D50" s="151" t="str">
        <f>IF(PD_bygg!D51=0," ",PD_bygg!D51)</f>
        <v xml:space="preserve"> </v>
      </c>
      <c r="E50" s="169" t="str">
        <f>IF(PD_bygg!E51=0," ",PD_bygg!E51)</f>
        <v xml:space="preserve"> </v>
      </c>
      <c r="F50" s="151" t="str">
        <f>IF(PD_bygg!F51=0," ",PD_bygg!F51)</f>
        <v xml:space="preserve"> </v>
      </c>
      <c r="G50" s="150" t="str">
        <f>IF(PD_bygg!G51=0," ",PD_bygg!G51)</f>
        <v xml:space="preserve"> </v>
      </c>
      <c r="H50" s="151" t="str">
        <f>IF(PD_bygg!H51=0," ",PD_bygg!H51)</f>
        <v xml:space="preserve"> </v>
      </c>
      <c r="I50" s="150" t="str">
        <f>IF(PD_bygg!I51=0," ",PD_bygg!I51)</f>
        <v xml:space="preserve"> </v>
      </c>
      <c r="J50" s="151" t="str">
        <f>IF(PD_bygg!J51=0," ",PD_bygg!J51)</f>
        <v xml:space="preserve"> </v>
      </c>
      <c r="K50" s="150" t="str">
        <f>IF(PD_bygg!K51=0," ",PD_bygg!K51)</f>
        <v xml:space="preserve"> </v>
      </c>
      <c r="L50" s="151" t="str">
        <f>IF(PD_bygg!L51=0," ",PD_bygg!L51)</f>
        <v xml:space="preserve"> </v>
      </c>
      <c r="M50" s="150" t="str">
        <f>IF(PD_bygg!M51=0," ",PD_bygg!M51)</f>
        <v xml:space="preserve"> </v>
      </c>
      <c r="N50" s="151" t="str">
        <f>IF(PD_bygg!N51=0," ",PD_bygg!N51)</f>
        <v xml:space="preserve"> </v>
      </c>
    </row>
    <row r="51" spans="2:14" x14ac:dyDescent="0.2">
      <c r="B51" s="112" t="str">
        <f>IF(PD_bygg!B52=0," ",PD_bygg!B52)</f>
        <v xml:space="preserve"> </v>
      </c>
      <c r="C51" s="150" t="str">
        <f>IF(PD_bygg!C52=0," ",PD_bygg!C52)</f>
        <v xml:space="preserve"> </v>
      </c>
      <c r="D51" s="151" t="str">
        <f>IF(PD_bygg!D52=0," ",PD_bygg!D52)</f>
        <v xml:space="preserve"> </v>
      </c>
      <c r="E51" s="169" t="str">
        <f>IF(PD_bygg!E52=0," ",PD_bygg!E52)</f>
        <v xml:space="preserve"> </v>
      </c>
      <c r="F51" s="151" t="str">
        <f>IF(PD_bygg!F52=0," ",PD_bygg!F52)</f>
        <v xml:space="preserve"> </v>
      </c>
      <c r="G51" s="150" t="str">
        <f>IF(PD_bygg!G52=0," ",PD_bygg!G52)</f>
        <v xml:space="preserve"> </v>
      </c>
      <c r="H51" s="151" t="str">
        <f>IF(PD_bygg!H52=0," ",PD_bygg!H52)</f>
        <v xml:space="preserve"> </v>
      </c>
      <c r="I51" s="150" t="str">
        <f>IF(PD_bygg!I52=0," ",PD_bygg!I52)</f>
        <v xml:space="preserve"> </v>
      </c>
      <c r="J51" s="151" t="str">
        <f>IF(PD_bygg!J52=0," ",PD_bygg!J52)</f>
        <v xml:space="preserve"> </v>
      </c>
      <c r="K51" s="150" t="str">
        <f>IF(PD_bygg!K52=0," ",PD_bygg!K52)</f>
        <v xml:space="preserve"> </v>
      </c>
      <c r="L51" s="151" t="str">
        <f>IF(PD_bygg!L52=0," ",PD_bygg!L52)</f>
        <v xml:space="preserve"> </v>
      </c>
      <c r="M51" s="150" t="str">
        <f>IF(PD_bygg!M52=0," ",PD_bygg!M52)</f>
        <v xml:space="preserve"> </v>
      </c>
      <c r="N51" s="151" t="str">
        <f>IF(PD_bygg!N52=0," ",PD_bygg!N52)</f>
        <v xml:space="preserve"> </v>
      </c>
    </row>
    <row r="52" spans="2:14" x14ac:dyDescent="0.2">
      <c r="B52" s="112" t="str">
        <f>IF(PD_bygg!B53=0," ",PD_bygg!B53)</f>
        <v xml:space="preserve"> </v>
      </c>
      <c r="C52" s="150" t="str">
        <f>IF(PD_bygg!C53=0," ",PD_bygg!C53)</f>
        <v xml:space="preserve"> </v>
      </c>
      <c r="D52" s="151" t="str">
        <f>IF(PD_bygg!D53=0," ",PD_bygg!D53)</f>
        <v xml:space="preserve"> </v>
      </c>
      <c r="E52" s="169" t="str">
        <f>IF(PD_bygg!E53=0," ",PD_bygg!E53)</f>
        <v xml:space="preserve"> </v>
      </c>
      <c r="F52" s="151" t="str">
        <f>IF(PD_bygg!F53=0," ",PD_bygg!F53)</f>
        <v xml:space="preserve"> </v>
      </c>
      <c r="G52" s="150" t="str">
        <f>IF(PD_bygg!G53=0," ",PD_bygg!G53)</f>
        <v xml:space="preserve"> </v>
      </c>
      <c r="H52" s="151" t="str">
        <f>IF(PD_bygg!H53=0," ",PD_bygg!H53)</f>
        <v xml:space="preserve"> </v>
      </c>
      <c r="I52" s="150" t="str">
        <f>IF(PD_bygg!I53=0," ",PD_bygg!I53)</f>
        <v xml:space="preserve"> </v>
      </c>
      <c r="J52" s="151" t="str">
        <f>IF(PD_bygg!J53=0," ",PD_bygg!J53)</f>
        <v xml:space="preserve"> </v>
      </c>
      <c r="K52" s="150" t="str">
        <f>IF(PD_bygg!K53=0," ",PD_bygg!K53)</f>
        <v xml:space="preserve"> </v>
      </c>
      <c r="L52" s="151" t="str">
        <f>IF(PD_bygg!L53=0," ",PD_bygg!L53)</f>
        <v xml:space="preserve"> </v>
      </c>
      <c r="M52" s="150" t="str">
        <f>IF(PD_bygg!M53=0," ",PD_bygg!M53)</f>
        <v xml:space="preserve"> </v>
      </c>
      <c r="N52" s="151" t="str">
        <f>IF(PD_bygg!N53=0," ",PD_bygg!N53)</f>
        <v xml:space="preserve"> </v>
      </c>
    </row>
    <row r="53" spans="2:14" x14ac:dyDescent="0.2">
      <c r="B53" s="112" t="str">
        <f>IF(PD_bygg!B54=0," ",PD_bygg!B54)</f>
        <v xml:space="preserve"> </v>
      </c>
      <c r="C53" s="150" t="str">
        <f>IF(PD_bygg!C54=0," ",PD_bygg!C54)</f>
        <v xml:space="preserve"> </v>
      </c>
      <c r="D53" s="151" t="str">
        <f>IF(PD_bygg!D54=0," ",PD_bygg!D54)</f>
        <v xml:space="preserve"> </v>
      </c>
      <c r="E53" s="169" t="str">
        <f>IF(PD_bygg!E54=0," ",PD_bygg!E54)</f>
        <v xml:space="preserve"> </v>
      </c>
      <c r="F53" s="151" t="str">
        <f>IF(PD_bygg!F54=0," ",PD_bygg!F54)</f>
        <v xml:space="preserve"> </v>
      </c>
      <c r="G53" s="150" t="str">
        <f>IF(PD_bygg!G54=0," ",PD_bygg!G54)</f>
        <v xml:space="preserve"> </v>
      </c>
      <c r="H53" s="151" t="str">
        <f>IF(PD_bygg!H54=0," ",PD_bygg!H54)</f>
        <v xml:space="preserve"> </v>
      </c>
      <c r="I53" s="150" t="str">
        <f>IF(PD_bygg!I54=0," ",PD_bygg!I54)</f>
        <v xml:space="preserve"> </v>
      </c>
      <c r="J53" s="151" t="str">
        <f>IF(PD_bygg!J54=0," ",PD_bygg!J54)</f>
        <v xml:space="preserve"> </v>
      </c>
      <c r="K53" s="150" t="str">
        <f>IF(PD_bygg!K54=0," ",PD_bygg!K54)</f>
        <v xml:space="preserve"> </v>
      </c>
      <c r="L53" s="151" t="str">
        <f>IF(PD_bygg!L54=0," ",PD_bygg!L54)</f>
        <v xml:space="preserve"> </v>
      </c>
      <c r="M53" s="150" t="str">
        <f>IF(PD_bygg!M54=0," ",PD_bygg!M54)</f>
        <v xml:space="preserve"> </v>
      </c>
      <c r="N53" s="151" t="str">
        <f>IF(PD_bygg!N54=0," ",PD_bygg!N54)</f>
        <v xml:space="preserve"> </v>
      </c>
    </row>
    <row r="54" spans="2:14" x14ac:dyDescent="0.2">
      <c r="B54" s="112" t="str">
        <f>IF(PD_bygg!B55=0," ",PD_bygg!B55)</f>
        <v xml:space="preserve"> </v>
      </c>
      <c r="C54" s="150" t="str">
        <f>IF(PD_bygg!C55=0," ",PD_bygg!C55)</f>
        <v xml:space="preserve"> </v>
      </c>
      <c r="D54" s="151" t="str">
        <f>IF(PD_bygg!D55=0," ",PD_bygg!D55)</f>
        <v xml:space="preserve"> </v>
      </c>
      <c r="E54" s="169" t="str">
        <f>IF(PD_bygg!E55=0," ",PD_bygg!E55)</f>
        <v xml:space="preserve"> </v>
      </c>
      <c r="F54" s="151" t="str">
        <f>IF(PD_bygg!F55=0," ",PD_bygg!F55)</f>
        <v xml:space="preserve"> </v>
      </c>
      <c r="G54" s="150" t="str">
        <f>IF(PD_bygg!G55=0," ",PD_bygg!G55)</f>
        <v xml:space="preserve"> </v>
      </c>
      <c r="H54" s="151" t="str">
        <f>IF(PD_bygg!H55=0," ",PD_bygg!H55)</f>
        <v xml:space="preserve"> </v>
      </c>
      <c r="I54" s="150" t="str">
        <f>IF(PD_bygg!I55=0," ",PD_bygg!I55)</f>
        <v xml:space="preserve"> </v>
      </c>
      <c r="J54" s="151" t="str">
        <f>IF(PD_bygg!J55=0," ",PD_bygg!J55)</f>
        <v xml:space="preserve"> </v>
      </c>
      <c r="K54" s="150" t="str">
        <f>IF(PD_bygg!K55=0," ",PD_bygg!K55)</f>
        <v xml:space="preserve"> </v>
      </c>
      <c r="L54" s="151" t="str">
        <f>IF(PD_bygg!L55=0," ",PD_bygg!L55)</f>
        <v xml:space="preserve"> </v>
      </c>
      <c r="M54" s="150" t="str">
        <f>IF(PD_bygg!M55=0," ",PD_bygg!M55)</f>
        <v xml:space="preserve"> </v>
      </c>
      <c r="N54" s="151" t="str">
        <f>IF(PD_bygg!N55=0," ",PD_bygg!N55)</f>
        <v xml:space="preserve"> </v>
      </c>
    </row>
    <row r="55" spans="2:14" x14ac:dyDescent="0.2">
      <c r="B55" s="112" t="str">
        <f>IF(PD_bygg!B56=0," ",PD_bygg!B56)</f>
        <v xml:space="preserve"> </v>
      </c>
      <c r="C55" s="150" t="str">
        <f>IF(PD_bygg!C56=0," ",PD_bygg!C56)</f>
        <v xml:space="preserve"> </v>
      </c>
      <c r="D55" s="151" t="str">
        <f>IF(PD_bygg!D56=0," ",PD_bygg!D56)</f>
        <v xml:space="preserve"> </v>
      </c>
      <c r="E55" s="169" t="str">
        <f>IF(PD_bygg!E56=0," ",PD_bygg!E56)</f>
        <v xml:space="preserve"> </v>
      </c>
      <c r="F55" s="151" t="str">
        <f>IF(PD_bygg!F56=0," ",PD_bygg!F56)</f>
        <v xml:space="preserve"> </v>
      </c>
      <c r="G55" s="150" t="str">
        <f>IF(PD_bygg!G56=0," ",PD_bygg!G56)</f>
        <v xml:space="preserve"> </v>
      </c>
      <c r="H55" s="151" t="str">
        <f>IF(PD_bygg!H56=0," ",PD_bygg!H56)</f>
        <v xml:space="preserve"> </v>
      </c>
      <c r="I55" s="150" t="str">
        <f>IF(PD_bygg!I56=0," ",PD_bygg!I56)</f>
        <v xml:space="preserve"> </v>
      </c>
      <c r="J55" s="151" t="str">
        <f>IF(PD_bygg!J56=0," ",PD_bygg!J56)</f>
        <v xml:space="preserve"> </v>
      </c>
      <c r="K55" s="150" t="str">
        <f>IF(PD_bygg!K56=0," ",PD_bygg!K56)</f>
        <v xml:space="preserve"> </v>
      </c>
      <c r="L55" s="151" t="str">
        <f>IF(PD_bygg!L56=0," ",PD_bygg!L56)</f>
        <v xml:space="preserve"> </v>
      </c>
      <c r="M55" s="150" t="str">
        <f>IF(PD_bygg!M56=0," ",PD_bygg!M56)</f>
        <v xml:space="preserve"> </v>
      </c>
      <c r="N55" s="151" t="str">
        <f>IF(PD_bygg!N56=0," ",PD_bygg!N56)</f>
        <v xml:space="preserve"> </v>
      </c>
    </row>
    <row r="56" spans="2:14" x14ac:dyDescent="0.2">
      <c r="B56" s="112" t="str">
        <f>IF(PD_bygg!B57=0," ",PD_bygg!B57)</f>
        <v xml:space="preserve"> </v>
      </c>
      <c r="C56" s="150" t="str">
        <f>IF(PD_bygg!C57=0," ",PD_bygg!C57)</f>
        <v xml:space="preserve"> </v>
      </c>
      <c r="D56" s="151" t="str">
        <f>IF(PD_bygg!D57=0," ",PD_bygg!D57)</f>
        <v xml:space="preserve"> </v>
      </c>
      <c r="E56" s="169" t="str">
        <f>IF(PD_bygg!E57=0," ",PD_bygg!E57)</f>
        <v xml:space="preserve"> </v>
      </c>
      <c r="F56" s="151" t="str">
        <f>IF(PD_bygg!F57=0," ",PD_bygg!F57)</f>
        <v xml:space="preserve"> </v>
      </c>
      <c r="G56" s="150" t="str">
        <f>IF(PD_bygg!G57=0," ",PD_bygg!G57)</f>
        <v xml:space="preserve"> </v>
      </c>
      <c r="H56" s="151" t="str">
        <f>IF(PD_bygg!H57=0," ",PD_bygg!H57)</f>
        <v xml:space="preserve"> </v>
      </c>
      <c r="I56" s="150" t="str">
        <f>IF(PD_bygg!I57=0," ",PD_bygg!I57)</f>
        <v xml:space="preserve"> </v>
      </c>
      <c r="J56" s="151" t="str">
        <f>IF(PD_bygg!J57=0," ",PD_bygg!J57)</f>
        <v xml:space="preserve"> </v>
      </c>
      <c r="K56" s="150" t="str">
        <f>IF(PD_bygg!K57=0," ",PD_bygg!K57)</f>
        <v xml:space="preserve"> </v>
      </c>
      <c r="L56" s="151" t="str">
        <f>IF(PD_bygg!L57=0," ",PD_bygg!L57)</f>
        <v xml:space="preserve"> </v>
      </c>
      <c r="M56" s="150" t="str">
        <f>IF(PD_bygg!M57=0," ",PD_bygg!M57)</f>
        <v xml:space="preserve"> </v>
      </c>
      <c r="N56" s="151" t="str">
        <f>IF(PD_bygg!N57=0," ",PD_bygg!N57)</f>
        <v xml:space="preserve"> </v>
      </c>
    </row>
    <row r="57" spans="2:14" x14ac:dyDescent="0.2">
      <c r="B57" s="112" t="str">
        <f>IF(PD_bygg!B58=0," ",PD_bygg!B58)</f>
        <v xml:space="preserve"> </v>
      </c>
      <c r="C57" s="150" t="str">
        <f>IF(PD_bygg!C58=0," ",PD_bygg!C58)</f>
        <v xml:space="preserve"> </v>
      </c>
      <c r="D57" s="151" t="str">
        <f>IF(PD_bygg!D58=0," ",PD_bygg!D58)</f>
        <v xml:space="preserve"> </v>
      </c>
      <c r="E57" s="169" t="str">
        <f>IF(PD_bygg!E58=0," ",PD_bygg!E58)</f>
        <v xml:space="preserve"> </v>
      </c>
      <c r="F57" s="151" t="str">
        <f>IF(PD_bygg!F58=0," ",PD_bygg!F58)</f>
        <v xml:space="preserve"> </v>
      </c>
      <c r="G57" s="150" t="str">
        <f>IF(PD_bygg!G58=0," ",PD_bygg!G58)</f>
        <v xml:space="preserve"> </v>
      </c>
      <c r="H57" s="151" t="str">
        <f>IF(PD_bygg!H58=0," ",PD_bygg!H58)</f>
        <v xml:space="preserve"> </v>
      </c>
      <c r="I57" s="150" t="str">
        <f>IF(PD_bygg!I58=0," ",PD_bygg!I58)</f>
        <v xml:space="preserve"> </v>
      </c>
      <c r="J57" s="151" t="str">
        <f>IF(PD_bygg!J58=0," ",PD_bygg!J58)</f>
        <v xml:space="preserve"> </v>
      </c>
      <c r="K57" s="150" t="str">
        <f>IF(PD_bygg!K58=0," ",PD_bygg!K58)</f>
        <v xml:space="preserve"> </v>
      </c>
      <c r="L57" s="151" t="str">
        <f>IF(PD_bygg!L58=0," ",PD_bygg!L58)</f>
        <v xml:space="preserve"> </v>
      </c>
      <c r="M57" s="150" t="str">
        <f>IF(PD_bygg!M58=0," ",PD_bygg!M58)</f>
        <v xml:space="preserve"> </v>
      </c>
      <c r="N57" s="151" t="str">
        <f>IF(PD_bygg!N58=0," ",PD_bygg!N58)</f>
        <v xml:space="preserve"> </v>
      </c>
    </row>
    <row r="58" spans="2:14" x14ac:dyDescent="0.2">
      <c r="B58" s="112" t="str">
        <f>IF(PD_bygg!B59=0," ",PD_bygg!B59)</f>
        <v xml:space="preserve"> </v>
      </c>
      <c r="C58" s="150" t="str">
        <f>IF(PD_bygg!C59=0," ",PD_bygg!C59)</f>
        <v xml:space="preserve"> </v>
      </c>
      <c r="D58" s="151" t="str">
        <f>IF(PD_bygg!D59=0," ",PD_bygg!D59)</f>
        <v xml:space="preserve"> </v>
      </c>
      <c r="E58" s="169" t="str">
        <f>IF(PD_bygg!E59=0," ",PD_bygg!E59)</f>
        <v xml:space="preserve"> </v>
      </c>
      <c r="F58" s="151" t="str">
        <f>IF(PD_bygg!F59=0," ",PD_bygg!F59)</f>
        <v xml:space="preserve"> </v>
      </c>
      <c r="G58" s="150" t="str">
        <f>IF(PD_bygg!G59=0," ",PD_bygg!G59)</f>
        <v xml:space="preserve"> </v>
      </c>
      <c r="H58" s="151" t="str">
        <f>IF(PD_bygg!H59=0," ",PD_bygg!H59)</f>
        <v xml:space="preserve"> </v>
      </c>
      <c r="I58" s="150" t="str">
        <f>IF(PD_bygg!I59=0," ",PD_bygg!I59)</f>
        <v xml:space="preserve"> </v>
      </c>
      <c r="J58" s="151" t="str">
        <f>IF(PD_bygg!J59=0," ",PD_bygg!J59)</f>
        <v xml:space="preserve"> </v>
      </c>
      <c r="K58" s="150" t="str">
        <f>IF(PD_bygg!K59=0," ",PD_bygg!K59)</f>
        <v xml:space="preserve"> </v>
      </c>
      <c r="L58" s="151" t="str">
        <f>IF(PD_bygg!L59=0," ",PD_bygg!L59)</f>
        <v xml:space="preserve"> </v>
      </c>
      <c r="M58" s="150" t="str">
        <f>IF(PD_bygg!M59=0," ",PD_bygg!M59)</f>
        <v xml:space="preserve"> </v>
      </c>
      <c r="N58" s="151" t="str">
        <f>IF(PD_bygg!N59=0," ",PD_bygg!N59)</f>
        <v xml:space="preserve"> </v>
      </c>
    </row>
    <row r="59" spans="2:14" x14ac:dyDescent="0.2">
      <c r="B59" s="112" t="str">
        <f>IF(PD_bygg!B60=0," ",PD_bygg!B60)</f>
        <v xml:space="preserve"> </v>
      </c>
      <c r="C59" s="150" t="str">
        <f>IF(PD_bygg!C60=0," ",PD_bygg!C60)</f>
        <v xml:space="preserve"> </v>
      </c>
      <c r="D59" s="151" t="str">
        <f>IF(PD_bygg!D60=0," ",PD_bygg!D60)</f>
        <v xml:space="preserve"> </v>
      </c>
      <c r="E59" s="169" t="str">
        <f>IF(PD_bygg!E60=0," ",PD_bygg!E60)</f>
        <v xml:space="preserve"> </v>
      </c>
      <c r="F59" s="151" t="str">
        <f>IF(PD_bygg!F60=0," ",PD_bygg!F60)</f>
        <v xml:space="preserve"> </v>
      </c>
      <c r="G59" s="150" t="str">
        <f>IF(PD_bygg!G60=0," ",PD_bygg!G60)</f>
        <v xml:space="preserve"> </v>
      </c>
      <c r="H59" s="151" t="str">
        <f>IF(PD_bygg!H60=0," ",PD_bygg!H60)</f>
        <v xml:space="preserve"> </v>
      </c>
      <c r="I59" s="150" t="str">
        <f>IF(PD_bygg!I60=0," ",PD_bygg!I60)</f>
        <v xml:space="preserve"> </v>
      </c>
      <c r="J59" s="151" t="str">
        <f>IF(PD_bygg!J60=0," ",PD_bygg!J60)</f>
        <v xml:space="preserve"> </v>
      </c>
      <c r="K59" s="150" t="str">
        <f>IF(PD_bygg!K60=0," ",PD_bygg!K60)</f>
        <v xml:space="preserve"> </v>
      </c>
      <c r="L59" s="151" t="str">
        <f>IF(PD_bygg!L60=0," ",PD_bygg!L60)</f>
        <v xml:space="preserve"> </v>
      </c>
      <c r="M59" s="150" t="str">
        <f>IF(PD_bygg!M60=0," ",PD_bygg!M60)</f>
        <v xml:space="preserve"> </v>
      </c>
      <c r="N59" s="151" t="str">
        <f>IF(PD_bygg!N60=0," ",PD_bygg!N60)</f>
        <v xml:space="preserve"> </v>
      </c>
    </row>
    <row r="60" spans="2:14" x14ac:dyDescent="0.2">
      <c r="B60" s="112" t="str">
        <f>IF(PD_bygg!B61=0," ",PD_bygg!B61)</f>
        <v xml:space="preserve"> </v>
      </c>
      <c r="C60" s="150" t="str">
        <f>IF(PD_bygg!C61=0," ",PD_bygg!C61)</f>
        <v xml:space="preserve"> </v>
      </c>
      <c r="D60" s="151" t="str">
        <f>IF(PD_bygg!D61=0," ",PD_bygg!D61)</f>
        <v xml:space="preserve"> </v>
      </c>
      <c r="E60" s="169" t="str">
        <f>IF(PD_bygg!E61=0," ",PD_bygg!E61)</f>
        <v xml:space="preserve"> </v>
      </c>
      <c r="F60" s="151" t="str">
        <f>IF(PD_bygg!F61=0," ",PD_bygg!F61)</f>
        <v xml:space="preserve"> </v>
      </c>
      <c r="G60" s="150" t="str">
        <f>IF(PD_bygg!G61=0," ",PD_bygg!G61)</f>
        <v xml:space="preserve"> </v>
      </c>
      <c r="H60" s="151" t="str">
        <f>IF(PD_bygg!H61=0," ",PD_bygg!H61)</f>
        <v xml:space="preserve"> </v>
      </c>
      <c r="I60" s="150" t="str">
        <f>IF(PD_bygg!I61=0," ",PD_bygg!I61)</f>
        <v xml:space="preserve"> </v>
      </c>
      <c r="J60" s="151" t="str">
        <f>IF(PD_bygg!J61=0," ",PD_bygg!J61)</f>
        <v xml:space="preserve"> </v>
      </c>
      <c r="K60" s="150" t="str">
        <f>IF(PD_bygg!K61=0," ",PD_bygg!K61)</f>
        <v xml:space="preserve"> </v>
      </c>
      <c r="L60" s="151" t="str">
        <f>IF(PD_bygg!L61=0," ",PD_bygg!L61)</f>
        <v xml:space="preserve"> </v>
      </c>
      <c r="M60" s="150" t="str">
        <f>IF(PD_bygg!M61=0," ",PD_bygg!M61)</f>
        <v xml:space="preserve"> </v>
      </c>
      <c r="N60" s="151" t="str">
        <f>IF(PD_bygg!N61=0," ",PD_bygg!N61)</f>
        <v xml:space="preserve"> </v>
      </c>
    </row>
    <row r="61" spans="2:14" x14ac:dyDescent="0.2">
      <c r="B61" s="112" t="str">
        <f>IF(PD_bygg!B62=0," ",PD_bygg!B62)</f>
        <v xml:space="preserve"> </v>
      </c>
      <c r="C61" s="150" t="str">
        <f>IF(PD_bygg!C62=0," ",PD_bygg!C62)</f>
        <v xml:space="preserve"> </v>
      </c>
      <c r="D61" s="151" t="str">
        <f>IF(PD_bygg!D62=0," ",PD_bygg!D62)</f>
        <v xml:space="preserve"> </v>
      </c>
      <c r="E61" s="169" t="str">
        <f>IF(PD_bygg!E62=0," ",PD_bygg!E62)</f>
        <v xml:space="preserve"> </v>
      </c>
      <c r="F61" s="151" t="str">
        <f>IF(PD_bygg!F62=0," ",PD_bygg!F62)</f>
        <v xml:space="preserve"> </v>
      </c>
      <c r="G61" s="150" t="str">
        <f>IF(PD_bygg!G62=0," ",PD_bygg!G62)</f>
        <v xml:space="preserve"> </v>
      </c>
      <c r="H61" s="151" t="str">
        <f>IF(PD_bygg!H62=0," ",PD_bygg!H62)</f>
        <v xml:space="preserve"> </v>
      </c>
      <c r="I61" s="150" t="str">
        <f>IF(PD_bygg!I62=0," ",PD_bygg!I62)</f>
        <v xml:space="preserve"> </v>
      </c>
      <c r="J61" s="151" t="str">
        <f>IF(PD_bygg!J62=0," ",PD_bygg!J62)</f>
        <v xml:space="preserve"> </v>
      </c>
      <c r="K61" s="150" t="str">
        <f>IF(PD_bygg!K62=0," ",PD_bygg!K62)</f>
        <v xml:space="preserve"> </v>
      </c>
      <c r="L61" s="151" t="str">
        <f>IF(PD_bygg!L62=0," ",PD_bygg!L62)</f>
        <v xml:space="preserve"> </v>
      </c>
      <c r="M61" s="150" t="str">
        <f>IF(PD_bygg!M62=0," ",PD_bygg!M62)</f>
        <v xml:space="preserve"> </v>
      </c>
      <c r="N61" s="151" t="str">
        <f>IF(PD_bygg!N62=0," ",PD_bygg!N62)</f>
        <v xml:space="preserve"> </v>
      </c>
    </row>
    <row r="62" spans="2:14" x14ac:dyDescent="0.2">
      <c r="B62" s="112" t="str">
        <f>IF(PD_bygg!B63=0," ",PD_bygg!B63)</f>
        <v xml:space="preserve"> </v>
      </c>
      <c r="C62" s="150" t="str">
        <f>IF(PD_bygg!C63=0," ",PD_bygg!C63)</f>
        <v xml:space="preserve"> </v>
      </c>
      <c r="D62" s="151" t="str">
        <f>IF(PD_bygg!D63=0," ",PD_bygg!D63)</f>
        <v xml:space="preserve"> </v>
      </c>
      <c r="E62" s="169" t="str">
        <f>IF(PD_bygg!E63=0," ",PD_bygg!E63)</f>
        <v xml:space="preserve"> </v>
      </c>
      <c r="F62" s="151" t="str">
        <f>IF(PD_bygg!F63=0," ",PD_bygg!F63)</f>
        <v xml:space="preserve"> </v>
      </c>
      <c r="G62" s="150" t="str">
        <f>IF(PD_bygg!G63=0," ",PD_bygg!G63)</f>
        <v xml:space="preserve"> </v>
      </c>
      <c r="H62" s="151" t="str">
        <f>IF(PD_bygg!H63=0," ",PD_bygg!H63)</f>
        <v xml:space="preserve"> </v>
      </c>
      <c r="I62" s="150" t="str">
        <f>IF(PD_bygg!I63=0," ",PD_bygg!I63)</f>
        <v xml:space="preserve"> </v>
      </c>
      <c r="J62" s="151" t="str">
        <f>IF(PD_bygg!J63=0," ",PD_bygg!J63)</f>
        <v xml:space="preserve"> </v>
      </c>
      <c r="K62" s="150" t="str">
        <f>IF(PD_bygg!K63=0," ",PD_bygg!K63)</f>
        <v xml:space="preserve"> </v>
      </c>
      <c r="L62" s="151" t="str">
        <f>IF(PD_bygg!L63=0," ",PD_bygg!L63)</f>
        <v xml:space="preserve"> </v>
      </c>
      <c r="M62" s="150" t="str">
        <f>IF(PD_bygg!M63=0," ",PD_bygg!M63)</f>
        <v xml:space="preserve"> </v>
      </c>
      <c r="N62" s="151" t="str">
        <f>IF(PD_bygg!N63=0," ",PD_bygg!N63)</f>
        <v xml:space="preserve"> </v>
      </c>
    </row>
    <row r="63" spans="2:14" x14ac:dyDescent="0.2">
      <c r="B63" s="112" t="str">
        <f>IF(PD_bygg!B64=0," ",PD_bygg!B64)</f>
        <v xml:space="preserve"> </v>
      </c>
      <c r="C63" s="150" t="str">
        <f>IF(PD_bygg!C64=0," ",PD_bygg!C64)</f>
        <v xml:space="preserve"> </v>
      </c>
      <c r="D63" s="151" t="str">
        <f>IF(PD_bygg!D64=0," ",PD_bygg!D64)</f>
        <v xml:space="preserve"> </v>
      </c>
      <c r="E63" s="169" t="str">
        <f>IF(PD_bygg!E64=0," ",PD_bygg!E64)</f>
        <v xml:space="preserve"> </v>
      </c>
      <c r="F63" s="151" t="str">
        <f>IF(PD_bygg!F64=0," ",PD_bygg!F64)</f>
        <v xml:space="preserve"> </v>
      </c>
      <c r="G63" s="150" t="str">
        <f>IF(PD_bygg!G64=0," ",PD_bygg!G64)</f>
        <v xml:space="preserve"> </v>
      </c>
      <c r="H63" s="151" t="str">
        <f>IF(PD_bygg!H64=0," ",PD_bygg!H64)</f>
        <v xml:space="preserve"> </v>
      </c>
      <c r="I63" s="150" t="str">
        <f>IF(PD_bygg!I64=0," ",PD_bygg!I64)</f>
        <v xml:space="preserve"> </v>
      </c>
      <c r="J63" s="151" t="str">
        <f>IF(PD_bygg!J64=0," ",PD_bygg!J64)</f>
        <v xml:space="preserve"> </v>
      </c>
      <c r="K63" s="150" t="str">
        <f>IF(PD_bygg!K64=0," ",PD_bygg!K64)</f>
        <v xml:space="preserve"> </v>
      </c>
      <c r="L63" s="151" t="str">
        <f>IF(PD_bygg!L64=0," ",PD_bygg!L64)</f>
        <v xml:space="preserve"> </v>
      </c>
      <c r="M63" s="150" t="str">
        <f>IF(PD_bygg!M64=0," ",PD_bygg!M64)</f>
        <v xml:space="preserve"> </v>
      </c>
      <c r="N63" s="151" t="str">
        <f>IF(PD_bygg!N64=0," ",PD_bygg!N64)</f>
        <v xml:space="preserve"> </v>
      </c>
    </row>
    <row r="64" spans="2:14" x14ac:dyDescent="0.2">
      <c r="B64" s="112" t="str">
        <f>IF(PD_bygg!B65=0," ",PD_bygg!B65)</f>
        <v xml:space="preserve"> </v>
      </c>
      <c r="C64" s="150" t="str">
        <f>IF(PD_bygg!C65=0," ",PD_bygg!C65)</f>
        <v xml:space="preserve"> </v>
      </c>
      <c r="D64" s="151" t="str">
        <f>IF(PD_bygg!D65=0," ",PD_bygg!D65)</f>
        <v xml:space="preserve"> </v>
      </c>
      <c r="E64" s="169" t="str">
        <f>IF(PD_bygg!E65=0," ",PD_bygg!E65)</f>
        <v xml:space="preserve"> </v>
      </c>
      <c r="F64" s="151" t="str">
        <f>IF(PD_bygg!F65=0," ",PD_bygg!F65)</f>
        <v xml:space="preserve"> </v>
      </c>
      <c r="G64" s="150" t="str">
        <f>IF(PD_bygg!G65=0," ",PD_bygg!G65)</f>
        <v xml:space="preserve"> </v>
      </c>
      <c r="H64" s="151" t="str">
        <f>IF(PD_bygg!H65=0," ",PD_bygg!H65)</f>
        <v xml:space="preserve"> </v>
      </c>
      <c r="I64" s="150" t="str">
        <f>IF(PD_bygg!I65=0," ",PD_bygg!I65)</f>
        <v xml:space="preserve"> </v>
      </c>
      <c r="J64" s="151" t="str">
        <f>IF(PD_bygg!J65=0," ",PD_bygg!J65)</f>
        <v xml:space="preserve"> </v>
      </c>
      <c r="K64" s="150" t="str">
        <f>IF(PD_bygg!K65=0," ",PD_bygg!K65)</f>
        <v xml:space="preserve"> </v>
      </c>
      <c r="L64" s="151" t="str">
        <f>IF(PD_bygg!L65=0," ",PD_bygg!L65)</f>
        <v xml:space="preserve"> </v>
      </c>
      <c r="M64" s="150" t="str">
        <f>IF(PD_bygg!M65=0," ",PD_bygg!M65)</f>
        <v xml:space="preserve"> </v>
      </c>
      <c r="N64" s="151" t="str">
        <f>IF(PD_bygg!N65=0," ",PD_bygg!N65)</f>
        <v xml:space="preserve"> </v>
      </c>
    </row>
    <row r="65" spans="2:24" x14ac:dyDescent="0.2">
      <c r="B65" s="112" t="str">
        <f>IF(PD_bygg!B66=0," ",PD_bygg!B66)</f>
        <v xml:space="preserve"> </v>
      </c>
      <c r="C65" s="150" t="str">
        <f>IF(PD_bygg!C66=0," ",PD_bygg!C66)</f>
        <v xml:space="preserve"> </v>
      </c>
      <c r="D65" s="151" t="str">
        <f>IF(PD_bygg!D66=0," ",PD_bygg!D66)</f>
        <v xml:space="preserve"> </v>
      </c>
      <c r="E65" s="169" t="str">
        <f>IF(PD_bygg!E66=0," ",PD_bygg!E66)</f>
        <v xml:space="preserve"> </v>
      </c>
      <c r="F65" s="151" t="str">
        <f>IF(PD_bygg!F66=0," ",PD_bygg!F66)</f>
        <v xml:space="preserve"> </v>
      </c>
      <c r="G65" s="150" t="str">
        <f>IF(PD_bygg!G66=0," ",PD_bygg!G66)</f>
        <v xml:space="preserve"> </v>
      </c>
      <c r="H65" s="151" t="str">
        <f>IF(PD_bygg!H66=0," ",PD_bygg!H66)</f>
        <v xml:space="preserve"> </v>
      </c>
      <c r="I65" s="150" t="str">
        <f>IF(PD_bygg!I66=0," ",PD_bygg!I66)</f>
        <v xml:space="preserve"> </v>
      </c>
      <c r="J65" s="151" t="str">
        <f>IF(PD_bygg!J66=0," ",PD_bygg!J66)</f>
        <v xml:space="preserve"> </v>
      </c>
      <c r="K65" s="150" t="str">
        <f>IF(PD_bygg!K66=0," ",PD_bygg!K66)</f>
        <v xml:space="preserve"> </v>
      </c>
      <c r="L65" s="151" t="str">
        <f>IF(PD_bygg!L66=0," ",PD_bygg!L66)</f>
        <v xml:space="preserve"> </v>
      </c>
      <c r="M65" s="150" t="str">
        <f>IF(PD_bygg!M66=0," ",PD_bygg!M66)</f>
        <v xml:space="preserve"> </v>
      </c>
      <c r="N65" s="151" t="str">
        <f>IF(PD_bygg!N66=0," ",PD_bygg!N66)</f>
        <v xml:space="preserve"> </v>
      </c>
    </row>
    <row r="66" spans="2:24" x14ac:dyDescent="0.2">
      <c r="B66" s="112" t="str">
        <f>IF(PD_bygg!B67=0," ",PD_bygg!B67)</f>
        <v xml:space="preserve"> </v>
      </c>
      <c r="C66" s="150" t="str">
        <f>IF(PD_bygg!C67=0," ",PD_bygg!C67)</f>
        <v xml:space="preserve"> </v>
      </c>
      <c r="D66" s="151" t="str">
        <f>IF(PD_bygg!D67=0," ",PD_bygg!D67)</f>
        <v xml:space="preserve"> </v>
      </c>
      <c r="E66" s="169" t="str">
        <f>IF(PD_bygg!E67=0," ",PD_bygg!E67)</f>
        <v xml:space="preserve"> </v>
      </c>
      <c r="F66" s="151" t="str">
        <f>IF(PD_bygg!F67=0," ",PD_bygg!F67)</f>
        <v xml:space="preserve"> </v>
      </c>
      <c r="G66" s="150" t="str">
        <f>IF(PD_bygg!G67=0," ",PD_bygg!G67)</f>
        <v xml:space="preserve"> </v>
      </c>
      <c r="H66" s="151" t="str">
        <f>IF(PD_bygg!H67=0," ",PD_bygg!H67)</f>
        <v xml:space="preserve"> </v>
      </c>
      <c r="I66" s="150" t="str">
        <f>IF(PD_bygg!I67=0," ",PD_bygg!I67)</f>
        <v xml:space="preserve"> </v>
      </c>
      <c r="J66" s="151" t="str">
        <f>IF(PD_bygg!J67=0," ",PD_bygg!J67)</f>
        <v xml:space="preserve"> </v>
      </c>
      <c r="K66" s="150" t="str">
        <f>IF(PD_bygg!K67=0," ",PD_bygg!K67)</f>
        <v xml:space="preserve"> </v>
      </c>
      <c r="L66" s="151" t="str">
        <f>IF(PD_bygg!L67=0," ",PD_bygg!L67)</f>
        <v xml:space="preserve"> </v>
      </c>
      <c r="M66" s="150" t="str">
        <f>IF(PD_bygg!M67=0," ",PD_bygg!M67)</f>
        <v xml:space="preserve"> </v>
      </c>
      <c r="N66" s="151" t="str">
        <f>IF(PD_bygg!N67=0," ",PD_bygg!N67)</f>
        <v xml:space="preserve"> </v>
      </c>
    </row>
    <row r="67" spans="2:24" x14ac:dyDescent="0.2">
      <c r="B67" s="112" t="str">
        <f>IF(PD_bygg!B68=0," ",PD_bygg!B68)</f>
        <v xml:space="preserve"> </v>
      </c>
      <c r="C67" s="150" t="str">
        <f>IF(PD_bygg!C68=0," ",PD_bygg!C68)</f>
        <v xml:space="preserve"> </v>
      </c>
      <c r="D67" s="151" t="str">
        <f>IF(PD_bygg!D68=0," ",PD_bygg!D68)</f>
        <v xml:space="preserve"> </v>
      </c>
      <c r="E67" s="169" t="str">
        <f>IF(PD_bygg!E68=0," ",PD_bygg!E68)</f>
        <v xml:space="preserve"> </v>
      </c>
      <c r="F67" s="151" t="str">
        <f>IF(PD_bygg!F68=0," ",PD_bygg!F68)</f>
        <v xml:space="preserve"> </v>
      </c>
      <c r="G67" s="150" t="str">
        <f>IF(PD_bygg!G68=0," ",PD_bygg!G68)</f>
        <v xml:space="preserve"> </v>
      </c>
      <c r="H67" s="151" t="str">
        <f>IF(PD_bygg!H68=0," ",PD_bygg!H68)</f>
        <v xml:space="preserve"> </v>
      </c>
      <c r="I67" s="150" t="str">
        <f>IF(PD_bygg!I68=0," ",PD_bygg!I68)</f>
        <v xml:space="preserve"> </v>
      </c>
      <c r="J67" s="151" t="str">
        <f>IF(PD_bygg!J68=0," ",PD_bygg!J68)</f>
        <v xml:space="preserve"> </v>
      </c>
      <c r="K67" s="150" t="str">
        <f>IF(PD_bygg!K68=0," ",PD_bygg!K68)</f>
        <v xml:space="preserve"> </v>
      </c>
      <c r="L67" s="151" t="str">
        <f>IF(PD_bygg!L68=0," ",PD_bygg!L68)</f>
        <v xml:space="preserve"> </v>
      </c>
      <c r="M67" s="150" t="str">
        <f>IF(PD_bygg!M68=0," ",PD_bygg!M68)</f>
        <v xml:space="preserve"> </v>
      </c>
      <c r="N67" s="151" t="str">
        <f>IF(PD_bygg!N68=0," ",PD_bygg!N68)</f>
        <v xml:space="preserve"> </v>
      </c>
    </row>
    <row r="68" spans="2:24" x14ac:dyDescent="0.2">
      <c r="B68" s="112" t="str">
        <f>IF(PD_bygg!B69=0," ",PD_bygg!B69)</f>
        <v xml:space="preserve"> </v>
      </c>
      <c r="C68" s="150" t="str">
        <f>IF(PD_bygg!C69=0," ",PD_bygg!C69)</f>
        <v xml:space="preserve"> </v>
      </c>
      <c r="D68" s="151" t="str">
        <f>IF(PD_bygg!D69=0," ",PD_bygg!D69)</f>
        <v xml:space="preserve"> </v>
      </c>
      <c r="E68" s="169" t="str">
        <f>IF(PD_bygg!E69=0," ",PD_bygg!E69)</f>
        <v xml:space="preserve"> </v>
      </c>
      <c r="F68" s="151" t="str">
        <f>IF(PD_bygg!F69=0," ",PD_bygg!F69)</f>
        <v xml:space="preserve"> </v>
      </c>
      <c r="G68" s="150" t="str">
        <f>IF(PD_bygg!G69=0," ",PD_bygg!G69)</f>
        <v xml:space="preserve"> </v>
      </c>
      <c r="H68" s="151" t="str">
        <f>IF(PD_bygg!H69=0," ",PD_bygg!H69)</f>
        <v xml:space="preserve"> </v>
      </c>
      <c r="I68" s="150" t="str">
        <f>IF(PD_bygg!I69=0," ",PD_bygg!I69)</f>
        <v xml:space="preserve"> </v>
      </c>
      <c r="J68" s="151" t="str">
        <f>IF(PD_bygg!J69=0," ",PD_bygg!J69)</f>
        <v xml:space="preserve"> </v>
      </c>
      <c r="K68" s="150" t="str">
        <f>IF(PD_bygg!K69=0," ",PD_bygg!K69)</f>
        <v xml:space="preserve"> </v>
      </c>
      <c r="L68" s="151" t="str">
        <f>IF(PD_bygg!L69=0," ",PD_bygg!L69)</f>
        <v xml:space="preserve"> </v>
      </c>
      <c r="M68" s="150" t="str">
        <f>IF(PD_bygg!M69=0," ",PD_bygg!M69)</f>
        <v xml:space="preserve"> </v>
      </c>
      <c r="N68" s="151" t="str">
        <f>IF(PD_bygg!N69=0," ",PD_bygg!N69)</f>
        <v xml:space="preserve"> </v>
      </c>
    </row>
    <row r="69" spans="2:24" x14ac:dyDescent="0.2">
      <c r="B69" s="112" t="str">
        <f>IF(PD_bygg!B70=0," ",PD_bygg!B70)</f>
        <v xml:space="preserve"> </v>
      </c>
      <c r="C69" s="150" t="str">
        <f>IF(PD_bygg!C70=0," ",PD_bygg!C70)</f>
        <v xml:space="preserve"> </v>
      </c>
      <c r="D69" s="151" t="str">
        <f>IF(PD_bygg!D70=0," ",PD_bygg!D70)</f>
        <v xml:space="preserve"> </v>
      </c>
      <c r="E69" s="169" t="str">
        <f>IF(PD_bygg!E70=0," ",PD_bygg!E70)</f>
        <v xml:space="preserve"> </v>
      </c>
      <c r="F69" s="151" t="str">
        <f>IF(PD_bygg!F70=0," ",PD_bygg!F70)</f>
        <v xml:space="preserve"> </v>
      </c>
      <c r="G69" s="150" t="str">
        <f>IF(PD_bygg!G70=0," ",PD_bygg!G70)</f>
        <v xml:space="preserve"> </v>
      </c>
      <c r="H69" s="151" t="str">
        <f>IF(PD_bygg!H70=0," ",PD_bygg!H70)</f>
        <v xml:space="preserve"> </v>
      </c>
      <c r="I69" s="150" t="str">
        <f>IF(PD_bygg!I70=0," ",PD_bygg!I70)</f>
        <v xml:space="preserve"> </v>
      </c>
      <c r="J69" s="151" t="str">
        <f>IF(PD_bygg!J70=0," ",PD_bygg!J70)</f>
        <v xml:space="preserve"> </v>
      </c>
      <c r="K69" s="150" t="str">
        <f>IF(PD_bygg!K70=0," ",PD_bygg!K70)</f>
        <v xml:space="preserve"> </v>
      </c>
      <c r="L69" s="151" t="str">
        <f>IF(PD_bygg!L70=0," ",PD_bygg!L70)</f>
        <v xml:space="preserve"> </v>
      </c>
      <c r="M69" s="150" t="str">
        <f>IF(PD_bygg!M70=0," ",PD_bygg!M70)</f>
        <v xml:space="preserve"> </v>
      </c>
      <c r="N69" s="151" t="str">
        <f>IF(PD_bygg!N70=0," ",PD_bygg!N70)</f>
        <v xml:space="preserve"> </v>
      </c>
    </row>
    <row r="70" spans="2:24" x14ac:dyDescent="0.2">
      <c r="B70" s="112" t="str">
        <f>IF(PD_bygg!B71=0," ",PD_bygg!B71)</f>
        <v xml:space="preserve"> </v>
      </c>
      <c r="C70" s="150" t="str">
        <f>IF(PD_bygg!C71=0," ",PD_bygg!C71)</f>
        <v xml:space="preserve"> </v>
      </c>
      <c r="D70" s="151" t="str">
        <f>IF(PD_bygg!D71=0," ",PD_bygg!D71)</f>
        <v xml:space="preserve"> </v>
      </c>
      <c r="E70" s="169" t="str">
        <f>IF(PD_bygg!E71=0," ",PD_bygg!E71)</f>
        <v xml:space="preserve"> </v>
      </c>
      <c r="F70" s="151" t="str">
        <f>IF(PD_bygg!F71=0," ",PD_bygg!F71)</f>
        <v xml:space="preserve"> </v>
      </c>
      <c r="G70" s="150" t="str">
        <f>IF(PD_bygg!G71=0," ",PD_bygg!G71)</f>
        <v xml:space="preserve"> </v>
      </c>
      <c r="H70" s="151" t="str">
        <f>IF(PD_bygg!H71=0," ",PD_bygg!H71)</f>
        <v xml:space="preserve"> </v>
      </c>
      <c r="I70" s="150" t="str">
        <f>IF(PD_bygg!I71=0," ",PD_bygg!I71)</f>
        <v xml:space="preserve"> </v>
      </c>
      <c r="J70" s="151" t="str">
        <f>IF(PD_bygg!J71=0," ",PD_bygg!J71)</f>
        <v xml:space="preserve"> </v>
      </c>
      <c r="K70" s="150" t="str">
        <f>IF(PD_bygg!K71=0," ",PD_bygg!K71)</f>
        <v xml:space="preserve"> </v>
      </c>
      <c r="L70" s="151" t="str">
        <f>IF(PD_bygg!L71=0," ",PD_bygg!L71)</f>
        <v xml:space="preserve"> </v>
      </c>
      <c r="M70" s="150" t="str">
        <f>IF(PD_bygg!M71=0," ",PD_bygg!M71)</f>
        <v xml:space="preserve"> </v>
      </c>
      <c r="N70" s="151" t="str">
        <f>IF(PD_bygg!N71=0," ",PD_bygg!N71)</f>
        <v xml:space="preserve"> </v>
      </c>
    </row>
    <row r="71" spans="2:24" x14ac:dyDescent="0.2">
      <c r="B71" s="112" t="str">
        <f>IF(PD_bygg!B72=0," ",PD_bygg!B72)</f>
        <v xml:space="preserve"> </v>
      </c>
      <c r="C71" s="150" t="str">
        <f>IF(PD_bygg!C72=0," ",PD_bygg!C72)</f>
        <v xml:space="preserve"> </v>
      </c>
      <c r="D71" s="151" t="str">
        <f>IF(PD_bygg!D72=0," ",PD_bygg!D72)</f>
        <v xml:space="preserve"> </v>
      </c>
      <c r="E71" s="169" t="str">
        <f>IF(PD_bygg!E72=0," ",PD_bygg!E72)</f>
        <v xml:space="preserve"> </v>
      </c>
      <c r="F71" s="151" t="str">
        <f>IF(PD_bygg!F72=0," ",PD_bygg!F72)</f>
        <v xml:space="preserve"> </v>
      </c>
      <c r="G71" s="150" t="str">
        <f>IF(PD_bygg!G72=0," ",PD_bygg!G72)</f>
        <v xml:space="preserve"> </v>
      </c>
      <c r="H71" s="151" t="str">
        <f>IF(PD_bygg!H72=0," ",PD_bygg!H72)</f>
        <v xml:space="preserve"> </v>
      </c>
      <c r="I71" s="150" t="str">
        <f>IF(PD_bygg!I72=0," ",PD_bygg!I72)</f>
        <v xml:space="preserve"> </v>
      </c>
      <c r="J71" s="151" t="str">
        <f>IF(PD_bygg!J72=0," ",PD_bygg!J72)</f>
        <v xml:space="preserve"> </v>
      </c>
      <c r="K71" s="150" t="str">
        <f>IF(PD_bygg!K72=0," ",PD_bygg!K72)</f>
        <v xml:space="preserve"> </v>
      </c>
      <c r="L71" s="151" t="str">
        <f>IF(PD_bygg!L72=0," ",PD_bygg!L72)</f>
        <v xml:space="preserve"> </v>
      </c>
      <c r="M71" s="150" t="str">
        <f>IF(PD_bygg!M72=0," ",PD_bygg!M72)</f>
        <v xml:space="preserve"> </v>
      </c>
      <c r="N71" s="151" t="str">
        <f>IF(PD_bygg!N72=0," ",PD_bygg!N72)</f>
        <v xml:space="preserve"> </v>
      </c>
    </row>
    <row r="72" spans="2:24" x14ac:dyDescent="0.2">
      <c r="B72" s="112" t="str">
        <f>IF(PD_bygg!B73=0," ",PD_bygg!B73)</f>
        <v xml:space="preserve"> </v>
      </c>
      <c r="C72" s="150" t="str">
        <f>IF(PD_bygg!C73=0," ",PD_bygg!C73)</f>
        <v xml:space="preserve"> </v>
      </c>
      <c r="D72" s="151" t="str">
        <f>IF(PD_bygg!D73=0," ",PD_bygg!D73)</f>
        <v xml:space="preserve"> </v>
      </c>
      <c r="E72" s="169" t="str">
        <f>IF(PD_bygg!E73=0," ",PD_bygg!E73)</f>
        <v xml:space="preserve"> </v>
      </c>
      <c r="F72" s="151" t="str">
        <f>IF(PD_bygg!F73=0," ",PD_bygg!F73)</f>
        <v xml:space="preserve"> </v>
      </c>
      <c r="G72" s="150" t="str">
        <f>IF(PD_bygg!G73=0," ",PD_bygg!G73)</f>
        <v xml:space="preserve"> </v>
      </c>
      <c r="H72" s="151" t="str">
        <f>IF(PD_bygg!H73=0," ",PD_bygg!H73)</f>
        <v xml:space="preserve"> </v>
      </c>
      <c r="I72" s="150" t="str">
        <f>IF(PD_bygg!I73=0," ",PD_bygg!I73)</f>
        <v xml:space="preserve"> </v>
      </c>
      <c r="J72" s="151" t="str">
        <f>IF(PD_bygg!J73=0," ",PD_bygg!J73)</f>
        <v xml:space="preserve"> </v>
      </c>
      <c r="K72" s="150" t="str">
        <f>IF(PD_bygg!K73=0," ",PD_bygg!K73)</f>
        <v xml:space="preserve"> </v>
      </c>
      <c r="L72" s="151" t="str">
        <f>IF(PD_bygg!L73=0," ",PD_bygg!L73)</f>
        <v xml:space="preserve"> </v>
      </c>
      <c r="M72" s="150" t="str">
        <f>IF(PD_bygg!M73=0," ",PD_bygg!M73)</f>
        <v xml:space="preserve"> </v>
      </c>
      <c r="N72" s="151" t="str">
        <f>IF(PD_bygg!N73=0," ",PD_bygg!N73)</f>
        <v xml:space="preserve"> </v>
      </c>
    </row>
    <row r="73" spans="2:24" x14ac:dyDescent="0.2">
      <c r="B73" s="112" t="str">
        <f>IF(PD_bygg!B74=0," ",PD_bygg!B74)</f>
        <v xml:space="preserve"> </v>
      </c>
      <c r="C73" s="150" t="str">
        <f>IF(PD_bygg!C74=0," ",PD_bygg!C74)</f>
        <v xml:space="preserve"> </v>
      </c>
      <c r="D73" s="151" t="str">
        <f>IF(PD_bygg!D74=0," ",PD_bygg!D74)</f>
        <v xml:space="preserve"> </v>
      </c>
      <c r="E73" s="169" t="str">
        <f>IF(PD_bygg!E74=0," ",PD_bygg!E74)</f>
        <v xml:space="preserve"> </v>
      </c>
      <c r="F73" s="151" t="str">
        <f>IF(PD_bygg!F74=0," ",PD_bygg!F74)</f>
        <v xml:space="preserve"> </v>
      </c>
      <c r="G73" s="150" t="str">
        <f>IF(PD_bygg!G74=0," ",PD_bygg!G74)</f>
        <v xml:space="preserve"> </v>
      </c>
      <c r="H73" s="151" t="str">
        <f>IF(PD_bygg!H74=0," ",PD_bygg!H74)</f>
        <v xml:space="preserve"> </v>
      </c>
      <c r="I73" s="150" t="str">
        <f>IF(PD_bygg!I74=0," ",PD_bygg!I74)</f>
        <v xml:space="preserve"> </v>
      </c>
      <c r="J73" s="151" t="str">
        <f>IF(PD_bygg!J74=0," ",PD_bygg!J74)</f>
        <v xml:space="preserve"> </v>
      </c>
      <c r="K73" s="150" t="str">
        <f>IF(PD_bygg!K74=0," ",PD_bygg!K74)</f>
        <v xml:space="preserve"> </v>
      </c>
      <c r="L73" s="151" t="str">
        <f>IF(PD_bygg!L74=0," ",PD_bygg!L74)</f>
        <v xml:space="preserve"> </v>
      </c>
      <c r="M73" s="150" t="str">
        <f>IF(PD_bygg!M74=0," ",PD_bygg!M74)</f>
        <v xml:space="preserve"> </v>
      </c>
      <c r="N73" s="151" t="str">
        <f>IF(PD_bygg!N74=0," ",PD_bygg!N74)</f>
        <v xml:space="preserve"> </v>
      </c>
      <c r="P73" s="108" t="s">
        <v>1407</v>
      </c>
      <c r="Q73" s="45"/>
      <c r="R73" s="45"/>
      <c r="S73" s="45"/>
      <c r="T73" s="45"/>
      <c r="U73" s="45"/>
      <c r="V73" s="45"/>
      <c r="W73" s="45"/>
      <c r="X73" s="45"/>
    </row>
    <row r="74" spans="2:24" x14ac:dyDescent="0.2">
      <c r="B74" s="112" t="str">
        <f>IF(PD_bygg!B75=0," ",PD_bygg!B75)</f>
        <v xml:space="preserve"> </v>
      </c>
      <c r="C74" s="150" t="str">
        <f>IF(PD_bygg!C75=0," ",PD_bygg!C75)</f>
        <v xml:space="preserve"> </v>
      </c>
      <c r="D74" s="151" t="str">
        <f>IF(PD_bygg!D75=0," ",PD_bygg!D75)</f>
        <v xml:space="preserve"> </v>
      </c>
      <c r="E74" s="169" t="str">
        <f>IF(PD_bygg!E75=0," ",PD_bygg!E75)</f>
        <v xml:space="preserve"> </v>
      </c>
      <c r="F74" s="151" t="str">
        <f>IF(PD_bygg!F75=0," ",PD_bygg!F75)</f>
        <v xml:space="preserve"> </v>
      </c>
      <c r="G74" s="150" t="str">
        <f>IF(PD_bygg!G75=0," ",PD_bygg!G75)</f>
        <v xml:space="preserve"> </v>
      </c>
      <c r="H74" s="151" t="str">
        <f>IF(PD_bygg!H75=0," ",PD_bygg!H75)</f>
        <v xml:space="preserve"> </v>
      </c>
      <c r="I74" s="150" t="str">
        <f>IF(PD_bygg!I75=0," ",PD_bygg!I75)</f>
        <v xml:space="preserve"> </v>
      </c>
      <c r="J74" s="151" t="str">
        <f>IF(PD_bygg!J75=0," ",PD_bygg!J75)</f>
        <v xml:space="preserve"> </v>
      </c>
      <c r="K74" s="150" t="str">
        <f>IF(PD_bygg!K75=0," ",PD_bygg!K75)</f>
        <v xml:space="preserve"> </v>
      </c>
      <c r="L74" s="151" t="str">
        <f>IF(PD_bygg!L75=0," ",PD_bygg!L75)</f>
        <v xml:space="preserve"> </v>
      </c>
      <c r="M74" s="150" t="str">
        <f>IF(PD_bygg!M75=0," ",PD_bygg!M75)</f>
        <v xml:space="preserve"> </v>
      </c>
      <c r="N74" s="151" t="str">
        <f>IF(PD_bygg!N75=0," ",PD_bygg!N75)</f>
        <v xml:space="preserve"> </v>
      </c>
    </row>
    <row r="75" spans="2:24" x14ac:dyDescent="0.2">
      <c r="B75" s="112" t="str">
        <f>IF(PD_bygg!B76=0," ",PD_bygg!B76)</f>
        <v xml:space="preserve"> </v>
      </c>
      <c r="C75" s="150" t="str">
        <f>IF(PD_bygg!C76=0," ",PD_bygg!C76)</f>
        <v xml:space="preserve"> </v>
      </c>
      <c r="D75" s="151" t="str">
        <f>IF(PD_bygg!D76=0," ",PD_bygg!D76)</f>
        <v xml:space="preserve"> </v>
      </c>
      <c r="E75" s="169" t="str">
        <f>IF(PD_bygg!E76=0," ",PD_bygg!E76)</f>
        <v xml:space="preserve"> </v>
      </c>
      <c r="F75" s="151" t="str">
        <f>IF(PD_bygg!F76=0," ",PD_bygg!F76)</f>
        <v xml:space="preserve"> </v>
      </c>
      <c r="G75" s="150" t="str">
        <f>IF(PD_bygg!G76=0," ",PD_bygg!G76)</f>
        <v xml:space="preserve"> </v>
      </c>
      <c r="H75" s="151" t="str">
        <f>IF(PD_bygg!H76=0," ",PD_bygg!H76)</f>
        <v xml:space="preserve"> </v>
      </c>
      <c r="I75" s="150" t="str">
        <f>IF(PD_bygg!I76=0," ",PD_bygg!I76)</f>
        <v xml:space="preserve"> </v>
      </c>
      <c r="J75" s="151" t="str">
        <f>IF(PD_bygg!J76=0," ",PD_bygg!J76)</f>
        <v xml:space="preserve"> </v>
      </c>
      <c r="K75" s="150" t="str">
        <f>IF(PD_bygg!K76=0," ",PD_bygg!K76)</f>
        <v xml:space="preserve"> </v>
      </c>
      <c r="L75" s="151" t="str">
        <f>IF(PD_bygg!L76=0," ",PD_bygg!L76)</f>
        <v xml:space="preserve"> </v>
      </c>
      <c r="M75" s="150" t="str">
        <f>IF(PD_bygg!M76=0," ",PD_bygg!M76)</f>
        <v xml:space="preserve"> </v>
      </c>
      <c r="N75" s="151" t="str">
        <f>IF(PD_bygg!N76=0," ",PD_bygg!N76)</f>
        <v xml:space="preserve"> </v>
      </c>
    </row>
    <row r="76" spans="2:24" x14ac:dyDescent="0.2">
      <c r="B76" s="112" t="str">
        <f>IF(PD_bygg!B77=0," ",PD_bygg!B77)</f>
        <v xml:space="preserve"> </v>
      </c>
      <c r="C76" s="150" t="str">
        <f>IF(PD_bygg!C77=0," ",PD_bygg!C77)</f>
        <v xml:space="preserve"> </v>
      </c>
      <c r="D76" s="151" t="str">
        <f>IF(PD_bygg!D77=0," ",PD_bygg!D77)</f>
        <v xml:space="preserve"> </v>
      </c>
      <c r="E76" s="169" t="str">
        <f>IF(PD_bygg!E77=0," ",PD_bygg!E77)</f>
        <v xml:space="preserve"> </v>
      </c>
      <c r="F76" s="151" t="str">
        <f>IF(PD_bygg!F77=0," ",PD_bygg!F77)</f>
        <v xml:space="preserve"> </v>
      </c>
      <c r="G76" s="150" t="str">
        <f>IF(PD_bygg!G77=0," ",PD_bygg!G77)</f>
        <v xml:space="preserve"> </v>
      </c>
      <c r="H76" s="151" t="str">
        <f>IF(PD_bygg!H77=0," ",PD_bygg!H77)</f>
        <v xml:space="preserve"> </v>
      </c>
      <c r="I76" s="150" t="str">
        <f>IF(PD_bygg!I77=0," ",PD_bygg!I77)</f>
        <v xml:space="preserve"> </v>
      </c>
      <c r="J76" s="151" t="str">
        <f>IF(PD_bygg!J77=0," ",PD_bygg!J77)</f>
        <v xml:space="preserve"> </v>
      </c>
      <c r="K76" s="150" t="str">
        <f>IF(PD_bygg!K77=0," ",PD_bygg!K77)</f>
        <v xml:space="preserve"> </v>
      </c>
      <c r="L76" s="151" t="str">
        <f>IF(PD_bygg!L77=0," ",PD_bygg!L77)</f>
        <v xml:space="preserve"> </v>
      </c>
      <c r="M76" s="150" t="str">
        <f>IF(PD_bygg!M77=0," ",PD_bygg!M77)</f>
        <v xml:space="preserve"> </v>
      </c>
      <c r="N76" s="151" t="str">
        <f>IF(PD_bygg!N77=0," ",PD_bygg!N77)</f>
        <v xml:space="preserve"> </v>
      </c>
    </row>
    <row r="77" spans="2:24" x14ac:dyDescent="0.2">
      <c r="B77" s="112" t="str">
        <f>IF(PD_bygg!B78=0," ",PD_bygg!B78)</f>
        <v xml:space="preserve"> </v>
      </c>
      <c r="C77" s="150" t="str">
        <f>IF(PD_bygg!C78=0," ",PD_bygg!C78)</f>
        <v xml:space="preserve"> </v>
      </c>
      <c r="D77" s="151" t="str">
        <f>IF(PD_bygg!D78=0," ",PD_bygg!D78)</f>
        <v xml:space="preserve"> </v>
      </c>
      <c r="E77" s="169" t="str">
        <f>IF(PD_bygg!E78=0," ",PD_bygg!E78)</f>
        <v xml:space="preserve"> </v>
      </c>
      <c r="F77" s="151" t="str">
        <f>IF(PD_bygg!F78=0," ",PD_bygg!F78)</f>
        <v xml:space="preserve"> </v>
      </c>
      <c r="G77" s="150" t="str">
        <f>IF(PD_bygg!G78=0," ",PD_bygg!G78)</f>
        <v xml:space="preserve"> </v>
      </c>
      <c r="H77" s="151" t="str">
        <f>IF(PD_bygg!H78=0," ",PD_bygg!H78)</f>
        <v xml:space="preserve"> </v>
      </c>
      <c r="I77" s="150" t="str">
        <f>IF(PD_bygg!I78=0," ",PD_bygg!I78)</f>
        <v xml:space="preserve"> </v>
      </c>
      <c r="J77" s="151" t="str">
        <f>IF(PD_bygg!J78=0," ",PD_bygg!J78)</f>
        <v xml:space="preserve"> </v>
      </c>
      <c r="K77" s="150" t="str">
        <f>IF(PD_bygg!K78=0," ",PD_bygg!K78)</f>
        <v xml:space="preserve"> </v>
      </c>
      <c r="L77" s="151" t="str">
        <f>IF(PD_bygg!L78=0," ",PD_bygg!L78)</f>
        <v xml:space="preserve"> </v>
      </c>
      <c r="M77" s="150" t="str">
        <f>IF(PD_bygg!M78=0," ",PD_bygg!M78)</f>
        <v xml:space="preserve"> </v>
      </c>
      <c r="N77" s="151" t="str">
        <f>IF(PD_bygg!N78=0," ",PD_bygg!N78)</f>
        <v xml:space="preserve"> </v>
      </c>
    </row>
    <row r="78" spans="2:24" x14ac:dyDescent="0.2">
      <c r="B78" s="112" t="str">
        <f>IF(PD_bygg!B79=0," ",PD_bygg!B79)</f>
        <v xml:space="preserve"> </v>
      </c>
      <c r="C78" s="150" t="str">
        <f>IF(PD_bygg!C79=0," ",PD_bygg!C79)</f>
        <v xml:space="preserve"> </v>
      </c>
      <c r="D78" s="151" t="str">
        <f>IF(PD_bygg!D79=0," ",PD_bygg!D79)</f>
        <v xml:space="preserve"> </v>
      </c>
      <c r="E78" s="169" t="str">
        <f>IF(PD_bygg!E79=0," ",PD_bygg!E79)</f>
        <v xml:space="preserve"> </v>
      </c>
      <c r="F78" s="151" t="str">
        <f>IF(PD_bygg!F79=0," ",PD_bygg!F79)</f>
        <v xml:space="preserve"> </v>
      </c>
      <c r="G78" s="150" t="str">
        <f>IF(PD_bygg!G79=0," ",PD_bygg!G79)</f>
        <v xml:space="preserve"> </v>
      </c>
      <c r="H78" s="151" t="str">
        <f>IF(PD_bygg!H79=0," ",PD_bygg!H79)</f>
        <v xml:space="preserve"> </v>
      </c>
      <c r="I78" s="150" t="str">
        <f>IF(PD_bygg!I79=0," ",PD_bygg!I79)</f>
        <v xml:space="preserve"> </v>
      </c>
      <c r="J78" s="151" t="str">
        <f>IF(PD_bygg!J79=0," ",PD_bygg!J79)</f>
        <v xml:space="preserve"> </v>
      </c>
      <c r="K78" s="150" t="str">
        <f>IF(PD_bygg!K79=0," ",PD_bygg!K79)</f>
        <v xml:space="preserve"> </v>
      </c>
      <c r="L78" s="151" t="str">
        <f>IF(PD_bygg!L79=0," ",PD_bygg!L79)</f>
        <v xml:space="preserve"> </v>
      </c>
      <c r="M78" s="150" t="str">
        <f>IF(PD_bygg!M79=0," ",PD_bygg!M79)</f>
        <v xml:space="preserve"> </v>
      </c>
      <c r="N78" s="151" t="str">
        <f>IF(PD_bygg!N79=0," ",PD_bygg!N79)</f>
        <v xml:space="preserve"> </v>
      </c>
    </row>
    <row r="79" spans="2:24" x14ac:dyDescent="0.2">
      <c r="B79" s="112" t="str">
        <f>IF(PD_bygg!B80=0," ",PD_bygg!B80)</f>
        <v xml:space="preserve"> </v>
      </c>
      <c r="C79" s="150" t="str">
        <f>IF(PD_bygg!C80=0," ",PD_bygg!C80)</f>
        <v xml:space="preserve"> </v>
      </c>
      <c r="D79" s="151" t="str">
        <f>IF(PD_bygg!D80=0," ",PD_bygg!D80)</f>
        <v xml:space="preserve"> </v>
      </c>
      <c r="E79" s="169" t="str">
        <f>IF(PD_bygg!E80=0," ",PD_bygg!E80)</f>
        <v xml:space="preserve"> </v>
      </c>
      <c r="F79" s="151" t="str">
        <f>IF(PD_bygg!F80=0," ",PD_bygg!F80)</f>
        <v xml:space="preserve"> </v>
      </c>
      <c r="G79" s="150" t="str">
        <f>IF(PD_bygg!G80=0," ",PD_bygg!G80)</f>
        <v xml:space="preserve"> </v>
      </c>
      <c r="H79" s="151" t="str">
        <f>IF(PD_bygg!H80=0," ",PD_bygg!H80)</f>
        <v xml:space="preserve"> </v>
      </c>
      <c r="I79" s="150" t="str">
        <f>IF(PD_bygg!I80=0," ",PD_bygg!I80)</f>
        <v xml:space="preserve"> </v>
      </c>
      <c r="J79" s="151" t="str">
        <f>IF(PD_bygg!J80=0," ",PD_bygg!J80)</f>
        <v xml:space="preserve"> </v>
      </c>
      <c r="K79" s="150" t="str">
        <f>IF(PD_bygg!K80=0," ",PD_bygg!K80)</f>
        <v xml:space="preserve"> </v>
      </c>
      <c r="L79" s="151" t="str">
        <f>IF(PD_bygg!L80=0," ",PD_bygg!L80)</f>
        <v xml:space="preserve"> </v>
      </c>
      <c r="M79" s="150" t="str">
        <f>IF(PD_bygg!M80=0," ",PD_bygg!M80)</f>
        <v xml:space="preserve"> </v>
      </c>
      <c r="N79" s="151" t="str">
        <f>IF(PD_bygg!N80=0," ",PD_bygg!N80)</f>
        <v xml:space="preserve"> </v>
      </c>
    </row>
    <row r="80" spans="2:24" x14ac:dyDescent="0.2">
      <c r="B80" s="112" t="str">
        <f>IF(PD_bygg!B81=0," ",PD_bygg!B81)</f>
        <v xml:space="preserve"> </v>
      </c>
      <c r="C80" s="150" t="str">
        <f>IF(PD_bygg!C81=0," ",PD_bygg!C81)</f>
        <v xml:space="preserve"> </v>
      </c>
      <c r="D80" s="151" t="str">
        <f>IF(PD_bygg!D81=0," ",PD_bygg!D81)</f>
        <v xml:space="preserve"> </v>
      </c>
      <c r="E80" s="169" t="str">
        <f>IF(PD_bygg!E81=0," ",PD_bygg!E81)</f>
        <v xml:space="preserve"> </v>
      </c>
      <c r="F80" s="151" t="str">
        <f>IF(PD_bygg!F81=0," ",PD_bygg!F81)</f>
        <v xml:space="preserve"> </v>
      </c>
      <c r="G80" s="150" t="str">
        <f>IF(PD_bygg!G81=0," ",PD_bygg!G81)</f>
        <v xml:space="preserve"> </v>
      </c>
      <c r="H80" s="151" t="str">
        <f>IF(PD_bygg!H81=0," ",PD_bygg!H81)</f>
        <v xml:space="preserve"> </v>
      </c>
      <c r="I80" s="150" t="str">
        <f>IF(PD_bygg!I81=0," ",PD_bygg!I81)</f>
        <v xml:space="preserve"> </v>
      </c>
      <c r="J80" s="151" t="str">
        <f>IF(PD_bygg!J81=0," ",PD_bygg!J81)</f>
        <v xml:space="preserve"> </v>
      </c>
      <c r="K80" s="150" t="str">
        <f>IF(PD_bygg!K81=0," ",PD_bygg!K81)</f>
        <v xml:space="preserve"> </v>
      </c>
      <c r="L80" s="151" t="str">
        <f>IF(PD_bygg!L81=0," ",PD_bygg!L81)</f>
        <v xml:space="preserve"> </v>
      </c>
      <c r="M80" s="150" t="str">
        <f>IF(PD_bygg!M81=0," ",PD_bygg!M81)</f>
        <v xml:space="preserve"> </v>
      </c>
      <c r="N80" s="151" t="str">
        <f>IF(PD_bygg!N81=0," ",PD_bygg!N81)</f>
        <v xml:space="preserve"> </v>
      </c>
    </row>
    <row r="81" spans="2:14" x14ac:dyDescent="0.2">
      <c r="B81" s="112" t="str">
        <f>IF(PD_bygg!B82=0," ",PD_bygg!B82)</f>
        <v xml:space="preserve"> </v>
      </c>
      <c r="C81" s="150" t="str">
        <f>IF(PD_bygg!C82=0," ",PD_bygg!C82)</f>
        <v xml:space="preserve"> </v>
      </c>
      <c r="D81" s="151" t="str">
        <f>IF(PD_bygg!D82=0," ",PD_bygg!D82)</f>
        <v xml:space="preserve"> </v>
      </c>
      <c r="E81" s="169" t="str">
        <f>IF(PD_bygg!E82=0," ",PD_bygg!E82)</f>
        <v xml:space="preserve"> </v>
      </c>
      <c r="F81" s="151" t="str">
        <f>IF(PD_bygg!F82=0," ",PD_bygg!F82)</f>
        <v xml:space="preserve"> </v>
      </c>
      <c r="G81" s="150" t="str">
        <f>IF(PD_bygg!G82=0," ",PD_bygg!G82)</f>
        <v xml:space="preserve"> </v>
      </c>
      <c r="H81" s="151" t="str">
        <f>IF(PD_bygg!H82=0," ",PD_bygg!H82)</f>
        <v xml:space="preserve"> </v>
      </c>
      <c r="I81" s="150" t="str">
        <f>IF(PD_bygg!I82=0," ",PD_bygg!I82)</f>
        <v xml:space="preserve"> </v>
      </c>
      <c r="J81" s="151" t="str">
        <f>IF(PD_bygg!J82=0," ",PD_bygg!J82)</f>
        <v xml:space="preserve"> </v>
      </c>
      <c r="K81" s="150" t="str">
        <f>IF(PD_bygg!K82=0," ",PD_bygg!K82)</f>
        <v xml:space="preserve"> </v>
      </c>
      <c r="L81" s="151" t="str">
        <f>IF(PD_bygg!L82=0," ",PD_bygg!L82)</f>
        <v xml:space="preserve"> </v>
      </c>
      <c r="M81" s="150" t="str">
        <f>IF(PD_bygg!M82=0," ",PD_bygg!M82)</f>
        <v xml:space="preserve"> </v>
      </c>
      <c r="N81" s="151" t="str">
        <f>IF(PD_bygg!N82=0," ",PD_bygg!N82)</f>
        <v xml:space="preserve"> </v>
      </c>
    </row>
    <row r="82" spans="2:14" x14ac:dyDescent="0.2">
      <c r="B82" s="112" t="str">
        <f>IF(PD_bygg!B83=0," ",PD_bygg!B83)</f>
        <v xml:space="preserve"> </v>
      </c>
      <c r="C82" s="150" t="str">
        <f>IF(PD_bygg!C83=0," ",PD_bygg!C83)</f>
        <v xml:space="preserve"> </v>
      </c>
      <c r="D82" s="151" t="str">
        <f>IF(PD_bygg!D83=0," ",PD_bygg!D83)</f>
        <v xml:space="preserve"> </v>
      </c>
      <c r="E82" s="169" t="str">
        <f>IF(PD_bygg!E83=0," ",PD_bygg!E83)</f>
        <v xml:space="preserve"> </v>
      </c>
      <c r="F82" s="151" t="str">
        <f>IF(PD_bygg!F83=0," ",PD_bygg!F83)</f>
        <v xml:space="preserve"> </v>
      </c>
      <c r="G82" s="150" t="str">
        <f>IF(PD_bygg!G83=0," ",PD_bygg!G83)</f>
        <v xml:space="preserve"> </v>
      </c>
      <c r="H82" s="151" t="str">
        <f>IF(PD_bygg!H83=0," ",PD_bygg!H83)</f>
        <v xml:space="preserve"> </v>
      </c>
      <c r="I82" s="150" t="str">
        <f>IF(PD_bygg!I83=0," ",PD_bygg!I83)</f>
        <v xml:space="preserve"> </v>
      </c>
      <c r="J82" s="151" t="str">
        <f>IF(PD_bygg!J83=0," ",PD_bygg!J83)</f>
        <v xml:space="preserve"> </v>
      </c>
      <c r="K82" s="150" t="str">
        <f>IF(PD_bygg!K83=0," ",PD_bygg!K83)</f>
        <v xml:space="preserve"> </v>
      </c>
      <c r="L82" s="151" t="str">
        <f>IF(PD_bygg!L83=0," ",PD_bygg!L83)</f>
        <v xml:space="preserve"> </v>
      </c>
      <c r="M82" s="150" t="str">
        <f>IF(PD_bygg!M83=0," ",PD_bygg!M83)</f>
        <v xml:space="preserve"> </v>
      </c>
      <c r="N82" s="151" t="str">
        <f>IF(PD_bygg!N83=0," ",PD_bygg!N83)</f>
        <v xml:space="preserve"> </v>
      </c>
    </row>
    <row r="83" spans="2:14" x14ac:dyDescent="0.2">
      <c r="B83" s="112" t="str">
        <f>IF(PD_bygg!B84=0," ",PD_bygg!B84)</f>
        <v xml:space="preserve"> </v>
      </c>
      <c r="C83" s="150" t="str">
        <f>IF(PD_bygg!C84=0," ",PD_bygg!C84)</f>
        <v xml:space="preserve"> </v>
      </c>
      <c r="D83" s="151" t="str">
        <f>IF(PD_bygg!D84=0," ",PD_bygg!D84)</f>
        <v xml:space="preserve"> </v>
      </c>
      <c r="E83" s="169" t="str">
        <f>IF(PD_bygg!E84=0," ",PD_bygg!E84)</f>
        <v xml:space="preserve"> </v>
      </c>
      <c r="F83" s="151" t="str">
        <f>IF(PD_bygg!F84=0," ",PD_bygg!F84)</f>
        <v xml:space="preserve"> </v>
      </c>
      <c r="G83" s="150" t="str">
        <f>IF(PD_bygg!G84=0," ",PD_bygg!G84)</f>
        <v xml:space="preserve"> </v>
      </c>
      <c r="H83" s="151" t="str">
        <f>IF(PD_bygg!H84=0," ",PD_bygg!H84)</f>
        <v xml:space="preserve"> </v>
      </c>
      <c r="I83" s="150" t="str">
        <f>IF(PD_bygg!I84=0," ",PD_bygg!I84)</f>
        <v xml:space="preserve"> </v>
      </c>
      <c r="J83" s="151" t="str">
        <f>IF(PD_bygg!J84=0," ",PD_bygg!J84)</f>
        <v xml:space="preserve"> </v>
      </c>
      <c r="K83" s="150" t="str">
        <f>IF(PD_bygg!K84=0," ",PD_bygg!K84)</f>
        <v xml:space="preserve"> </v>
      </c>
      <c r="L83" s="151" t="str">
        <f>IF(PD_bygg!L84=0," ",PD_bygg!L84)</f>
        <v xml:space="preserve"> </v>
      </c>
      <c r="M83" s="150" t="str">
        <f>IF(PD_bygg!M84=0," ",PD_bygg!M84)</f>
        <v xml:space="preserve"> </v>
      </c>
      <c r="N83" s="151" t="str">
        <f>IF(PD_bygg!N84=0," ",PD_bygg!N84)</f>
        <v xml:space="preserve"> </v>
      </c>
    </row>
    <row r="84" spans="2:14" x14ac:dyDescent="0.2">
      <c r="B84" s="112" t="str">
        <f>IF(PD_bygg!B85=0," ",PD_bygg!B85)</f>
        <v xml:space="preserve"> </v>
      </c>
      <c r="C84" s="150" t="str">
        <f>IF(PD_bygg!C85=0," ",PD_bygg!C85)</f>
        <v xml:space="preserve"> </v>
      </c>
      <c r="D84" s="151" t="str">
        <f>IF(PD_bygg!D85=0," ",PD_bygg!D85)</f>
        <v xml:space="preserve"> </v>
      </c>
      <c r="E84" s="169" t="str">
        <f>IF(PD_bygg!E85=0," ",PD_bygg!E85)</f>
        <v xml:space="preserve"> </v>
      </c>
      <c r="F84" s="151" t="str">
        <f>IF(PD_bygg!F85=0," ",PD_bygg!F85)</f>
        <v xml:space="preserve"> </v>
      </c>
      <c r="G84" s="150" t="str">
        <f>IF(PD_bygg!G85=0," ",PD_bygg!G85)</f>
        <v xml:space="preserve"> </v>
      </c>
      <c r="H84" s="151" t="str">
        <f>IF(PD_bygg!H85=0," ",PD_bygg!H85)</f>
        <v xml:space="preserve"> </v>
      </c>
      <c r="I84" s="150" t="str">
        <f>IF(PD_bygg!I85=0," ",PD_bygg!I85)</f>
        <v xml:space="preserve"> </v>
      </c>
      <c r="J84" s="151" t="str">
        <f>IF(PD_bygg!J85=0," ",PD_bygg!J85)</f>
        <v xml:space="preserve"> </v>
      </c>
      <c r="K84" s="150" t="str">
        <f>IF(PD_bygg!K85=0," ",PD_bygg!K85)</f>
        <v xml:space="preserve"> </v>
      </c>
      <c r="L84" s="151" t="str">
        <f>IF(PD_bygg!L85=0," ",PD_bygg!L85)</f>
        <v xml:space="preserve"> </v>
      </c>
      <c r="M84" s="150" t="str">
        <f>IF(PD_bygg!M85=0," ",PD_bygg!M85)</f>
        <v xml:space="preserve"> </v>
      </c>
      <c r="N84" s="151" t="str">
        <f>IF(PD_bygg!N85=0," ",PD_bygg!N85)</f>
        <v xml:space="preserve"> </v>
      </c>
    </row>
    <row r="85" spans="2:14" x14ac:dyDescent="0.2">
      <c r="B85" s="112" t="str">
        <f>IF(PD_bygg!B86=0," ",PD_bygg!B86)</f>
        <v xml:space="preserve"> </v>
      </c>
      <c r="C85" s="150" t="str">
        <f>IF(PD_bygg!C86=0," ",PD_bygg!C86)</f>
        <v xml:space="preserve"> </v>
      </c>
      <c r="D85" s="151" t="str">
        <f>IF(PD_bygg!D86=0," ",PD_bygg!D86)</f>
        <v xml:space="preserve"> </v>
      </c>
      <c r="E85" s="169" t="str">
        <f>IF(PD_bygg!E86=0," ",PD_bygg!E86)</f>
        <v xml:space="preserve"> </v>
      </c>
      <c r="F85" s="151" t="str">
        <f>IF(PD_bygg!F86=0," ",PD_bygg!F86)</f>
        <v xml:space="preserve"> </v>
      </c>
      <c r="G85" s="150" t="str">
        <f>IF(PD_bygg!G86=0," ",PD_bygg!G86)</f>
        <v xml:space="preserve"> </v>
      </c>
      <c r="H85" s="151" t="str">
        <f>IF(PD_bygg!H86=0," ",PD_bygg!H86)</f>
        <v xml:space="preserve"> </v>
      </c>
      <c r="I85" s="150" t="str">
        <f>IF(PD_bygg!I86=0," ",PD_bygg!I86)</f>
        <v xml:space="preserve"> </v>
      </c>
      <c r="J85" s="151" t="str">
        <f>IF(PD_bygg!J86=0," ",PD_bygg!J86)</f>
        <v xml:space="preserve"> </v>
      </c>
      <c r="K85" s="150" t="str">
        <f>IF(PD_bygg!K86=0," ",PD_bygg!K86)</f>
        <v xml:space="preserve"> </v>
      </c>
      <c r="L85" s="151" t="str">
        <f>IF(PD_bygg!L86=0," ",PD_bygg!L86)</f>
        <v xml:space="preserve"> </v>
      </c>
      <c r="M85" s="150" t="str">
        <f>IF(PD_bygg!M86=0," ",PD_bygg!M86)</f>
        <v xml:space="preserve"> </v>
      </c>
      <c r="N85" s="151" t="str">
        <f>IF(PD_bygg!N86=0," ",PD_bygg!N86)</f>
        <v xml:space="preserve"> </v>
      </c>
    </row>
    <row r="86" spans="2:14" x14ac:dyDescent="0.2">
      <c r="B86" s="112" t="str">
        <f>IF(PD_bygg!B87=0," ",PD_bygg!B87)</f>
        <v xml:space="preserve"> </v>
      </c>
      <c r="C86" s="150" t="str">
        <f>IF(PD_bygg!C87=0," ",PD_bygg!C87)</f>
        <v xml:space="preserve"> </v>
      </c>
      <c r="D86" s="151" t="str">
        <f>IF(PD_bygg!D87=0," ",PD_bygg!D87)</f>
        <v xml:space="preserve"> </v>
      </c>
      <c r="E86" s="169" t="str">
        <f>IF(PD_bygg!E87=0," ",PD_bygg!E87)</f>
        <v xml:space="preserve"> </v>
      </c>
      <c r="F86" s="151" t="str">
        <f>IF(PD_bygg!F87=0," ",PD_bygg!F87)</f>
        <v xml:space="preserve"> </v>
      </c>
      <c r="G86" s="150" t="str">
        <f>IF(PD_bygg!G87=0," ",PD_bygg!G87)</f>
        <v xml:space="preserve"> </v>
      </c>
      <c r="H86" s="151" t="str">
        <f>IF(PD_bygg!H87=0," ",PD_bygg!H87)</f>
        <v xml:space="preserve"> </v>
      </c>
      <c r="I86" s="150" t="str">
        <f>IF(PD_bygg!I87=0," ",PD_bygg!I87)</f>
        <v xml:space="preserve"> </v>
      </c>
      <c r="J86" s="151" t="str">
        <f>IF(PD_bygg!J87=0," ",PD_bygg!J87)</f>
        <v xml:space="preserve"> </v>
      </c>
      <c r="K86" s="150" t="str">
        <f>IF(PD_bygg!K87=0," ",PD_bygg!K87)</f>
        <v xml:space="preserve"> </v>
      </c>
      <c r="L86" s="151" t="str">
        <f>IF(PD_bygg!L87=0," ",PD_bygg!L87)</f>
        <v xml:space="preserve"> </v>
      </c>
      <c r="M86" s="150" t="str">
        <f>IF(PD_bygg!M87=0," ",PD_bygg!M87)</f>
        <v xml:space="preserve"> </v>
      </c>
      <c r="N86" s="151" t="str">
        <f>IF(PD_bygg!N87=0," ",PD_bygg!N87)</f>
        <v xml:space="preserve"> </v>
      </c>
    </row>
    <row r="87" spans="2:14" x14ac:dyDescent="0.2">
      <c r="B87" s="112" t="str">
        <f>IF(PD_bygg!B88=0," ",PD_bygg!B88)</f>
        <v xml:space="preserve"> </v>
      </c>
      <c r="C87" s="150" t="str">
        <f>IF(PD_bygg!C88=0," ",PD_bygg!C88)</f>
        <v xml:space="preserve"> </v>
      </c>
      <c r="D87" s="151" t="str">
        <f>IF(PD_bygg!D88=0," ",PD_bygg!D88)</f>
        <v xml:space="preserve"> </v>
      </c>
      <c r="E87" s="169" t="str">
        <f>IF(PD_bygg!E88=0," ",PD_bygg!E88)</f>
        <v xml:space="preserve"> </v>
      </c>
      <c r="F87" s="151" t="str">
        <f>IF(PD_bygg!F88=0," ",PD_bygg!F88)</f>
        <v xml:space="preserve"> </v>
      </c>
      <c r="G87" s="150" t="str">
        <f>IF(PD_bygg!G88=0," ",PD_bygg!G88)</f>
        <v xml:space="preserve"> </v>
      </c>
      <c r="H87" s="151" t="str">
        <f>IF(PD_bygg!H88=0," ",PD_bygg!H88)</f>
        <v xml:space="preserve"> </v>
      </c>
      <c r="I87" s="150" t="str">
        <f>IF(PD_bygg!I88=0," ",PD_bygg!I88)</f>
        <v xml:space="preserve"> </v>
      </c>
      <c r="J87" s="151" t="str">
        <f>IF(PD_bygg!J88=0," ",PD_bygg!J88)</f>
        <v xml:space="preserve"> </v>
      </c>
      <c r="K87" s="150" t="str">
        <f>IF(PD_bygg!K88=0," ",PD_bygg!K88)</f>
        <v xml:space="preserve"> </v>
      </c>
      <c r="L87" s="151" t="str">
        <f>IF(PD_bygg!L88=0," ",PD_bygg!L88)</f>
        <v xml:space="preserve"> </v>
      </c>
      <c r="M87" s="150" t="str">
        <f>IF(PD_bygg!M88=0," ",PD_bygg!M88)</f>
        <v xml:space="preserve"> </v>
      </c>
      <c r="N87" s="151" t="str">
        <f>IF(PD_bygg!N88=0," ",PD_bygg!N88)</f>
        <v xml:space="preserve"> </v>
      </c>
    </row>
    <row r="88" spans="2:14" x14ac:dyDescent="0.2">
      <c r="B88" s="112" t="str">
        <f>IF(PD_bygg!B89=0," ",PD_bygg!B89)</f>
        <v xml:space="preserve"> </v>
      </c>
      <c r="C88" s="150" t="str">
        <f>IF(PD_bygg!C89=0," ",PD_bygg!C89)</f>
        <v xml:space="preserve"> </v>
      </c>
      <c r="D88" s="151" t="str">
        <f>IF(PD_bygg!D89=0," ",PD_bygg!D89)</f>
        <v xml:space="preserve"> </v>
      </c>
      <c r="E88" s="169" t="str">
        <f>IF(PD_bygg!E89=0," ",PD_bygg!E89)</f>
        <v xml:space="preserve"> </v>
      </c>
      <c r="F88" s="151" t="str">
        <f>IF(PD_bygg!F89=0," ",PD_bygg!F89)</f>
        <v xml:space="preserve"> </v>
      </c>
      <c r="G88" s="150" t="str">
        <f>IF(PD_bygg!G89=0," ",PD_bygg!G89)</f>
        <v xml:space="preserve"> </v>
      </c>
      <c r="H88" s="151" t="str">
        <f>IF(PD_bygg!H89=0," ",PD_bygg!H89)</f>
        <v xml:space="preserve"> </v>
      </c>
      <c r="I88" s="150" t="str">
        <f>IF(PD_bygg!I89=0," ",PD_bygg!I89)</f>
        <v xml:space="preserve"> </v>
      </c>
      <c r="J88" s="151" t="str">
        <f>IF(PD_bygg!J89=0," ",PD_bygg!J89)</f>
        <v xml:space="preserve"> </v>
      </c>
      <c r="K88" s="150" t="str">
        <f>IF(PD_bygg!K89=0," ",PD_bygg!K89)</f>
        <v xml:space="preserve"> </v>
      </c>
      <c r="L88" s="151" t="str">
        <f>IF(PD_bygg!L89=0," ",PD_bygg!L89)</f>
        <v xml:space="preserve"> </v>
      </c>
      <c r="M88" s="150" t="str">
        <f>IF(PD_bygg!M89=0," ",PD_bygg!M89)</f>
        <v xml:space="preserve"> </v>
      </c>
      <c r="N88" s="151" t="str">
        <f>IF(PD_bygg!N89=0," ",PD_bygg!N89)</f>
        <v xml:space="preserve"> </v>
      </c>
    </row>
    <row r="89" spans="2:14" x14ac:dyDescent="0.2">
      <c r="B89" s="112" t="str">
        <f>IF(PD_bygg!B90=0," ",PD_bygg!B90)</f>
        <v xml:space="preserve"> </v>
      </c>
      <c r="C89" s="150" t="str">
        <f>IF(PD_bygg!C90=0," ",PD_bygg!C90)</f>
        <v xml:space="preserve"> </v>
      </c>
      <c r="D89" s="151" t="str">
        <f>IF(PD_bygg!D90=0," ",PD_bygg!D90)</f>
        <v xml:space="preserve"> </v>
      </c>
      <c r="E89" s="169" t="str">
        <f>IF(PD_bygg!E90=0," ",PD_bygg!E90)</f>
        <v xml:space="preserve"> </v>
      </c>
      <c r="F89" s="151" t="str">
        <f>IF(PD_bygg!F90=0," ",PD_bygg!F90)</f>
        <v xml:space="preserve"> </v>
      </c>
      <c r="G89" s="150" t="str">
        <f>IF(PD_bygg!G90=0," ",PD_bygg!G90)</f>
        <v xml:space="preserve"> </v>
      </c>
      <c r="H89" s="151" t="str">
        <f>IF(PD_bygg!H90=0," ",PD_bygg!H90)</f>
        <v xml:space="preserve"> </v>
      </c>
      <c r="I89" s="150" t="str">
        <f>IF(PD_bygg!I90=0," ",PD_bygg!I90)</f>
        <v xml:space="preserve"> </v>
      </c>
      <c r="J89" s="151" t="str">
        <f>IF(PD_bygg!J90=0," ",PD_bygg!J90)</f>
        <v xml:space="preserve"> </v>
      </c>
      <c r="K89" s="150" t="str">
        <f>IF(PD_bygg!K90=0," ",PD_bygg!K90)</f>
        <v xml:space="preserve"> </v>
      </c>
      <c r="L89" s="151" t="str">
        <f>IF(PD_bygg!L90=0," ",PD_bygg!L90)</f>
        <v xml:space="preserve"> </v>
      </c>
      <c r="M89" s="150" t="str">
        <f>IF(PD_bygg!M90=0," ",PD_bygg!M90)</f>
        <v xml:space="preserve"> </v>
      </c>
      <c r="N89" s="151" t="str">
        <f>IF(PD_bygg!N90=0," ",PD_bygg!N90)</f>
        <v xml:space="preserve"> </v>
      </c>
    </row>
    <row r="90" spans="2:14" x14ac:dyDescent="0.2">
      <c r="B90" s="112" t="str">
        <f>IF(PD_bygg!B91=0," ",PD_bygg!B91)</f>
        <v xml:space="preserve"> </v>
      </c>
      <c r="C90" s="150" t="str">
        <f>IF(PD_bygg!C91=0," ",PD_bygg!C91)</f>
        <v xml:space="preserve"> </v>
      </c>
      <c r="D90" s="151" t="str">
        <f>IF(PD_bygg!D91=0," ",PD_bygg!D91)</f>
        <v xml:space="preserve"> </v>
      </c>
      <c r="E90" s="169" t="str">
        <f>IF(PD_bygg!E91=0," ",PD_bygg!E91)</f>
        <v xml:space="preserve"> </v>
      </c>
      <c r="F90" s="151" t="str">
        <f>IF(PD_bygg!F91=0," ",PD_bygg!F91)</f>
        <v xml:space="preserve"> </v>
      </c>
      <c r="G90" s="150" t="str">
        <f>IF(PD_bygg!G91=0," ",PD_bygg!G91)</f>
        <v xml:space="preserve"> </v>
      </c>
      <c r="H90" s="151" t="str">
        <f>IF(PD_bygg!H91=0," ",PD_bygg!H91)</f>
        <v xml:space="preserve"> </v>
      </c>
      <c r="I90" s="150" t="str">
        <f>IF(PD_bygg!I91=0," ",PD_bygg!I91)</f>
        <v xml:space="preserve"> </v>
      </c>
      <c r="J90" s="151" t="str">
        <f>IF(PD_bygg!J91=0," ",PD_bygg!J91)</f>
        <v xml:space="preserve"> </v>
      </c>
      <c r="K90" s="150" t="str">
        <f>IF(PD_bygg!K91=0," ",PD_bygg!K91)</f>
        <v xml:space="preserve"> </v>
      </c>
      <c r="L90" s="151" t="str">
        <f>IF(PD_bygg!L91=0," ",PD_bygg!L91)</f>
        <v xml:space="preserve"> </v>
      </c>
      <c r="M90" s="150" t="str">
        <f>IF(PD_bygg!M91=0," ",PD_bygg!M91)</f>
        <v xml:space="preserve"> </v>
      </c>
      <c r="N90" s="151" t="str">
        <f>IF(PD_bygg!N91=0," ",PD_bygg!N91)</f>
        <v xml:space="preserve"> </v>
      </c>
    </row>
    <row r="91" spans="2:14" x14ac:dyDescent="0.2">
      <c r="B91" s="112" t="str">
        <f>IF(PD_bygg!B92=0," ",PD_bygg!B92)</f>
        <v xml:space="preserve"> </v>
      </c>
      <c r="C91" s="150" t="str">
        <f>IF(PD_bygg!C92=0," ",PD_bygg!C92)</f>
        <v xml:space="preserve"> </v>
      </c>
      <c r="D91" s="151" t="str">
        <f>IF(PD_bygg!D92=0," ",PD_bygg!D92)</f>
        <v xml:space="preserve"> </v>
      </c>
      <c r="E91" s="169" t="str">
        <f>IF(PD_bygg!E92=0," ",PD_bygg!E92)</f>
        <v xml:space="preserve"> </v>
      </c>
      <c r="F91" s="151" t="str">
        <f>IF(PD_bygg!F92=0," ",PD_bygg!F92)</f>
        <v xml:space="preserve"> </v>
      </c>
      <c r="G91" s="150" t="str">
        <f>IF(PD_bygg!G92=0," ",PD_bygg!G92)</f>
        <v xml:space="preserve"> </v>
      </c>
      <c r="H91" s="151" t="str">
        <f>IF(PD_bygg!H92=0," ",PD_bygg!H92)</f>
        <v xml:space="preserve"> </v>
      </c>
      <c r="I91" s="150" t="str">
        <f>IF(PD_bygg!I92=0," ",PD_bygg!I92)</f>
        <v xml:space="preserve"> </v>
      </c>
      <c r="J91" s="151" t="str">
        <f>IF(PD_bygg!J92=0," ",PD_bygg!J92)</f>
        <v xml:space="preserve"> </v>
      </c>
      <c r="K91" s="150" t="str">
        <f>IF(PD_bygg!K92=0," ",PD_bygg!K92)</f>
        <v xml:space="preserve"> </v>
      </c>
      <c r="L91" s="151" t="str">
        <f>IF(PD_bygg!L92=0," ",PD_bygg!L92)</f>
        <v xml:space="preserve"> </v>
      </c>
      <c r="M91" s="150" t="str">
        <f>IF(PD_bygg!M92=0," ",PD_bygg!M92)</f>
        <v xml:space="preserve"> </v>
      </c>
      <c r="N91" s="151" t="str">
        <f>IF(PD_bygg!N92=0," ",PD_bygg!N92)</f>
        <v xml:space="preserve"> </v>
      </c>
    </row>
    <row r="92" spans="2:14" x14ac:dyDescent="0.2">
      <c r="B92" s="112" t="str">
        <f>IF(PD_bygg!B93=0," ",PD_bygg!B93)</f>
        <v xml:space="preserve"> </v>
      </c>
      <c r="C92" s="150" t="str">
        <f>IF(PD_bygg!C93=0," ",PD_bygg!C93)</f>
        <v xml:space="preserve"> </v>
      </c>
      <c r="D92" s="151" t="str">
        <f>IF(PD_bygg!D93=0," ",PD_bygg!D93)</f>
        <v xml:space="preserve"> </v>
      </c>
      <c r="E92" s="169" t="str">
        <f>IF(PD_bygg!E93=0," ",PD_bygg!E93)</f>
        <v xml:space="preserve"> </v>
      </c>
      <c r="F92" s="151" t="str">
        <f>IF(PD_bygg!F93=0," ",PD_bygg!F93)</f>
        <v xml:space="preserve"> </v>
      </c>
      <c r="G92" s="150" t="str">
        <f>IF(PD_bygg!G93=0," ",PD_bygg!G93)</f>
        <v xml:space="preserve"> </v>
      </c>
      <c r="H92" s="151" t="str">
        <f>IF(PD_bygg!H93=0," ",PD_bygg!H93)</f>
        <v xml:space="preserve"> </v>
      </c>
      <c r="I92" s="150" t="str">
        <f>IF(PD_bygg!I93=0," ",PD_bygg!I93)</f>
        <v xml:space="preserve"> </v>
      </c>
      <c r="J92" s="151" t="str">
        <f>IF(PD_bygg!J93=0," ",PD_bygg!J93)</f>
        <v xml:space="preserve"> </v>
      </c>
      <c r="K92" s="150" t="str">
        <f>IF(PD_bygg!K93=0," ",PD_bygg!K93)</f>
        <v xml:space="preserve"> </v>
      </c>
      <c r="L92" s="151" t="str">
        <f>IF(PD_bygg!L93=0," ",PD_bygg!L93)</f>
        <v xml:space="preserve"> </v>
      </c>
      <c r="M92" s="150" t="str">
        <f>IF(PD_bygg!M93=0," ",PD_bygg!M93)</f>
        <v xml:space="preserve"> </v>
      </c>
      <c r="N92" s="151" t="str">
        <f>IF(PD_bygg!N93=0," ",PD_bygg!N93)</f>
        <v xml:space="preserve"> </v>
      </c>
    </row>
    <row r="93" spans="2:14" x14ac:dyDescent="0.2">
      <c r="B93" s="112" t="str">
        <f>IF(PD_bygg!B94=0," ",PD_bygg!B94)</f>
        <v xml:space="preserve"> </v>
      </c>
      <c r="C93" s="150" t="str">
        <f>IF(PD_bygg!C94=0," ",PD_bygg!C94)</f>
        <v xml:space="preserve"> </v>
      </c>
      <c r="D93" s="151" t="str">
        <f>IF(PD_bygg!D94=0," ",PD_bygg!D94)</f>
        <v xml:space="preserve"> </v>
      </c>
      <c r="E93" s="169" t="str">
        <f>IF(PD_bygg!E94=0," ",PD_bygg!E94)</f>
        <v xml:space="preserve"> </v>
      </c>
      <c r="F93" s="151" t="str">
        <f>IF(PD_bygg!F94=0," ",PD_bygg!F94)</f>
        <v xml:space="preserve"> </v>
      </c>
      <c r="G93" s="150" t="str">
        <f>IF(PD_bygg!G94=0," ",PD_bygg!G94)</f>
        <v xml:space="preserve"> </v>
      </c>
      <c r="H93" s="151" t="str">
        <f>IF(PD_bygg!H94=0," ",PD_bygg!H94)</f>
        <v xml:space="preserve"> </v>
      </c>
      <c r="I93" s="150" t="str">
        <f>IF(PD_bygg!I94=0," ",PD_bygg!I94)</f>
        <v xml:space="preserve"> </v>
      </c>
      <c r="J93" s="151" t="str">
        <f>IF(PD_bygg!J94=0," ",PD_bygg!J94)</f>
        <v xml:space="preserve"> </v>
      </c>
      <c r="K93" s="150" t="str">
        <f>IF(PD_bygg!K94=0," ",PD_bygg!K94)</f>
        <v xml:space="preserve"> </v>
      </c>
      <c r="L93" s="151" t="str">
        <f>IF(PD_bygg!L94=0," ",PD_bygg!L94)</f>
        <v xml:space="preserve"> </v>
      </c>
      <c r="M93" s="150" t="str">
        <f>IF(PD_bygg!M94=0," ",PD_bygg!M94)</f>
        <v xml:space="preserve"> </v>
      </c>
      <c r="N93" s="151" t="str">
        <f>IF(PD_bygg!N94=0," ",PD_bygg!N94)</f>
        <v xml:space="preserve"> </v>
      </c>
    </row>
    <row r="94" spans="2:14" x14ac:dyDescent="0.2">
      <c r="B94" s="112" t="str">
        <f>IF(PD_bygg!B95=0," ",PD_bygg!B95)</f>
        <v xml:space="preserve"> </v>
      </c>
      <c r="C94" s="150" t="str">
        <f>IF(PD_bygg!C95=0," ",PD_bygg!C95)</f>
        <v xml:space="preserve"> </v>
      </c>
      <c r="D94" s="151" t="str">
        <f>IF(PD_bygg!D95=0," ",PD_bygg!D95)</f>
        <v xml:space="preserve"> </v>
      </c>
      <c r="E94" s="169" t="str">
        <f>IF(PD_bygg!E95=0," ",PD_bygg!E95)</f>
        <v xml:space="preserve"> </v>
      </c>
      <c r="F94" s="151" t="str">
        <f>IF(PD_bygg!F95=0," ",PD_bygg!F95)</f>
        <v xml:space="preserve"> </v>
      </c>
      <c r="G94" s="150" t="str">
        <f>IF(PD_bygg!G95=0," ",PD_bygg!G95)</f>
        <v xml:space="preserve"> </v>
      </c>
      <c r="H94" s="151" t="str">
        <f>IF(PD_bygg!H95=0," ",PD_bygg!H95)</f>
        <v xml:space="preserve"> </v>
      </c>
      <c r="I94" s="150" t="str">
        <f>IF(PD_bygg!I95=0," ",PD_bygg!I95)</f>
        <v xml:space="preserve"> </v>
      </c>
      <c r="J94" s="151" t="str">
        <f>IF(PD_bygg!J95=0," ",PD_bygg!J95)</f>
        <v xml:space="preserve"> </v>
      </c>
      <c r="K94" s="150" t="str">
        <f>IF(PD_bygg!K95=0," ",PD_bygg!K95)</f>
        <v xml:space="preserve"> </v>
      </c>
      <c r="L94" s="151" t="str">
        <f>IF(PD_bygg!L95=0," ",PD_bygg!L95)</f>
        <v xml:space="preserve"> </v>
      </c>
      <c r="M94" s="150" t="str">
        <f>IF(PD_bygg!M95=0," ",PD_bygg!M95)</f>
        <v xml:space="preserve"> </v>
      </c>
      <c r="N94" s="151" t="str">
        <f>IF(PD_bygg!N95=0," ",PD_bygg!N95)</f>
        <v xml:space="preserve"> </v>
      </c>
    </row>
    <row r="95" spans="2:14" x14ac:dyDescent="0.2">
      <c r="B95" s="112" t="str">
        <f>IF(PD_bygg!B96=0," ",PD_bygg!B96)</f>
        <v xml:space="preserve"> </v>
      </c>
      <c r="C95" s="150" t="str">
        <f>IF(PD_bygg!C96=0," ",PD_bygg!C96)</f>
        <v xml:space="preserve"> </v>
      </c>
      <c r="D95" s="151" t="str">
        <f>IF(PD_bygg!D96=0," ",PD_bygg!D96)</f>
        <v xml:space="preserve"> </v>
      </c>
      <c r="E95" s="169" t="str">
        <f>IF(PD_bygg!E96=0," ",PD_bygg!E96)</f>
        <v xml:space="preserve"> </v>
      </c>
      <c r="F95" s="151" t="str">
        <f>IF(PD_bygg!F96=0," ",PD_bygg!F96)</f>
        <v xml:space="preserve"> </v>
      </c>
      <c r="G95" s="150" t="str">
        <f>IF(PD_bygg!G96=0," ",PD_bygg!G96)</f>
        <v xml:space="preserve"> </v>
      </c>
      <c r="H95" s="151" t="str">
        <f>IF(PD_bygg!H96=0," ",PD_bygg!H96)</f>
        <v xml:space="preserve"> </v>
      </c>
      <c r="I95" s="150" t="str">
        <f>IF(PD_bygg!I96=0," ",PD_bygg!I96)</f>
        <v xml:space="preserve"> </v>
      </c>
      <c r="J95" s="151" t="str">
        <f>IF(PD_bygg!J96=0," ",PD_bygg!J96)</f>
        <v xml:space="preserve"> </v>
      </c>
      <c r="K95" s="150" t="str">
        <f>IF(PD_bygg!K96=0," ",PD_bygg!K96)</f>
        <v xml:space="preserve"> </v>
      </c>
      <c r="L95" s="151" t="str">
        <f>IF(PD_bygg!L96=0," ",PD_bygg!L96)</f>
        <v xml:space="preserve"> </v>
      </c>
      <c r="M95" s="150" t="str">
        <f>IF(PD_bygg!M96=0," ",PD_bygg!M96)</f>
        <v xml:space="preserve"> </v>
      </c>
      <c r="N95" s="151" t="str">
        <f>IF(PD_bygg!N96=0," ",PD_bygg!N96)</f>
        <v xml:space="preserve"> </v>
      </c>
    </row>
    <row r="96" spans="2:14" x14ac:dyDescent="0.2">
      <c r="B96" s="112" t="str">
        <f>IF(PD_bygg!B97=0," ",PD_bygg!B97)</f>
        <v xml:space="preserve"> </v>
      </c>
      <c r="C96" s="150" t="str">
        <f>IF(PD_bygg!C97=0," ",PD_bygg!C97)</f>
        <v xml:space="preserve"> </v>
      </c>
      <c r="D96" s="151" t="str">
        <f>IF(PD_bygg!D97=0," ",PD_bygg!D97)</f>
        <v xml:space="preserve"> </v>
      </c>
      <c r="E96" s="169" t="str">
        <f>IF(PD_bygg!E97=0," ",PD_bygg!E97)</f>
        <v xml:space="preserve"> </v>
      </c>
      <c r="F96" s="151" t="str">
        <f>IF(PD_bygg!F97=0," ",PD_bygg!F97)</f>
        <v xml:space="preserve"> </v>
      </c>
      <c r="G96" s="150" t="str">
        <f>IF(PD_bygg!G97=0," ",PD_bygg!G97)</f>
        <v xml:space="preserve"> </v>
      </c>
      <c r="H96" s="151" t="str">
        <f>IF(PD_bygg!H97=0," ",PD_bygg!H97)</f>
        <v xml:space="preserve"> </v>
      </c>
      <c r="I96" s="150" t="str">
        <f>IF(PD_bygg!I97=0," ",PD_bygg!I97)</f>
        <v xml:space="preserve"> </v>
      </c>
      <c r="J96" s="151" t="str">
        <f>IF(PD_bygg!J97=0," ",PD_bygg!J97)</f>
        <v xml:space="preserve"> </v>
      </c>
      <c r="K96" s="150" t="str">
        <f>IF(PD_bygg!K97=0," ",PD_bygg!K97)</f>
        <v xml:space="preserve"> </v>
      </c>
      <c r="L96" s="151" t="str">
        <f>IF(PD_bygg!L97=0," ",PD_bygg!L97)</f>
        <v xml:space="preserve"> </v>
      </c>
      <c r="M96" s="150" t="str">
        <f>IF(PD_bygg!M97=0," ",PD_bygg!M97)</f>
        <v xml:space="preserve"> </v>
      </c>
      <c r="N96" s="151" t="str">
        <f>IF(PD_bygg!N97=0," ",PD_bygg!N97)</f>
        <v xml:space="preserve"> </v>
      </c>
    </row>
    <row r="97" spans="2:14" x14ac:dyDescent="0.2">
      <c r="B97" s="112" t="str">
        <f>IF(PD_bygg!B98=0," ",PD_bygg!B98)</f>
        <v xml:space="preserve"> </v>
      </c>
      <c r="C97" s="150" t="str">
        <f>IF(PD_bygg!C98=0," ",PD_bygg!C98)</f>
        <v xml:space="preserve"> </v>
      </c>
      <c r="D97" s="151" t="str">
        <f>IF(PD_bygg!D98=0," ",PD_bygg!D98)</f>
        <v xml:space="preserve"> </v>
      </c>
      <c r="E97" s="169" t="str">
        <f>IF(PD_bygg!E98=0," ",PD_bygg!E98)</f>
        <v xml:space="preserve"> </v>
      </c>
      <c r="F97" s="151" t="str">
        <f>IF(PD_bygg!F98=0," ",PD_bygg!F98)</f>
        <v xml:space="preserve"> </v>
      </c>
      <c r="G97" s="150" t="str">
        <f>IF(PD_bygg!G98=0," ",PD_bygg!G98)</f>
        <v xml:space="preserve"> </v>
      </c>
      <c r="H97" s="151" t="str">
        <f>IF(PD_bygg!H98=0," ",PD_bygg!H98)</f>
        <v xml:space="preserve"> </v>
      </c>
      <c r="I97" s="150" t="str">
        <f>IF(PD_bygg!I98=0," ",PD_bygg!I98)</f>
        <v xml:space="preserve"> </v>
      </c>
      <c r="J97" s="151" t="str">
        <f>IF(PD_bygg!J98=0," ",PD_bygg!J98)</f>
        <v xml:space="preserve"> </v>
      </c>
      <c r="K97" s="150" t="str">
        <f>IF(PD_bygg!K98=0," ",PD_bygg!K98)</f>
        <v xml:space="preserve"> </v>
      </c>
      <c r="L97" s="151" t="str">
        <f>IF(PD_bygg!L98=0," ",PD_bygg!L98)</f>
        <v xml:space="preserve"> </v>
      </c>
      <c r="M97" s="150" t="str">
        <f>IF(PD_bygg!M98=0," ",PD_bygg!M98)</f>
        <v xml:space="preserve"> </v>
      </c>
      <c r="N97" s="151" t="str">
        <f>IF(PD_bygg!N98=0," ",PD_bygg!N98)</f>
        <v xml:space="preserve"> </v>
      </c>
    </row>
    <row r="98" spans="2:14" x14ac:dyDescent="0.2">
      <c r="B98" s="112" t="str">
        <f>IF(PD_bygg!B99=0," ",PD_bygg!B99)</f>
        <v xml:space="preserve"> </v>
      </c>
      <c r="C98" s="150" t="str">
        <f>IF(PD_bygg!C99=0," ",PD_bygg!C99)</f>
        <v xml:space="preserve"> </v>
      </c>
      <c r="D98" s="151" t="str">
        <f>IF(PD_bygg!D99=0," ",PD_bygg!D99)</f>
        <v xml:space="preserve"> </v>
      </c>
      <c r="E98" s="169" t="str">
        <f>IF(PD_bygg!E99=0," ",PD_bygg!E99)</f>
        <v xml:space="preserve"> </v>
      </c>
      <c r="F98" s="151" t="str">
        <f>IF(PD_bygg!F99=0," ",PD_bygg!F99)</f>
        <v xml:space="preserve"> </v>
      </c>
      <c r="G98" s="150" t="str">
        <f>IF(PD_bygg!G99=0," ",PD_bygg!G99)</f>
        <v xml:space="preserve"> </v>
      </c>
      <c r="H98" s="151" t="str">
        <f>IF(PD_bygg!H99=0," ",PD_bygg!H99)</f>
        <v xml:space="preserve"> </v>
      </c>
      <c r="I98" s="150" t="str">
        <f>IF(PD_bygg!I99=0," ",PD_bygg!I99)</f>
        <v xml:space="preserve"> </v>
      </c>
      <c r="J98" s="151" t="str">
        <f>IF(PD_bygg!J99=0," ",PD_bygg!J99)</f>
        <v xml:space="preserve"> </v>
      </c>
      <c r="K98" s="150" t="str">
        <f>IF(PD_bygg!K99=0," ",PD_bygg!K99)</f>
        <v xml:space="preserve"> </v>
      </c>
      <c r="L98" s="151" t="str">
        <f>IF(PD_bygg!L99=0," ",PD_bygg!L99)</f>
        <v xml:space="preserve"> </v>
      </c>
      <c r="M98" s="150" t="str">
        <f>IF(PD_bygg!M99=0," ",PD_bygg!M99)</f>
        <v xml:space="preserve"> </v>
      </c>
      <c r="N98" s="151" t="str">
        <f>IF(PD_bygg!N99=0," ",PD_bygg!N99)</f>
        <v xml:space="preserve"> </v>
      </c>
    </row>
    <row r="99" spans="2:14" x14ac:dyDescent="0.2">
      <c r="B99" s="112" t="str">
        <f>IF(PD_bygg!B100=0," ",PD_bygg!B100)</f>
        <v xml:space="preserve"> </v>
      </c>
      <c r="C99" s="150" t="str">
        <f>IF(PD_bygg!C100=0," ",PD_bygg!C100)</f>
        <v xml:space="preserve"> </v>
      </c>
      <c r="D99" s="151" t="str">
        <f>IF(PD_bygg!D100=0," ",PD_bygg!D100)</f>
        <v xml:space="preserve"> </v>
      </c>
      <c r="E99" s="169" t="str">
        <f>IF(PD_bygg!E100=0," ",PD_bygg!E100)</f>
        <v xml:space="preserve"> </v>
      </c>
      <c r="F99" s="151" t="str">
        <f>IF(PD_bygg!F100=0," ",PD_bygg!F100)</f>
        <v xml:space="preserve"> </v>
      </c>
      <c r="G99" s="150" t="str">
        <f>IF(PD_bygg!G100=0," ",PD_bygg!G100)</f>
        <v xml:space="preserve"> </v>
      </c>
      <c r="H99" s="151" t="str">
        <f>IF(PD_bygg!H100=0," ",PD_bygg!H100)</f>
        <v xml:space="preserve"> </v>
      </c>
      <c r="I99" s="150" t="str">
        <f>IF(PD_bygg!I100=0," ",PD_bygg!I100)</f>
        <v xml:space="preserve"> </v>
      </c>
      <c r="J99" s="151" t="str">
        <f>IF(PD_bygg!J100=0," ",PD_bygg!J100)</f>
        <v xml:space="preserve"> </v>
      </c>
      <c r="K99" s="150" t="str">
        <f>IF(PD_bygg!K100=0," ",PD_bygg!K100)</f>
        <v xml:space="preserve"> </v>
      </c>
      <c r="L99" s="151" t="str">
        <f>IF(PD_bygg!L100=0," ",PD_bygg!L100)</f>
        <v xml:space="preserve"> </v>
      </c>
      <c r="M99" s="150" t="str">
        <f>IF(PD_bygg!M100=0," ",PD_bygg!M100)</f>
        <v xml:space="preserve"> </v>
      </c>
      <c r="N99" s="151" t="str">
        <f>IF(PD_bygg!N100=0," ",PD_bygg!N100)</f>
        <v xml:space="preserve"> </v>
      </c>
    </row>
    <row r="100" spans="2:14" x14ac:dyDescent="0.2">
      <c r="B100" s="112" t="str">
        <f>IF(PD_bygg!B101=0," ",PD_bygg!B101)</f>
        <v xml:space="preserve"> </v>
      </c>
      <c r="C100" s="150" t="str">
        <f>IF(PD_bygg!C101=0," ",PD_bygg!C101)</f>
        <v xml:space="preserve"> </v>
      </c>
      <c r="D100" s="151" t="str">
        <f>IF(PD_bygg!D101=0," ",PD_bygg!D101)</f>
        <v xml:space="preserve"> </v>
      </c>
      <c r="E100" s="169" t="str">
        <f>IF(PD_bygg!E101=0," ",PD_bygg!E101)</f>
        <v xml:space="preserve"> </v>
      </c>
      <c r="F100" s="151" t="str">
        <f>IF(PD_bygg!F101=0," ",PD_bygg!F101)</f>
        <v xml:space="preserve"> </v>
      </c>
      <c r="G100" s="150" t="str">
        <f>IF(PD_bygg!G101=0," ",PD_bygg!G101)</f>
        <v xml:space="preserve"> </v>
      </c>
      <c r="H100" s="151" t="str">
        <f>IF(PD_bygg!H101=0," ",PD_bygg!H101)</f>
        <v xml:space="preserve"> </v>
      </c>
      <c r="I100" s="150" t="str">
        <f>IF(PD_bygg!I101=0," ",PD_bygg!I101)</f>
        <v xml:space="preserve"> </v>
      </c>
      <c r="J100" s="151" t="str">
        <f>IF(PD_bygg!J101=0," ",PD_bygg!J101)</f>
        <v xml:space="preserve"> </v>
      </c>
      <c r="K100" s="150" t="str">
        <f>IF(PD_bygg!K101=0," ",PD_bygg!K101)</f>
        <v xml:space="preserve"> </v>
      </c>
      <c r="L100" s="151" t="str">
        <f>IF(PD_bygg!L101=0," ",PD_bygg!L101)</f>
        <v xml:space="preserve"> </v>
      </c>
      <c r="M100" s="150" t="str">
        <f>IF(PD_bygg!M101=0," ",PD_bygg!M101)</f>
        <v xml:space="preserve"> </v>
      </c>
      <c r="N100" s="151" t="str">
        <f>IF(PD_bygg!N101=0," ",PD_bygg!N101)</f>
        <v xml:space="preserve"> </v>
      </c>
    </row>
    <row r="101" spans="2:14" x14ac:dyDescent="0.2">
      <c r="B101" s="112" t="str">
        <f>IF(PD_bygg!B102=0," ",PD_bygg!B102)</f>
        <v xml:space="preserve"> </v>
      </c>
      <c r="C101" s="150" t="str">
        <f>IF(PD_bygg!C102=0," ",PD_bygg!C102)</f>
        <v xml:space="preserve"> </v>
      </c>
      <c r="D101" s="151" t="str">
        <f>IF(PD_bygg!D102=0," ",PD_bygg!D102)</f>
        <v xml:space="preserve"> </v>
      </c>
      <c r="E101" s="169" t="str">
        <f>IF(PD_bygg!E102=0," ",PD_bygg!E102)</f>
        <v xml:space="preserve"> </v>
      </c>
      <c r="F101" s="151" t="str">
        <f>IF(PD_bygg!F102=0," ",PD_bygg!F102)</f>
        <v xml:space="preserve"> </v>
      </c>
      <c r="G101" s="150" t="str">
        <f>IF(PD_bygg!G102=0," ",PD_bygg!G102)</f>
        <v xml:space="preserve"> </v>
      </c>
      <c r="H101" s="151" t="str">
        <f>IF(PD_bygg!H102=0," ",PD_bygg!H102)</f>
        <v xml:space="preserve"> </v>
      </c>
      <c r="I101" s="150" t="str">
        <f>IF(PD_bygg!I102=0," ",PD_bygg!I102)</f>
        <v xml:space="preserve"> </v>
      </c>
      <c r="J101" s="151" t="str">
        <f>IF(PD_bygg!J102=0," ",PD_bygg!J102)</f>
        <v xml:space="preserve"> </v>
      </c>
      <c r="K101" s="150" t="str">
        <f>IF(PD_bygg!K102=0," ",PD_bygg!K102)</f>
        <v xml:space="preserve"> </v>
      </c>
      <c r="L101" s="151" t="str">
        <f>IF(PD_bygg!L102=0," ",PD_bygg!L102)</f>
        <v xml:space="preserve"> </v>
      </c>
      <c r="M101" s="150" t="str">
        <f>IF(PD_bygg!M102=0," ",PD_bygg!M102)</f>
        <v xml:space="preserve"> </v>
      </c>
      <c r="N101" s="151" t="str">
        <f>IF(PD_bygg!N102=0," ",PD_bygg!N102)</f>
        <v xml:space="preserve"> </v>
      </c>
    </row>
    <row r="102" spans="2:14" x14ac:dyDescent="0.2">
      <c r="B102" s="112" t="str">
        <f>IF(PD_bygg!B103=0," ",PD_bygg!B103)</f>
        <v xml:space="preserve"> </v>
      </c>
      <c r="C102" s="150" t="str">
        <f>IF(PD_bygg!C103=0," ",PD_bygg!C103)</f>
        <v xml:space="preserve"> </v>
      </c>
      <c r="D102" s="151" t="str">
        <f>IF(PD_bygg!D103=0," ",PD_bygg!D103)</f>
        <v xml:space="preserve"> </v>
      </c>
      <c r="E102" s="169" t="str">
        <f>IF(PD_bygg!E103=0," ",PD_bygg!E103)</f>
        <v xml:space="preserve"> </v>
      </c>
      <c r="F102" s="151" t="str">
        <f>IF(PD_bygg!F103=0," ",PD_bygg!F103)</f>
        <v xml:space="preserve"> </v>
      </c>
      <c r="G102" s="150" t="str">
        <f>IF(PD_bygg!G103=0," ",PD_bygg!G103)</f>
        <v xml:space="preserve"> </v>
      </c>
      <c r="H102" s="151" t="str">
        <f>IF(PD_bygg!H103=0," ",PD_bygg!H103)</f>
        <v xml:space="preserve"> </v>
      </c>
      <c r="I102" s="150" t="str">
        <f>IF(PD_bygg!I103=0," ",PD_bygg!I103)</f>
        <v xml:space="preserve"> </v>
      </c>
      <c r="J102" s="151" t="str">
        <f>IF(PD_bygg!J103=0," ",PD_bygg!J103)</f>
        <v xml:space="preserve"> </v>
      </c>
      <c r="K102" s="150" t="str">
        <f>IF(PD_bygg!K103=0," ",PD_bygg!K103)</f>
        <v xml:space="preserve"> </v>
      </c>
      <c r="L102" s="151" t="str">
        <f>IF(PD_bygg!L103=0," ",PD_bygg!L103)</f>
        <v xml:space="preserve"> </v>
      </c>
      <c r="M102" s="150" t="str">
        <f>IF(PD_bygg!M103=0," ",PD_bygg!M103)</f>
        <v xml:space="preserve"> </v>
      </c>
      <c r="N102" s="151" t="str">
        <f>IF(PD_bygg!N103=0," ",PD_bygg!N103)</f>
        <v xml:space="preserve"> </v>
      </c>
    </row>
    <row r="103" spans="2:14" x14ac:dyDescent="0.2">
      <c r="B103" s="112" t="str">
        <f>IF(PD_bygg!B104=0," ",PD_bygg!B104)</f>
        <v xml:space="preserve"> </v>
      </c>
      <c r="C103" s="150" t="str">
        <f>IF(PD_bygg!C104=0," ",PD_bygg!C104)</f>
        <v xml:space="preserve"> </v>
      </c>
      <c r="D103" s="151" t="str">
        <f>IF(PD_bygg!D104=0," ",PD_bygg!D104)</f>
        <v xml:space="preserve"> </v>
      </c>
      <c r="E103" s="169" t="str">
        <f>IF(PD_bygg!E104=0," ",PD_bygg!E104)</f>
        <v xml:space="preserve"> </v>
      </c>
      <c r="F103" s="151" t="str">
        <f>IF(PD_bygg!F104=0," ",PD_bygg!F104)</f>
        <v xml:space="preserve"> </v>
      </c>
      <c r="G103" s="150" t="str">
        <f>IF(PD_bygg!G104=0," ",PD_bygg!G104)</f>
        <v xml:space="preserve"> </v>
      </c>
      <c r="H103" s="151" t="str">
        <f>IF(PD_bygg!H104=0," ",PD_bygg!H104)</f>
        <v xml:space="preserve"> </v>
      </c>
      <c r="I103" s="150" t="str">
        <f>IF(PD_bygg!I104=0," ",PD_bygg!I104)</f>
        <v xml:space="preserve"> </v>
      </c>
      <c r="J103" s="151" t="str">
        <f>IF(PD_bygg!J104=0," ",PD_bygg!J104)</f>
        <v xml:space="preserve"> </v>
      </c>
      <c r="K103" s="150" t="str">
        <f>IF(PD_bygg!K104=0," ",PD_bygg!K104)</f>
        <v xml:space="preserve"> </v>
      </c>
      <c r="L103" s="151" t="str">
        <f>IF(PD_bygg!L104=0," ",PD_bygg!L104)</f>
        <v xml:space="preserve"> </v>
      </c>
      <c r="M103" s="150" t="str">
        <f>IF(PD_bygg!M104=0," ",PD_bygg!M104)</f>
        <v xml:space="preserve"> </v>
      </c>
      <c r="N103" s="151" t="str">
        <f>IF(PD_bygg!N104=0," ",PD_bygg!N104)</f>
        <v xml:space="preserve"> </v>
      </c>
    </row>
    <row r="104" spans="2:14" x14ac:dyDescent="0.2">
      <c r="B104" s="112" t="str">
        <f>IF(PD_bygg!B105=0," ",PD_bygg!B105)</f>
        <v xml:space="preserve"> </v>
      </c>
      <c r="C104" s="150" t="str">
        <f>IF(PD_bygg!C105=0," ",PD_bygg!C105)</f>
        <v xml:space="preserve"> </v>
      </c>
      <c r="D104" s="151" t="str">
        <f>IF(PD_bygg!D105=0," ",PD_bygg!D105)</f>
        <v xml:space="preserve"> </v>
      </c>
      <c r="E104" s="169" t="str">
        <f>IF(PD_bygg!E105=0," ",PD_bygg!E105)</f>
        <v xml:space="preserve"> </v>
      </c>
      <c r="F104" s="151" t="str">
        <f>IF(PD_bygg!F105=0," ",PD_bygg!F105)</f>
        <v xml:space="preserve"> </v>
      </c>
      <c r="G104" s="150" t="str">
        <f>IF(PD_bygg!G105=0," ",PD_bygg!G105)</f>
        <v xml:space="preserve"> </v>
      </c>
      <c r="H104" s="151" t="str">
        <f>IF(PD_bygg!H105=0," ",PD_bygg!H105)</f>
        <v xml:space="preserve"> </v>
      </c>
      <c r="I104" s="150" t="str">
        <f>IF(PD_bygg!I105=0," ",PD_bygg!I105)</f>
        <v xml:space="preserve"> </v>
      </c>
      <c r="J104" s="151" t="str">
        <f>IF(PD_bygg!J105=0," ",PD_bygg!J105)</f>
        <v xml:space="preserve"> </v>
      </c>
      <c r="K104" s="150" t="str">
        <f>IF(PD_bygg!K105=0," ",PD_bygg!K105)</f>
        <v xml:space="preserve"> </v>
      </c>
      <c r="L104" s="151" t="str">
        <f>IF(PD_bygg!L105=0," ",PD_bygg!L105)</f>
        <v xml:space="preserve"> </v>
      </c>
      <c r="M104" s="150" t="str">
        <f>IF(PD_bygg!M105=0," ",PD_bygg!M105)</f>
        <v xml:space="preserve"> </v>
      </c>
      <c r="N104" s="151" t="str">
        <f>IF(PD_bygg!N105=0," ",PD_bygg!N105)</f>
        <v xml:space="preserve"> </v>
      </c>
    </row>
    <row r="105" spans="2:14" x14ac:dyDescent="0.2">
      <c r="B105" s="112" t="str">
        <f>IF(PD_bygg!B106=0," ",PD_bygg!B106)</f>
        <v xml:space="preserve"> </v>
      </c>
      <c r="C105" s="150" t="str">
        <f>IF(PD_bygg!C106=0," ",PD_bygg!C106)</f>
        <v xml:space="preserve"> </v>
      </c>
      <c r="D105" s="151" t="str">
        <f>IF(PD_bygg!D106=0," ",PD_bygg!D106)</f>
        <v xml:space="preserve"> </v>
      </c>
      <c r="E105" s="169" t="str">
        <f>IF(PD_bygg!E106=0," ",PD_bygg!E106)</f>
        <v xml:space="preserve"> </v>
      </c>
      <c r="F105" s="151" t="str">
        <f>IF(PD_bygg!F106=0," ",PD_bygg!F106)</f>
        <v xml:space="preserve"> </v>
      </c>
      <c r="G105" s="150" t="str">
        <f>IF(PD_bygg!G106=0," ",PD_bygg!G106)</f>
        <v xml:space="preserve"> </v>
      </c>
      <c r="H105" s="151" t="str">
        <f>IF(PD_bygg!H106=0," ",PD_bygg!H106)</f>
        <v xml:space="preserve"> </v>
      </c>
      <c r="I105" s="150" t="str">
        <f>IF(PD_bygg!I106=0," ",PD_bygg!I106)</f>
        <v xml:space="preserve"> </v>
      </c>
      <c r="J105" s="151" t="str">
        <f>IF(PD_bygg!J106=0," ",PD_bygg!J106)</f>
        <v xml:space="preserve"> </v>
      </c>
      <c r="K105" s="150" t="str">
        <f>IF(PD_bygg!K106=0," ",PD_bygg!K106)</f>
        <v xml:space="preserve"> </v>
      </c>
      <c r="L105" s="151" t="str">
        <f>IF(PD_bygg!L106=0," ",PD_bygg!L106)</f>
        <v xml:space="preserve"> </v>
      </c>
      <c r="M105" s="150" t="str">
        <f>IF(PD_bygg!M106=0," ",PD_bygg!M106)</f>
        <v xml:space="preserve"> </v>
      </c>
      <c r="N105" s="151" t="str">
        <f>IF(PD_bygg!N106=0," ",PD_bygg!N106)</f>
        <v xml:space="preserve"> </v>
      </c>
    </row>
    <row r="106" spans="2:14" x14ac:dyDescent="0.2">
      <c r="B106" s="112" t="str">
        <f>IF(PD_bygg!B107=0," ",PD_bygg!B107)</f>
        <v xml:space="preserve"> </v>
      </c>
      <c r="C106" s="150" t="str">
        <f>IF(PD_bygg!C107=0," ",PD_bygg!C107)</f>
        <v xml:space="preserve"> </v>
      </c>
      <c r="D106" s="151" t="str">
        <f>IF(PD_bygg!D107=0," ",PD_bygg!D107)</f>
        <v xml:space="preserve"> </v>
      </c>
      <c r="E106" s="169" t="str">
        <f>IF(PD_bygg!E107=0," ",PD_bygg!E107)</f>
        <v xml:space="preserve"> </v>
      </c>
      <c r="F106" s="151" t="str">
        <f>IF(PD_bygg!F107=0," ",PD_bygg!F107)</f>
        <v xml:space="preserve"> </v>
      </c>
      <c r="G106" s="150" t="str">
        <f>IF(PD_bygg!G107=0," ",PD_bygg!G107)</f>
        <v xml:space="preserve"> </v>
      </c>
      <c r="H106" s="151" t="str">
        <f>IF(PD_bygg!H107=0," ",PD_bygg!H107)</f>
        <v xml:space="preserve"> </v>
      </c>
      <c r="I106" s="150" t="str">
        <f>IF(PD_bygg!I107=0," ",PD_bygg!I107)</f>
        <v xml:space="preserve"> </v>
      </c>
      <c r="J106" s="151" t="str">
        <f>IF(PD_bygg!J107=0," ",PD_bygg!J107)</f>
        <v xml:space="preserve"> </v>
      </c>
      <c r="K106" s="150" t="str">
        <f>IF(PD_bygg!K107=0," ",PD_bygg!K107)</f>
        <v xml:space="preserve"> </v>
      </c>
      <c r="L106" s="151" t="str">
        <f>IF(PD_bygg!L107=0," ",PD_bygg!L107)</f>
        <v xml:space="preserve"> </v>
      </c>
      <c r="M106" s="150" t="str">
        <f>IF(PD_bygg!M107=0," ",PD_bygg!M107)</f>
        <v xml:space="preserve"> </v>
      </c>
      <c r="N106" s="151" t="str">
        <f>IF(PD_bygg!N107=0," ",PD_bygg!N107)</f>
        <v xml:space="preserve"> </v>
      </c>
    </row>
    <row r="107" spans="2:14" x14ac:dyDescent="0.2">
      <c r="B107" s="112" t="str">
        <f>IF(PD_bygg!B108=0," ",PD_bygg!B108)</f>
        <v xml:space="preserve"> </v>
      </c>
      <c r="C107" s="150" t="str">
        <f>IF(PD_bygg!C108=0," ",PD_bygg!C108)</f>
        <v xml:space="preserve"> </v>
      </c>
      <c r="D107" s="151" t="str">
        <f>IF(PD_bygg!D108=0," ",PD_bygg!D108)</f>
        <v xml:space="preserve"> </v>
      </c>
      <c r="E107" s="169" t="str">
        <f>IF(PD_bygg!E108=0," ",PD_bygg!E108)</f>
        <v xml:space="preserve"> </v>
      </c>
      <c r="F107" s="151" t="str">
        <f>IF(PD_bygg!F108=0," ",PD_bygg!F108)</f>
        <v xml:space="preserve"> </v>
      </c>
      <c r="G107" s="150" t="str">
        <f>IF(PD_bygg!G108=0," ",PD_bygg!G108)</f>
        <v xml:space="preserve"> </v>
      </c>
      <c r="H107" s="151" t="str">
        <f>IF(PD_bygg!H108=0," ",PD_bygg!H108)</f>
        <v xml:space="preserve"> </v>
      </c>
      <c r="I107" s="150" t="str">
        <f>IF(PD_bygg!I108=0," ",PD_bygg!I108)</f>
        <v xml:space="preserve"> </v>
      </c>
      <c r="J107" s="151" t="str">
        <f>IF(PD_bygg!J108=0," ",PD_bygg!J108)</f>
        <v xml:space="preserve"> </v>
      </c>
      <c r="K107" s="150" t="str">
        <f>IF(PD_bygg!K108=0," ",PD_bygg!K108)</f>
        <v xml:space="preserve"> </v>
      </c>
      <c r="L107" s="151" t="str">
        <f>IF(PD_bygg!L108=0," ",PD_bygg!L108)</f>
        <v xml:space="preserve"> </v>
      </c>
      <c r="M107" s="150" t="str">
        <f>IF(PD_bygg!M108=0," ",PD_bygg!M108)</f>
        <v xml:space="preserve"> </v>
      </c>
      <c r="N107" s="151" t="str">
        <f>IF(PD_bygg!N108=0," ",PD_bygg!N108)</f>
        <v xml:space="preserve"> </v>
      </c>
    </row>
    <row r="108" spans="2:14" x14ac:dyDescent="0.2">
      <c r="B108" s="112" t="str">
        <f>IF(PD_bygg!B109=0," ",PD_bygg!B109)</f>
        <v xml:space="preserve"> </v>
      </c>
      <c r="C108" s="150" t="str">
        <f>IF(PD_bygg!C109=0," ",PD_bygg!C109)</f>
        <v xml:space="preserve"> </v>
      </c>
      <c r="D108" s="151" t="str">
        <f>IF(PD_bygg!D109=0," ",PD_bygg!D109)</f>
        <v xml:space="preserve"> </v>
      </c>
      <c r="E108" s="169" t="str">
        <f>IF(PD_bygg!E109=0," ",PD_bygg!E109)</f>
        <v xml:space="preserve"> </v>
      </c>
      <c r="F108" s="151" t="str">
        <f>IF(PD_bygg!F109=0," ",PD_bygg!F109)</f>
        <v xml:space="preserve"> </v>
      </c>
      <c r="G108" s="150" t="str">
        <f>IF(PD_bygg!G109=0," ",PD_bygg!G109)</f>
        <v xml:space="preserve"> </v>
      </c>
      <c r="H108" s="151" t="str">
        <f>IF(PD_bygg!H109=0," ",PD_bygg!H109)</f>
        <v xml:space="preserve"> </v>
      </c>
      <c r="I108" s="150" t="str">
        <f>IF(PD_bygg!I109=0," ",PD_bygg!I109)</f>
        <v xml:space="preserve"> </v>
      </c>
      <c r="J108" s="151" t="str">
        <f>IF(PD_bygg!J109=0," ",PD_bygg!J109)</f>
        <v xml:space="preserve"> </v>
      </c>
      <c r="K108" s="150" t="str">
        <f>IF(PD_bygg!K109=0," ",PD_bygg!K109)</f>
        <v xml:space="preserve"> </v>
      </c>
      <c r="L108" s="151" t="str">
        <f>IF(PD_bygg!L109=0," ",PD_bygg!L109)</f>
        <v xml:space="preserve"> </v>
      </c>
      <c r="M108" s="150" t="str">
        <f>IF(PD_bygg!M109=0," ",PD_bygg!M109)</f>
        <v xml:space="preserve"> </v>
      </c>
      <c r="N108" s="151" t="str">
        <f>IF(PD_bygg!N109=0," ",PD_bygg!N109)</f>
        <v xml:space="preserve"> </v>
      </c>
    </row>
    <row r="109" spans="2:14" x14ac:dyDescent="0.2">
      <c r="B109" s="112" t="str">
        <f>IF(PD_bygg!B110=0," ",PD_bygg!B110)</f>
        <v xml:space="preserve"> </v>
      </c>
      <c r="C109" s="150" t="str">
        <f>IF(PD_bygg!C110=0," ",PD_bygg!C110)</f>
        <v xml:space="preserve"> </v>
      </c>
      <c r="D109" s="151" t="str">
        <f>IF(PD_bygg!D110=0," ",PD_bygg!D110)</f>
        <v xml:space="preserve"> </v>
      </c>
      <c r="E109" s="169" t="str">
        <f>IF(PD_bygg!E110=0," ",PD_bygg!E110)</f>
        <v xml:space="preserve"> </v>
      </c>
      <c r="F109" s="151" t="str">
        <f>IF(PD_bygg!F110=0," ",PD_bygg!F110)</f>
        <v xml:space="preserve"> </v>
      </c>
      <c r="G109" s="150" t="str">
        <f>IF(PD_bygg!G110=0," ",PD_bygg!G110)</f>
        <v xml:space="preserve"> </v>
      </c>
      <c r="H109" s="151" t="str">
        <f>IF(PD_bygg!H110=0," ",PD_bygg!H110)</f>
        <v xml:space="preserve"> </v>
      </c>
      <c r="I109" s="150" t="str">
        <f>IF(PD_bygg!I110=0," ",PD_bygg!I110)</f>
        <v xml:space="preserve"> </v>
      </c>
      <c r="J109" s="151" t="str">
        <f>IF(PD_bygg!J110=0," ",PD_bygg!J110)</f>
        <v xml:space="preserve"> </v>
      </c>
      <c r="K109" s="150" t="str">
        <f>IF(PD_bygg!K110=0," ",PD_bygg!K110)</f>
        <v xml:space="preserve"> </v>
      </c>
      <c r="L109" s="151" t="str">
        <f>IF(PD_bygg!L110=0," ",PD_bygg!L110)</f>
        <v xml:space="preserve"> </v>
      </c>
      <c r="M109" s="150" t="str">
        <f>IF(PD_bygg!M110=0," ",PD_bygg!M110)</f>
        <v xml:space="preserve"> </v>
      </c>
      <c r="N109" s="151" t="str">
        <f>IF(PD_bygg!N110=0," ",PD_bygg!N110)</f>
        <v xml:space="preserve"> </v>
      </c>
    </row>
    <row r="110" spans="2:14" x14ac:dyDescent="0.2">
      <c r="B110" s="112" t="str">
        <f>IF(PD_bygg!B111=0," ",PD_bygg!B111)</f>
        <v xml:space="preserve"> </v>
      </c>
      <c r="C110" s="150" t="str">
        <f>IF(PD_bygg!C111=0," ",PD_bygg!C111)</f>
        <v xml:space="preserve"> </v>
      </c>
      <c r="D110" s="151" t="str">
        <f>IF(PD_bygg!D111=0," ",PD_bygg!D111)</f>
        <v xml:space="preserve"> </v>
      </c>
      <c r="E110" s="169" t="str">
        <f>IF(PD_bygg!E111=0," ",PD_bygg!E111)</f>
        <v xml:space="preserve"> </v>
      </c>
      <c r="F110" s="151" t="str">
        <f>IF(PD_bygg!F111=0," ",PD_bygg!F111)</f>
        <v xml:space="preserve"> </v>
      </c>
      <c r="G110" s="150" t="str">
        <f>IF(PD_bygg!G111=0," ",PD_bygg!G111)</f>
        <v xml:space="preserve"> </v>
      </c>
      <c r="H110" s="151" t="str">
        <f>IF(PD_bygg!H111=0," ",PD_bygg!H111)</f>
        <v xml:space="preserve"> </v>
      </c>
      <c r="I110" s="150" t="str">
        <f>IF(PD_bygg!I111=0," ",PD_bygg!I111)</f>
        <v xml:space="preserve"> </v>
      </c>
      <c r="J110" s="151" t="str">
        <f>IF(PD_bygg!J111=0," ",PD_bygg!J111)</f>
        <v xml:space="preserve"> </v>
      </c>
      <c r="K110" s="150" t="str">
        <f>IF(PD_bygg!K111=0," ",PD_bygg!K111)</f>
        <v xml:space="preserve"> </v>
      </c>
      <c r="L110" s="151" t="str">
        <f>IF(PD_bygg!L111=0," ",PD_bygg!L111)</f>
        <v xml:space="preserve"> </v>
      </c>
      <c r="M110" s="150" t="str">
        <f>IF(PD_bygg!M111=0," ",PD_bygg!M111)</f>
        <v xml:space="preserve"> </v>
      </c>
      <c r="N110" s="151" t="str">
        <f>IF(PD_bygg!N111=0," ",PD_bygg!N111)</f>
        <v xml:space="preserve"> </v>
      </c>
    </row>
    <row r="111" spans="2:14" x14ac:dyDescent="0.2">
      <c r="B111" s="112" t="str">
        <f>IF(PD_bygg!B112=0," ",PD_bygg!B112)</f>
        <v xml:space="preserve"> </v>
      </c>
      <c r="C111" s="150" t="str">
        <f>IF(PD_bygg!C112=0," ",PD_bygg!C112)</f>
        <v xml:space="preserve"> </v>
      </c>
      <c r="D111" s="151" t="str">
        <f>IF(PD_bygg!D112=0," ",PD_bygg!D112)</f>
        <v xml:space="preserve"> </v>
      </c>
      <c r="E111" s="169" t="str">
        <f>IF(PD_bygg!E112=0," ",PD_bygg!E112)</f>
        <v xml:space="preserve"> </v>
      </c>
      <c r="F111" s="151" t="str">
        <f>IF(PD_bygg!F112=0," ",PD_bygg!F112)</f>
        <v xml:space="preserve"> </v>
      </c>
      <c r="G111" s="150" t="str">
        <f>IF(PD_bygg!G112=0," ",PD_bygg!G112)</f>
        <v xml:space="preserve"> </v>
      </c>
      <c r="H111" s="151" t="str">
        <f>IF(PD_bygg!H112=0," ",PD_bygg!H112)</f>
        <v xml:space="preserve"> </v>
      </c>
      <c r="I111" s="150" t="str">
        <f>IF(PD_bygg!I112=0," ",PD_bygg!I112)</f>
        <v xml:space="preserve"> </v>
      </c>
      <c r="J111" s="151" t="str">
        <f>IF(PD_bygg!J112=0," ",PD_bygg!J112)</f>
        <v xml:space="preserve"> </v>
      </c>
      <c r="K111" s="150" t="str">
        <f>IF(PD_bygg!K112=0," ",PD_bygg!K112)</f>
        <v xml:space="preserve"> </v>
      </c>
      <c r="L111" s="151" t="str">
        <f>IF(PD_bygg!L112=0," ",PD_bygg!L112)</f>
        <v xml:space="preserve"> </v>
      </c>
      <c r="M111" s="150" t="str">
        <f>IF(PD_bygg!M112=0," ",PD_bygg!M112)</f>
        <v xml:space="preserve"> </v>
      </c>
      <c r="N111" s="151" t="str">
        <f>IF(PD_bygg!N112=0," ",PD_bygg!N112)</f>
        <v xml:space="preserve"> </v>
      </c>
    </row>
    <row r="112" spans="2:14" x14ac:dyDescent="0.2">
      <c r="B112" s="112" t="str">
        <f>IF(PD_bygg!B113=0," ",PD_bygg!B113)</f>
        <v xml:space="preserve"> </v>
      </c>
      <c r="C112" s="150" t="str">
        <f>IF(PD_bygg!C113=0," ",PD_bygg!C113)</f>
        <v xml:space="preserve"> </v>
      </c>
      <c r="D112" s="151" t="str">
        <f>IF(PD_bygg!D113=0," ",PD_bygg!D113)</f>
        <v xml:space="preserve"> </v>
      </c>
      <c r="E112" s="169" t="str">
        <f>IF(PD_bygg!E113=0," ",PD_bygg!E113)</f>
        <v xml:space="preserve"> </v>
      </c>
      <c r="F112" s="151" t="str">
        <f>IF(PD_bygg!F113=0," ",PD_bygg!F113)</f>
        <v xml:space="preserve"> </v>
      </c>
      <c r="G112" s="150" t="str">
        <f>IF(PD_bygg!G113=0," ",PD_bygg!G113)</f>
        <v xml:space="preserve"> </v>
      </c>
      <c r="H112" s="151" t="str">
        <f>IF(PD_bygg!H113=0," ",PD_bygg!H113)</f>
        <v xml:space="preserve"> </v>
      </c>
      <c r="I112" s="150" t="str">
        <f>IF(PD_bygg!I113=0," ",PD_bygg!I113)</f>
        <v xml:space="preserve"> </v>
      </c>
      <c r="J112" s="151" t="str">
        <f>IF(PD_bygg!J113=0," ",PD_bygg!J113)</f>
        <v xml:space="preserve"> </v>
      </c>
      <c r="K112" s="150" t="str">
        <f>IF(PD_bygg!K113=0," ",PD_bygg!K113)</f>
        <v xml:space="preserve"> </v>
      </c>
      <c r="L112" s="151" t="str">
        <f>IF(PD_bygg!L113=0," ",PD_bygg!L113)</f>
        <v xml:space="preserve"> </v>
      </c>
      <c r="M112" s="150" t="str">
        <f>IF(PD_bygg!M113=0," ",PD_bygg!M113)</f>
        <v xml:space="preserve"> </v>
      </c>
      <c r="N112" s="151" t="str">
        <f>IF(PD_bygg!N113=0," ",PD_bygg!N113)</f>
        <v xml:space="preserve"> </v>
      </c>
    </row>
    <row r="113" spans="2:14" x14ac:dyDescent="0.2">
      <c r="B113" s="112" t="str">
        <f>IF(PD_bygg!B114=0," ",PD_bygg!B114)</f>
        <v xml:space="preserve"> </v>
      </c>
      <c r="C113" s="150" t="str">
        <f>IF(PD_bygg!C114=0," ",PD_bygg!C114)</f>
        <v xml:space="preserve"> </v>
      </c>
      <c r="D113" s="151" t="str">
        <f>IF(PD_bygg!D114=0," ",PD_bygg!D114)</f>
        <v xml:space="preserve"> </v>
      </c>
      <c r="E113" s="169" t="str">
        <f>IF(PD_bygg!E114=0," ",PD_bygg!E114)</f>
        <v xml:space="preserve"> </v>
      </c>
      <c r="F113" s="151" t="str">
        <f>IF(PD_bygg!F114=0," ",PD_bygg!F114)</f>
        <v xml:space="preserve"> </v>
      </c>
      <c r="G113" s="150" t="str">
        <f>IF(PD_bygg!G114=0," ",PD_bygg!G114)</f>
        <v xml:space="preserve"> </v>
      </c>
      <c r="H113" s="151" t="str">
        <f>IF(PD_bygg!H114=0," ",PD_bygg!H114)</f>
        <v xml:space="preserve"> </v>
      </c>
      <c r="I113" s="150" t="str">
        <f>IF(PD_bygg!I114=0," ",PD_bygg!I114)</f>
        <v xml:space="preserve"> </v>
      </c>
      <c r="J113" s="151" t="str">
        <f>IF(PD_bygg!J114=0," ",PD_bygg!J114)</f>
        <v xml:space="preserve"> </v>
      </c>
      <c r="K113" s="150" t="str">
        <f>IF(PD_bygg!K114=0," ",PD_bygg!K114)</f>
        <v xml:space="preserve"> </v>
      </c>
      <c r="L113" s="151" t="str">
        <f>IF(PD_bygg!L114=0," ",PD_bygg!L114)</f>
        <v xml:space="preserve"> </v>
      </c>
      <c r="M113" s="150" t="str">
        <f>IF(PD_bygg!M114=0," ",PD_bygg!M114)</f>
        <v xml:space="preserve"> </v>
      </c>
      <c r="N113" s="151" t="str">
        <f>IF(PD_bygg!N114=0," ",PD_bygg!N114)</f>
        <v xml:space="preserve"> </v>
      </c>
    </row>
    <row r="114" spans="2:14" x14ac:dyDescent="0.2">
      <c r="B114" s="112" t="str">
        <f>IF(PD_bygg!B115=0," ",PD_bygg!B115)</f>
        <v xml:space="preserve"> </v>
      </c>
      <c r="C114" s="150" t="str">
        <f>IF(PD_bygg!C115=0," ",PD_bygg!C115)</f>
        <v xml:space="preserve"> </v>
      </c>
      <c r="D114" s="151" t="str">
        <f>IF(PD_bygg!D115=0," ",PD_bygg!D115)</f>
        <v xml:space="preserve"> </v>
      </c>
      <c r="E114" s="169" t="str">
        <f>IF(PD_bygg!E115=0," ",PD_bygg!E115)</f>
        <v xml:space="preserve"> </v>
      </c>
      <c r="F114" s="151" t="str">
        <f>IF(PD_bygg!F115=0," ",PD_bygg!F115)</f>
        <v xml:space="preserve"> </v>
      </c>
      <c r="G114" s="150" t="str">
        <f>IF(PD_bygg!G115=0," ",PD_bygg!G115)</f>
        <v xml:space="preserve"> </v>
      </c>
      <c r="H114" s="151" t="str">
        <f>IF(PD_bygg!H115=0," ",PD_bygg!H115)</f>
        <v xml:space="preserve"> </v>
      </c>
      <c r="I114" s="150" t="str">
        <f>IF(PD_bygg!I115=0," ",PD_bygg!I115)</f>
        <v xml:space="preserve"> </v>
      </c>
      <c r="J114" s="151" t="str">
        <f>IF(PD_bygg!J115=0," ",PD_bygg!J115)</f>
        <v xml:space="preserve"> </v>
      </c>
      <c r="K114" s="150" t="str">
        <f>IF(PD_bygg!K115=0," ",PD_bygg!K115)</f>
        <v xml:space="preserve"> </v>
      </c>
      <c r="L114" s="151" t="str">
        <f>IF(PD_bygg!L115=0," ",PD_bygg!L115)</f>
        <v xml:space="preserve"> </v>
      </c>
      <c r="M114" s="150" t="str">
        <f>IF(PD_bygg!M115=0," ",PD_bygg!M115)</f>
        <v xml:space="preserve"> </v>
      </c>
      <c r="N114" s="151" t="str">
        <f>IF(PD_bygg!N115=0," ",PD_bygg!N115)</f>
        <v xml:space="preserve"> </v>
      </c>
    </row>
    <row r="115" spans="2:14" x14ac:dyDescent="0.2">
      <c r="B115" s="112" t="str">
        <f>IF(PD_bygg!B116=0," ",PD_bygg!B116)</f>
        <v xml:space="preserve"> </v>
      </c>
      <c r="C115" s="150" t="str">
        <f>IF(PD_bygg!C116=0," ",PD_bygg!C116)</f>
        <v xml:space="preserve"> </v>
      </c>
      <c r="D115" s="151" t="str">
        <f>IF(PD_bygg!D116=0," ",PD_bygg!D116)</f>
        <v xml:space="preserve"> </v>
      </c>
      <c r="E115" s="169" t="str">
        <f>IF(PD_bygg!E116=0," ",PD_bygg!E116)</f>
        <v xml:space="preserve"> </v>
      </c>
      <c r="F115" s="151" t="str">
        <f>IF(PD_bygg!F116=0," ",PD_bygg!F116)</f>
        <v xml:space="preserve"> </v>
      </c>
      <c r="G115" s="150" t="str">
        <f>IF(PD_bygg!G116=0," ",PD_bygg!G116)</f>
        <v xml:space="preserve"> </v>
      </c>
      <c r="H115" s="151" t="str">
        <f>IF(PD_bygg!H116=0," ",PD_bygg!H116)</f>
        <v xml:space="preserve"> </v>
      </c>
      <c r="I115" s="150" t="str">
        <f>IF(PD_bygg!I116=0," ",PD_bygg!I116)</f>
        <v xml:space="preserve"> </v>
      </c>
      <c r="J115" s="151" t="str">
        <f>IF(PD_bygg!J116=0," ",PD_bygg!J116)</f>
        <v xml:space="preserve"> </v>
      </c>
      <c r="K115" s="150" t="str">
        <f>IF(PD_bygg!K116=0," ",PD_bygg!K116)</f>
        <v xml:space="preserve"> </v>
      </c>
      <c r="L115" s="151" t="str">
        <f>IF(PD_bygg!L116=0," ",PD_bygg!L116)</f>
        <v xml:space="preserve"> </v>
      </c>
      <c r="M115" s="150" t="str">
        <f>IF(PD_bygg!M116=0," ",PD_bygg!M116)</f>
        <v xml:space="preserve"> </v>
      </c>
      <c r="N115" s="151" t="str">
        <f>IF(PD_bygg!N116=0," ",PD_bygg!N116)</f>
        <v xml:space="preserve"> </v>
      </c>
    </row>
    <row r="116" spans="2:14" x14ac:dyDescent="0.2">
      <c r="B116" s="112" t="str">
        <f>IF(PD_bygg!B117=0," ",PD_bygg!B117)</f>
        <v xml:space="preserve"> </v>
      </c>
      <c r="C116" s="150" t="str">
        <f>IF(PD_bygg!C117=0," ",PD_bygg!C117)</f>
        <v xml:space="preserve"> </v>
      </c>
      <c r="D116" s="151" t="str">
        <f>IF(PD_bygg!D117=0," ",PD_bygg!D117)</f>
        <v xml:space="preserve"> </v>
      </c>
      <c r="E116" s="169" t="str">
        <f>IF(PD_bygg!E117=0," ",PD_bygg!E117)</f>
        <v xml:space="preserve"> </v>
      </c>
      <c r="F116" s="151" t="str">
        <f>IF(PD_bygg!F117=0," ",PD_bygg!F117)</f>
        <v xml:space="preserve"> </v>
      </c>
      <c r="G116" s="150" t="str">
        <f>IF(PD_bygg!G117=0," ",PD_bygg!G117)</f>
        <v xml:space="preserve"> </v>
      </c>
      <c r="H116" s="151" t="str">
        <f>IF(PD_bygg!H117=0," ",PD_bygg!H117)</f>
        <v xml:space="preserve"> </v>
      </c>
      <c r="I116" s="150" t="str">
        <f>IF(PD_bygg!I117=0," ",PD_bygg!I117)</f>
        <v xml:space="preserve"> </v>
      </c>
      <c r="J116" s="151" t="str">
        <f>IF(PD_bygg!J117=0," ",PD_bygg!J117)</f>
        <v xml:space="preserve"> </v>
      </c>
      <c r="K116" s="150" t="str">
        <f>IF(PD_bygg!K117=0," ",PD_bygg!K117)</f>
        <v xml:space="preserve"> </v>
      </c>
      <c r="L116" s="151" t="str">
        <f>IF(PD_bygg!L117=0," ",PD_bygg!L117)</f>
        <v xml:space="preserve"> </v>
      </c>
      <c r="M116" s="150" t="str">
        <f>IF(PD_bygg!M117=0," ",PD_bygg!M117)</f>
        <v xml:space="preserve"> </v>
      </c>
      <c r="N116" s="151" t="str">
        <f>IF(PD_bygg!N117=0," ",PD_bygg!N117)</f>
        <v xml:space="preserve"> </v>
      </c>
    </row>
    <row r="117" spans="2:14" x14ac:dyDescent="0.2">
      <c r="B117" s="112" t="str">
        <f>IF(PD_bygg!B118=0," ",PD_bygg!B118)</f>
        <v xml:space="preserve"> </v>
      </c>
      <c r="C117" s="150" t="str">
        <f>IF(PD_bygg!C118=0," ",PD_bygg!C118)</f>
        <v xml:space="preserve"> </v>
      </c>
      <c r="D117" s="151" t="str">
        <f>IF(PD_bygg!D118=0," ",PD_bygg!D118)</f>
        <v xml:space="preserve"> </v>
      </c>
      <c r="E117" s="169" t="str">
        <f>IF(PD_bygg!E118=0," ",PD_bygg!E118)</f>
        <v xml:space="preserve"> </v>
      </c>
      <c r="F117" s="151" t="str">
        <f>IF(PD_bygg!F118=0," ",PD_bygg!F118)</f>
        <v xml:space="preserve"> </v>
      </c>
      <c r="G117" s="150" t="str">
        <f>IF(PD_bygg!G118=0," ",PD_bygg!G118)</f>
        <v xml:space="preserve"> </v>
      </c>
      <c r="H117" s="151" t="str">
        <f>IF(PD_bygg!H118=0," ",PD_bygg!H118)</f>
        <v xml:space="preserve"> </v>
      </c>
      <c r="I117" s="150" t="str">
        <f>IF(PD_bygg!I118=0," ",PD_bygg!I118)</f>
        <v xml:space="preserve"> </v>
      </c>
      <c r="J117" s="151" t="str">
        <f>IF(PD_bygg!J118=0," ",PD_bygg!J118)</f>
        <v xml:space="preserve"> </v>
      </c>
      <c r="K117" s="150" t="str">
        <f>IF(PD_bygg!K118=0," ",PD_bygg!K118)</f>
        <v xml:space="preserve"> </v>
      </c>
      <c r="L117" s="151" t="str">
        <f>IF(PD_bygg!L118=0," ",PD_bygg!L118)</f>
        <v xml:space="preserve"> </v>
      </c>
      <c r="M117" s="150" t="str">
        <f>IF(PD_bygg!M118=0," ",PD_bygg!M118)</f>
        <v xml:space="preserve"> </v>
      </c>
      <c r="N117" s="151" t="str">
        <f>IF(PD_bygg!N118=0," ",PD_bygg!N118)</f>
        <v xml:space="preserve"> </v>
      </c>
    </row>
    <row r="118" spans="2:14" x14ac:dyDescent="0.2">
      <c r="B118" s="112" t="str">
        <f>IF(PD_bygg!B119=0," ",PD_bygg!B119)</f>
        <v xml:space="preserve"> </v>
      </c>
      <c r="C118" s="150" t="str">
        <f>IF(PD_bygg!C119=0," ",PD_bygg!C119)</f>
        <v xml:space="preserve"> </v>
      </c>
      <c r="D118" s="151" t="str">
        <f>IF(PD_bygg!D119=0," ",PD_bygg!D119)</f>
        <v xml:space="preserve"> </v>
      </c>
      <c r="E118" s="169" t="str">
        <f>IF(PD_bygg!E119=0," ",PD_bygg!E119)</f>
        <v xml:space="preserve"> </v>
      </c>
      <c r="F118" s="151" t="str">
        <f>IF(PD_bygg!F119=0," ",PD_bygg!F119)</f>
        <v xml:space="preserve"> </v>
      </c>
      <c r="G118" s="150" t="str">
        <f>IF(PD_bygg!G119=0," ",PD_bygg!G119)</f>
        <v xml:space="preserve"> </v>
      </c>
      <c r="H118" s="151" t="str">
        <f>IF(PD_bygg!H119=0," ",PD_bygg!H119)</f>
        <v xml:space="preserve"> </v>
      </c>
      <c r="I118" s="150" t="str">
        <f>IF(PD_bygg!I119=0," ",PD_bygg!I119)</f>
        <v xml:space="preserve"> </v>
      </c>
      <c r="J118" s="151" t="str">
        <f>IF(PD_bygg!J119=0," ",PD_bygg!J119)</f>
        <v xml:space="preserve"> </v>
      </c>
      <c r="K118" s="150" t="str">
        <f>IF(PD_bygg!K119=0," ",PD_bygg!K119)</f>
        <v xml:space="preserve"> </v>
      </c>
      <c r="L118" s="151" t="str">
        <f>IF(PD_bygg!L119=0," ",PD_bygg!L119)</f>
        <v xml:space="preserve"> </v>
      </c>
      <c r="M118" s="150" t="str">
        <f>IF(PD_bygg!M119=0," ",PD_bygg!M119)</f>
        <v xml:space="preserve"> </v>
      </c>
      <c r="N118" s="151" t="str">
        <f>IF(PD_bygg!N119=0," ",PD_bygg!N119)</f>
        <v xml:space="preserve"> </v>
      </c>
    </row>
    <row r="119" spans="2:14" x14ac:dyDescent="0.2">
      <c r="B119" s="112" t="str">
        <f>IF(PD_bygg!B120=0," ",PD_bygg!B120)</f>
        <v xml:space="preserve"> </v>
      </c>
      <c r="C119" s="150" t="str">
        <f>IF(PD_bygg!C120=0," ",PD_bygg!C120)</f>
        <v xml:space="preserve"> </v>
      </c>
      <c r="D119" s="151" t="str">
        <f>IF(PD_bygg!D120=0," ",PD_bygg!D120)</f>
        <v xml:space="preserve"> </v>
      </c>
      <c r="E119" s="169" t="str">
        <f>IF(PD_bygg!E120=0," ",PD_bygg!E120)</f>
        <v xml:space="preserve"> </v>
      </c>
      <c r="F119" s="151" t="str">
        <f>IF(PD_bygg!F120=0," ",PD_bygg!F120)</f>
        <v xml:space="preserve"> </v>
      </c>
      <c r="G119" s="150" t="str">
        <f>IF(PD_bygg!G120=0," ",PD_bygg!G120)</f>
        <v xml:space="preserve"> </v>
      </c>
      <c r="H119" s="151" t="str">
        <f>IF(PD_bygg!H120=0," ",PD_bygg!H120)</f>
        <v xml:space="preserve"> </v>
      </c>
      <c r="I119" s="150" t="str">
        <f>IF(PD_bygg!I120=0," ",PD_bygg!I120)</f>
        <v xml:space="preserve"> </v>
      </c>
      <c r="J119" s="151" t="str">
        <f>IF(PD_bygg!J120=0," ",PD_bygg!J120)</f>
        <v xml:space="preserve"> </v>
      </c>
      <c r="K119" s="150" t="str">
        <f>IF(PD_bygg!K120=0," ",PD_bygg!K120)</f>
        <v xml:space="preserve"> </v>
      </c>
      <c r="L119" s="151" t="str">
        <f>IF(PD_bygg!L120=0," ",PD_bygg!L120)</f>
        <v xml:space="preserve"> </v>
      </c>
      <c r="M119" s="150" t="str">
        <f>IF(PD_bygg!M120=0," ",PD_bygg!M120)</f>
        <v xml:space="preserve"> </v>
      </c>
      <c r="N119" s="151" t="str">
        <f>IF(PD_bygg!N120=0," ",PD_bygg!N120)</f>
        <v xml:space="preserve"> </v>
      </c>
    </row>
    <row r="120" spans="2:14" x14ac:dyDescent="0.2">
      <c r="B120" s="112" t="str">
        <f>IF(PD_bygg!B121=0," ",PD_bygg!B121)</f>
        <v xml:space="preserve"> </v>
      </c>
      <c r="C120" s="150" t="str">
        <f>IF(PD_bygg!C121=0," ",PD_bygg!C121)</f>
        <v xml:space="preserve"> </v>
      </c>
      <c r="D120" s="151" t="str">
        <f>IF(PD_bygg!D121=0," ",PD_bygg!D121)</f>
        <v xml:space="preserve"> </v>
      </c>
      <c r="E120" s="169" t="str">
        <f>IF(PD_bygg!E121=0," ",PD_bygg!E121)</f>
        <v xml:space="preserve"> </v>
      </c>
      <c r="F120" s="151" t="str">
        <f>IF(PD_bygg!F121=0," ",PD_bygg!F121)</f>
        <v xml:space="preserve"> </v>
      </c>
      <c r="G120" s="150" t="str">
        <f>IF(PD_bygg!G121=0," ",PD_bygg!G121)</f>
        <v xml:space="preserve"> </v>
      </c>
      <c r="H120" s="151" t="str">
        <f>IF(PD_bygg!H121=0," ",PD_bygg!H121)</f>
        <v xml:space="preserve"> </v>
      </c>
      <c r="I120" s="150" t="str">
        <f>IF(PD_bygg!I121=0," ",PD_bygg!I121)</f>
        <v xml:space="preserve"> </v>
      </c>
      <c r="J120" s="151" t="str">
        <f>IF(PD_bygg!J121=0," ",PD_bygg!J121)</f>
        <v xml:space="preserve"> </v>
      </c>
      <c r="K120" s="150" t="str">
        <f>IF(PD_bygg!K121=0," ",PD_bygg!K121)</f>
        <v xml:space="preserve"> </v>
      </c>
      <c r="L120" s="151" t="str">
        <f>IF(PD_bygg!L121=0," ",PD_bygg!L121)</f>
        <v xml:space="preserve"> </v>
      </c>
      <c r="M120" s="150" t="str">
        <f>IF(PD_bygg!M121=0," ",PD_bygg!M121)</f>
        <v xml:space="preserve"> </v>
      </c>
      <c r="N120" s="151" t="str">
        <f>IF(PD_bygg!N121=0," ",PD_bygg!N121)</f>
        <v xml:space="preserve"> </v>
      </c>
    </row>
    <row r="121" spans="2:14" x14ac:dyDescent="0.2">
      <c r="B121" s="112" t="str">
        <f>IF(PD_bygg!B122=0," ",PD_bygg!B122)</f>
        <v xml:space="preserve"> </v>
      </c>
      <c r="C121" s="150" t="str">
        <f>IF(PD_bygg!C122=0," ",PD_bygg!C122)</f>
        <v xml:space="preserve"> </v>
      </c>
      <c r="D121" s="151" t="str">
        <f>IF(PD_bygg!D122=0," ",PD_bygg!D122)</f>
        <v xml:space="preserve"> </v>
      </c>
      <c r="E121" s="169" t="str">
        <f>IF(PD_bygg!E122=0," ",PD_bygg!E122)</f>
        <v xml:space="preserve"> </v>
      </c>
      <c r="F121" s="151" t="str">
        <f>IF(PD_bygg!F122=0," ",PD_bygg!F122)</f>
        <v xml:space="preserve"> </v>
      </c>
      <c r="G121" s="150" t="str">
        <f>IF(PD_bygg!G122=0," ",PD_bygg!G122)</f>
        <v xml:space="preserve"> </v>
      </c>
      <c r="H121" s="151" t="str">
        <f>IF(PD_bygg!H122=0," ",PD_bygg!H122)</f>
        <v xml:space="preserve"> </v>
      </c>
      <c r="I121" s="150" t="str">
        <f>IF(PD_bygg!I122=0," ",PD_bygg!I122)</f>
        <v xml:space="preserve"> </v>
      </c>
      <c r="J121" s="151" t="str">
        <f>IF(PD_bygg!J122=0," ",PD_bygg!J122)</f>
        <v xml:space="preserve"> </v>
      </c>
      <c r="K121" s="150" t="str">
        <f>IF(PD_bygg!K122=0," ",PD_bygg!K122)</f>
        <v xml:space="preserve"> </v>
      </c>
      <c r="L121" s="151" t="str">
        <f>IF(PD_bygg!L122=0," ",PD_bygg!L122)</f>
        <v xml:space="preserve"> </v>
      </c>
      <c r="M121" s="150" t="str">
        <f>IF(PD_bygg!M122=0," ",PD_bygg!M122)</f>
        <v xml:space="preserve"> </v>
      </c>
      <c r="N121" s="151" t="str">
        <f>IF(PD_bygg!N122=0," ",PD_bygg!N122)</f>
        <v xml:space="preserve"> </v>
      </c>
    </row>
    <row r="122" spans="2:14" x14ac:dyDescent="0.2">
      <c r="B122" s="112" t="str">
        <f>IF(PD_bygg!B123=0," ",PD_bygg!B123)</f>
        <v xml:space="preserve"> </v>
      </c>
      <c r="C122" s="150" t="str">
        <f>IF(PD_bygg!C123=0," ",PD_bygg!C123)</f>
        <v xml:space="preserve"> </v>
      </c>
      <c r="D122" s="151" t="str">
        <f>IF(PD_bygg!D123=0," ",PD_bygg!D123)</f>
        <v xml:space="preserve"> </v>
      </c>
      <c r="E122" s="169" t="str">
        <f>IF(PD_bygg!E123=0," ",PD_bygg!E123)</f>
        <v xml:space="preserve"> </v>
      </c>
      <c r="F122" s="151" t="str">
        <f>IF(PD_bygg!F123=0," ",PD_bygg!F123)</f>
        <v xml:space="preserve"> </v>
      </c>
      <c r="G122" s="150" t="str">
        <f>IF(PD_bygg!G123=0," ",PD_bygg!G123)</f>
        <v xml:space="preserve"> </v>
      </c>
      <c r="H122" s="151" t="str">
        <f>IF(PD_bygg!H123=0," ",PD_bygg!H123)</f>
        <v xml:space="preserve"> </v>
      </c>
      <c r="I122" s="150" t="str">
        <f>IF(PD_bygg!I123=0," ",PD_bygg!I123)</f>
        <v xml:space="preserve"> </v>
      </c>
      <c r="J122" s="151" t="str">
        <f>IF(PD_bygg!J123=0," ",PD_bygg!J123)</f>
        <v xml:space="preserve"> </v>
      </c>
      <c r="K122" s="150" t="str">
        <f>IF(PD_bygg!K123=0," ",PD_bygg!K123)</f>
        <v xml:space="preserve"> </v>
      </c>
      <c r="L122" s="151" t="str">
        <f>IF(PD_bygg!L123=0," ",PD_bygg!L123)</f>
        <v xml:space="preserve"> </v>
      </c>
      <c r="M122" s="150" t="str">
        <f>IF(PD_bygg!M123=0," ",PD_bygg!M123)</f>
        <v xml:space="preserve"> </v>
      </c>
      <c r="N122" s="151" t="str">
        <f>IF(PD_bygg!N123=0," ",PD_bygg!N123)</f>
        <v xml:space="preserve"> </v>
      </c>
    </row>
    <row r="123" spans="2:14" x14ac:dyDescent="0.2">
      <c r="B123" s="112" t="str">
        <f>IF(PD_bygg!B124=0," ",PD_bygg!B124)</f>
        <v xml:space="preserve"> </v>
      </c>
      <c r="C123" s="150" t="str">
        <f>IF(PD_bygg!C124=0," ",PD_bygg!C124)</f>
        <v xml:space="preserve"> </v>
      </c>
      <c r="D123" s="151" t="str">
        <f>IF(PD_bygg!D124=0," ",PD_bygg!D124)</f>
        <v xml:space="preserve"> </v>
      </c>
      <c r="E123" s="169" t="str">
        <f>IF(PD_bygg!E124=0," ",PD_bygg!E124)</f>
        <v xml:space="preserve"> </v>
      </c>
      <c r="F123" s="151" t="str">
        <f>IF(PD_bygg!F124=0," ",PD_bygg!F124)</f>
        <v xml:space="preserve"> </v>
      </c>
      <c r="G123" s="150" t="str">
        <f>IF(PD_bygg!G124=0," ",PD_bygg!G124)</f>
        <v xml:space="preserve"> </v>
      </c>
      <c r="H123" s="151" t="str">
        <f>IF(PD_bygg!H124=0," ",PD_bygg!H124)</f>
        <v xml:space="preserve"> </v>
      </c>
      <c r="I123" s="150" t="str">
        <f>IF(PD_bygg!I124=0," ",PD_bygg!I124)</f>
        <v xml:space="preserve"> </v>
      </c>
      <c r="J123" s="151" t="str">
        <f>IF(PD_bygg!J124=0," ",PD_bygg!J124)</f>
        <v xml:space="preserve"> </v>
      </c>
      <c r="K123" s="150" t="str">
        <f>IF(PD_bygg!K124=0," ",PD_bygg!K124)</f>
        <v xml:space="preserve"> </v>
      </c>
      <c r="L123" s="151" t="str">
        <f>IF(PD_bygg!L124=0," ",PD_bygg!L124)</f>
        <v xml:space="preserve"> </v>
      </c>
      <c r="M123" s="150" t="str">
        <f>IF(PD_bygg!M124=0," ",PD_bygg!M124)</f>
        <v xml:space="preserve"> </v>
      </c>
      <c r="N123" s="151" t="str">
        <f>IF(PD_bygg!N124=0," ",PD_bygg!N124)</f>
        <v xml:space="preserve"> </v>
      </c>
    </row>
    <row r="124" spans="2:14" x14ac:dyDescent="0.2">
      <c r="B124" s="112" t="str">
        <f>IF(PD_bygg!B125=0," ",PD_bygg!B125)</f>
        <v xml:space="preserve"> </v>
      </c>
      <c r="C124" s="150" t="str">
        <f>IF(PD_bygg!C125=0," ",PD_bygg!C125)</f>
        <v xml:space="preserve"> </v>
      </c>
      <c r="D124" s="151" t="str">
        <f>IF(PD_bygg!D125=0," ",PD_bygg!D125)</f>
        <v xml:space="preserve"> </v>
      </c>
      <c r="E124" s="169" t="str">
        <f>IF(PD_bygg!E125=0," ",PD_bygg!E125)</f>
        <v xml:space="preserve"> </v>
      </c>
      <c r="F124" s="151" t="str">
        <f>IF(PD_bygg!F125=0," ",PD_bygg!F125)</f>
        <v xml:space="preserve"> </v>
      </c>
      <c r="G124" s="150" t="str">
        <f>IF(PD_bygg!G125=0," ",PD_bygg!G125)</f>
        <v xml:space="preserve"> </v>
      </c>
      <c r="H124" s="151" t="str">
        <f>IF(PD_bygg!H125=0," ",PD_bygg!H125)</f>
        <v xml:space="preserve"> </v>
      </c>
      <c r="I124" s="150" t="str">
        <f>IF(PD_bygg!I125=0," ",PD_bygg!I125)</f>
        <v xml:space="preserve"> </v>
      </c>
      <c r="J124" s="151" t="str">
        <f>IF(PD_bygg!J125=0," ",PD_bygg!J125)</f>
        <v xml:space="preserve"> </v>
      </c>
      <c r="K124" s="150" t="str">
        <f>IF(PD_bygg!K125=0," ",PD_bygg!K125)</f>
        <v xml:space="preserve"> </v>
      </c>
      <c r="L124" s="151" t="str">
        <f>IF(PD_bygg!L125=0," ",PD_bygg!L125)</f>
        <v xml:space="preserve"> </v>
      </c>
      <c r="M124" s="150" t="str">
        <f>IF(PD_bygg!M125=0," ",PD_bygg!M125)</f>
        <v xml:space="preserve"> </v>
      </c>
      <c r="N124" s="151" t="str">
        <f>IF(PD_bygg!N125=0," ",PD_bygg!N125)</f>
        <v xml:space="preserve"> </v>
      </c>
    </row>
    <row r="125" spans="2:14" x14ac:dyDescent="0.2">
      <c r="B125" s="112" t="str">
        <f>IF(PD_bygg!B126=0," ",PD_bygg!B126)</f>
        <v xml:space="preserve"> </v>
      </c>
      <c r="C125" s="150" t="str">
        <f>IF(PD_bygg!C126=0," ",PD_bygg!C126)</f>
        <v xml:space="preserve"> </v>
      </c>
      <c r="D125" s="151" t="str">
        <f>IF(PD_bygg!D126=0," ",PD_bygg!D126)</f>
        <v xml:space="preserve"> </v>
      </c>
      <c r="E125" s="169" t="str">
        <f>IF(PD_bygg!E126=0," ",PD_bygg!E126)</f>
        <v xml:space="preserve"> </v>
      </c>
      <c r="F125" s="151" t="str">
        <f>IF(PD_bygg!F126=0," ",PD_bygg!F126)</f>
        <v xml:space="preserve"> </v>
      </c>
      <c r="G125" s="150" t="str">
        <f>IF(PD_bygg!G126=0," ",PD_bygg!G126)</f>
        <v xml:space="preserve"> </v>
      </c>
      <c r="H125" s="151" t="str">
        <f>IF(PD_bygg!H126=0," ",PD_bygg!H126)</f>
        <v xml:space="preserve"> </v>
      </c>
      <c r="I125" s="150" t="str">
        <f>IF(PD_bygg!I126=0," ",PD_bygg!I126)</f>
        <v xml:space="preserve"> </v>
      </c>
      <c r="J125" s="151" t="str">
        <f>IF(PD_bygg!J126=0," ",PD_bygg!J126)</f>
        <v xml:space="preserve"> </v>
      </c>
      <c r="K125" s="150" t="str">
        <f>IF(PD_bygg!K126=0," ",PD_bygg!K126)</f>
        <v xml:space="preserve"> </v>
      </c>
      <c r="L125" s="151" t="str">
        <f>IF(PD_bygg!L126=0," ",PD_bygg!L126)</f>
        <v xml:space="preserve"> </v>
      </c>
      <c r="M125" s="150" t="str">
        <f>IF(PD_bygg!M126=0," ",PD_bygg!M126)</f>
        <v xml:space="preserve"> </v>
      </c>
      <c r="N125" s="151" t="str">
        <f>IF(PD_bygg!N126=0," ",PD_bygg!N126)</f>
        <v xml:space="preserve"> </v>
      </c>
    </row>
    <row r="126" spans="2:14" x14ac:dyDescent="0.2">
      <c r="B126" s="112" t="str">
        <f>IF(PD_bygg!B127=0," ",PD_bygg!B127)</f>
        <v xml:space="preserve"> </v>
      </c>
      <c r="C126" s="150" t="str">
        <f>IF(PD_bygg!C127=0," ",PD_bygg!C127)</f>
        <v xml:space="preserve"> </v>
      </c>
      <c r="D126" s="151" t="str">
        <f>IF(PD_bygg!D127=0," ",PD_bygg!D127)</f>
        <v xml:space="preserve"> </v>
      </c>
      <c r="E126" s="169" t="str">
        <f>IF(PD_bygg!E127=0," ",PD_bygg!E127)</f>
        <v xml:space="preserve"> </v>
      </c>
      <c r="F126" s="151" t="str">
        <f>IF(PD_bygg!F127=0," ",PD_bygg!F127)</f>
        <v xml:space="preserve"> </v>
      </c>
      <c r="G126" s="150" t="str">
        <f>IF(PD_bygg!G127=0," ",PD_bygg!G127)</f>
        <v xml:space="preserve"> </v>
      </c>
      <c r="H126" s="151" t="str">
        <f>IF(PD_bygg!H127=0," ",PD_bygg!H127)</f>
        <v xml:space="preserve"> </v>
      </c>
      <c r="I126" s="150" t="str">
        <f>IF(PD_bygg!I127=0," ",PD_bygg!I127)</f>
        <v xml:space="preserve"> </v>
      </c>
      <c r="J126" s="151" t="str">
        <f>IF(PD_bygg!J127=0," ",PD_bygg!J127)</f>
        <v xml:space="preserve"> </v>
      </c>
      <c r="K126" s="150" t="str">
        <f>IF(PD_bygg!K127=0," ",PD_bygg!K127)</f>
        <v xml:space="preserve"> </v>
      </c>
      <c r="L126" s="151" t="str">
        <f>IF(PD_bygg!L127=0," ",PD_bygg!L127)</f>
        <v xml:space="preserve"> </v>
      </c>
      <c r="M126" s="150" t="str">
        <f>IF(PD_bygg!M127=0," ",PD_bygg!M127)</f>
        <v xml:space="preserve"> </v>
      </c>
      <c r="N126" s="151" t="str">
        <f>IF(PD_bygg!N127=0," ",PD_bygg!N127)</f>
        <v xml:space="preserve"> </v>
      </c>
    </row>
    <row r="127" spans="2:14" x14ac:dyDescent="0.2">
      <c r="B127" s="112" t="str">
        <f>IF(PD_bygg!B128=0," ",PD_bygg!B128)</f>
        <v xml:space="preserve"> </v>
      </c>
      <c r="C127" s="150" t="str">
        <f>IF(PD_bygg!C128=0," ",PD_bygg!C128)</f>
        <v xml:space="preserve"> </v>
      </c>
      <c r="D127" s="151" t="str">
        <f>IF(PD_bygg!D128=0," ",PD_bygg!D128)</f>
        <v xml:space="preserve"> </v>
      </c>
      <c r="E127" s="169" t="str">
        <f>IF(PD_bygg!E128=0," ",PD_bygg!E128)</f>
        <v xml:space="preserve"> </v>
      </c>
      <c r="F127" s="151" t="str">
        <f>IF(PD_bygg!F128=0," ",PD_bygg!F128)</f>
        <v xml:space="preserve"> </v>
      </c>
      <c r="G127" s="150" t="str">
        <f>IF(PD_bygg!G128=0," ",PD_bygg!G128)</f>
        <v xml:space="preserve"> </v>
      </c>
      <c r="H127" s="151" t="str">
        <f>IF(PD_bygg!H128=0," ",PD_bygg!H128)</f>
        <v xml:space="preserve"> </v>
      </c>
      <c r="I127" s="150" t="str">
        <f>IF(PD_bygg!I128=0," ",PD_bygg!I128)</f>
        <v xml:space="preserve"> </v>
      </c>
      <c r="J127" s="151" t="str">
        <f>IF(PD_bygg!J128=0," ",PD_bygg!J128)</f>
        <v xml:space="preserve"> </v>
      </c>
      <c r="K127" s="150" t="str">
        <f>IF(PD_bygg!K128=0," ",PD_bygg!K128)</f>
        <v xml:space="preserve"> </v>
      </c>
      <c r="L127" s="151" t="str">
        <f>IF(PD_bygg!L128=0," ",PD_bygg!L128)</f>
        <v xml:space="preserve"> </v>
      </c>
      <c r="M127" s="150" t="str">
        <f>IF(PD_bygg!M128=0," ",PD_bygg!M128)</f>
        <v xml:space="preserve"> </v>
      </c>
      <c r="N127" s="151" t="str">
        <f>IF(PD_bygg!N128=0," ",PD_bygg!N128)</f>
        <v xml:space="preserve"> </v>
      </c>
    </row>
    <row r="128" spans="2:14" x14ac:dyDescent="0.2">
      <c r="B128" s="112" t="str">
        <f>IF(PD_bygg!B129=0," ",PD_bygg!B129)</f>
        <v xml:space="preserve"> </v>
      </c>
      <c r="C128" s="150" t="str">
        <f>IF(PD_bygg!C129=0," ",PD_bygg!C129)</f>
        <v xml:space="preserve"> </v>
      </c>
      <c r="D128" s="151" t="str">
        <f>IF(PD_bygg!D129=0," ",PD_bygg!D129)</f>
        <v xml:space="preserve"> </v>
      </c>
      <c r="E128" s="169" t="str">
        <f>IF(PD_bygg!E129=0," ",PD_bygg!E129)</f>
        <v xml:space="preserve"> </v>
      </c>
      <c r="F128" s="151" t="str">
        <f>IF(PD_bygg!F129=0," ",PD_bygg!F129)</f>
        <v xml:space="preserve"> </v>
      </c>
      <c r="G128" s="150" t="str">
        <f>IF(PD_bygg!G129=0," ",PD_bygg!G129)</f>
        <v xml:space="preserve"> </v>
      </c>
      <c r="H128" s="151" t="str">
        <f>IF(PD_bygg!H129=0," ",PD_bygg!H129)</f>
        <v xml:space="preserve"> </v>
      </c>
      <c r="I128" s="150" t="str">
        <f>IF(PD_bygg!I129=0," ",PD_bygg!I129)</f>
        <v xml:space="preserve"> </v>
      </c>
      <c r="J128" s="151" t="str">
        <f>IF(PD_bygg!J129=0," ",PD_bygg!J129)</f>
        <v xml:space="preserve"> </v>
      </c>
      <c r="K128" s="150" t="str">
        <f>IF(PD_bygg!K129=0," ",PD_bygg!K129)</f>
        <v xml:space="preserve"> </v>
      </c>
      <c r="L128" s="151" t="str">
        <f>IF(PD_bygg!L129=0," ",PD_bygg!L129)</f>
        <v xml:space="preserve"> </v>
      </c>
      <c r="M128" s="150" t="str">
        <f>IF(PD_bygg!M129=0," ",PD_bygg!M129)</f>
        <v xml:space="preserve"> </v>
      </c>
      <c r="N128" s="151" t="str">
        <f>IF(PD_bygg!N129=0," ",PD_bygg!N129)</f>
        <v xml:space="preserve"> </v>
      </c>
    </row>
    <row r="129" spans="2:14" x14ac:dyDescent="0.2">
      <c r="B129" s="112" t="str">
        <f>IF(PD_bygg!B130=0," ",PD_bygg!B130)</f>
        <v xml:space="preserve"> </v>
      </c>
      <c r="C129" s="150" t="str">
        <f>IF(PD_bygg!C130=0," ",PD_bygg!C130)</f>
        <v xml:space="preserve"> </v>
      </c>
      <c r="D129" s="151" t="str">
        <f>IF(PD_bygg!D130=0," ",PD_bygg!D130)</f>
        <v xml:space="preserve"> </v>
      </c>
      <c r="E129" s="169" t="str">
        <f>IF(PD_bygg!E130=0," ",PD_bygg!E130)</f>
        <v xml:space="preserve"> </v>
      </c>
      <c r="F129" s="151" t="str">
        <f>IF(PD_bygg!F130=0," ",PD_bygg!F130)</f>
        <v xml:space="preserve"> </v>
      </c>
      <c r="G129" s="150" t="str">
        <f>IF(PD_bygg!G130=0," ",PD_bygg!G130)</f>
        <v xml:space="preserve"> </v>
      </c>
      <c r="H129" s="151" t="str">
        <f>IF(PD_bygg!H130=0," ",PD_bygg!H130)</f>
        <v xml:space="preserve"> </v>
      </c>
      <c r="I129" s="150" t="str">
        <f>IF(PD_bygg!I130=0," ",PD_bygg!I130)</f>
        <v xml:space="preserve"> </v>
      </c>
      <c r="J129" s="151" t="str">
        <f>IF(PD_bygg!J130=0," ",PD_bygg!J130)</f>
        <v xml:space="preserve"> </v>
      </c>
      <c r="K129" s="150" t="str">
        <f>IF(PD_bygg!K130=0," ",PD_bygg!K130)</f>
        <v xml:space="preserve"> </v>
      </c>
      <c r="L129" s="151" t="str">
        <f>IF(PD_bygg!L130=0," ",PD_bygg!L130)</f>
        <v xml:space="preserve"> </v>
      </c>
      <c r="M129" s="150" t="str">
        <f>IF(PD_bygg!M130=0," ",PD_bygg!M130)</f>
        <v xml:space="preserve"> </v>
      </c>
      <c r="N129" s="151" t="str">
        <f>IF(PD_bygg!N130=0," ",PD_bygg!N130)</f>
        <v xml:space="preserve"> </v>
      </c>
    </row>
    <row r="130" spans="2:14" x14ac:dyDescent="0.2">
      <c r="B130" s="112" t="str">
        <f>IF(PD_bygg!B131=0," ",PD_bygg!B131)</f>
        <v xml:space="preserve"> </v>
      </c>
      <c r="C130" s="150" t="str">
        <f>IF(PD_bygg!C131=0," ",PD_bygg!C131)</f>
        <v xml:space="preserve"> </v>
      </c>
      <c r="D130" s="151" t="str">
        <f>IF(PD_bygg!D131=0," ",PD_bygg!D131)</f>
        <v xml:space="preserve"> </v>
      </c>
      <c r="E130" s="169" t="str">
        <f>IF(PD_bygg!E131=0," ",PD_bygg!E131)</f>
        <v xml:space="preserve"> </v>
      </c>
      <c r="F130" s="151" t="str">
        <f>IF(PD_bygg!F131=0," ",PD_bygg!F131)</f>
        <v xml:space="preserve"> </v>
      </c>
      <c r="G130" s="150" t="str">
        <f>IF(PD_bygg!G131=0," ",PD_bygg!G131)</f>
        <v xml:space="preserve"> </v>
      </c>
      <c r="H130" s="151" t="str">
        <f>IF(PD_bygg!H131=0," ",PD_bygg!H131)</f>
        <v xml:space="preserve"> </v>
      </c>
      <c r="I130" s="150" t="str">
        <f>IF(PD_bygg!I131=0," ",PD_bygg!I131)</f>
        <v xml:space="preserve"> </v>
      </c>
      <c r="J130" s="151" t="str">
        <f>IF(PD_bygg!J131=0," ",PD_bygg!J131)</f>
        <v xml:space="preserve"> </v>
      </c>
      <c r="K130" s="150" t="str">
        <f>IF(PD_bygg!K131=0," ",PD_bygg!K131)</f>
        <v xml:space="preserve"> </v>
      </c>
      <c r="L130" s="151" t="str">
        <f>IF(PD_bygg!L131=0," ",PD_bygg!L131)</f>
        <v xml:space="preserve"> </v>
      </c>
      <c r="M130" s="150" t="str">
        <f>IF(PD_bygg!M131=0," ",PD_bygg!M131)</f>
        <v xml:space="preserve"> </v>
      </c>
      <c r="N130" s="151" t="str">
        <f>IF(PD_bygg!N131=0," ",PD_bygg!N131)</f>
        <v xml:space="preserve"> </v>
      </c>
    </row>
    <row r="131" spans="2:14" x14ac:dyDescent="0.2">
      <c r="B131" s="112" t="str">
        <f>IF(PD_bygg!B132=0," ",PD_bygg!B132)</f>
        <v xml:space="preserve"> </v>
      </c>
      <c r="C131" s="150" t="str">
        <f>IF(PD_bygg!C132=0," ",PD_bygg!C132)</f>
        <v xml:space="preserve"> </v>
      </c>
      <c r="D131" s="151" t="str">
        <f>IF(PD_bygg!D132=0," ",PD_bygg!D132)</f>
        <v xml:space="preserve"> </v>
      </c>
      <c r="E131" s="169" t="str">
        <f>IF(PD_bygg!E132=0," ",PD_bygg!E132)</f>
        <v xml:space="preserve"> </v>
      </c>
      <c r="F131" s="151" t="str">
        <f>IF(PD_bygg!F132=0," ",PD_bygg!F132)</f>
        <v xml:space="preserve"> </v>
      </c>
      <c r="G131" s="150" t="str">
        <f>IF(PD_bygg!G132=0," ",PD_bygg!G132)</f>
        <v xml:space="preserve"> </v>
      </c>
      <c r="H131" s="151" t="str">
        <f>IF(PD_bygg!H132=0," ",PD_bygg!H132)</f>
        <v xml:space="preserve"> </v>
      </c>
      <c r="I131" s="150" t="str">
        <f>IF(PD_bygg!I132=0," ",PD_bygg!I132)</f>
        <v xml:space="preserve"> </v>
      </c>
      <c r="J131" s="151" t="str">
        <f>IF(PD_bygg!J132=0," ",PD_bygg!J132)</f>
        <v xml:space="preserve"> </v>
      </c>
      <c r="K131" s="150" t="str">
        <f>IF(PD_bygg!K132=0," ",PD_bygg!K132)</f>
        <v xml:space="preserve"> </v>
      </c>
      <c r="L131" s="151" t="str">
        <f>IF(PD_bygg!L132=0," ",PD_bygg!L132)</f>
        <v xml:space="preserve"> </v>
      </c>
      <c r="M131" s="150" t="str">
        <f>IF(PD_bygg!M132=0," ",PD_bygg!M132)</f>
        <v xml:space="preserve"> </v>
      </c>
      <c r="N131" s="151" t="str">
        <f>IF(PD_bygg!N132=0," ",PD_bygg!N132)</f>
        <v xml:space="preserve"> </v>
      </c>
    </row>
    <row r="132" spans="2:14" x14ac:dyDescent="0.2">
      <c r="B132" s="112" t="str">
        <f>IF(PD_bygg!B133=0," ",PD_bygg!B133)</f>
        <v xml:space="preserve"> </v>
      </c>
      <c r="C132" s="150" t="str">
        <f>IF(PD_bygg!C133=0," ",PD_bygg!C133)</f>
        <v xml:space="preserve"> </v>
      </c>
      <c r="D132" s="151" t="str">
        <f>IF(PD_bygg!D133=0," ",PD_bygg!D133)</f>
        <v xml:space="preserve"> </v>
      </c>
      <c r="E132" s="169" t="str">
        <f>IF(PD_bygg!E133=0," ",PD_bygg!E133)</f>
        <v xml:space="preserve"> </v>
      </c>
      <c r="F132" s="151" t="str">
        <f>IF(PD_bygg!F133=0," ",PD_bygg!F133)</f>
        <v xml:space="preserve"> </v>
      </c>
      <c r="G132" s="150" t="str">
        <f>IF(PD_bygg!G133=0," ",PD_bygg!G133)</f>
        <v xml:space="preserve"> </v>
      </c>
      <c r="H132" s="151" t="str">
        <f>IF(PD_bygg!H133=0," ",PD_bygg!H133)</f>
        <v xml:space="preserve"> </v>
      </c>
      <c r="I132" s="150" t="str">
        <f>IF(PD_bygg!I133=0," ",PD_bygg!I133)</f>
        <v xml:space="preserve"> </v>
      </c>
      <c r="J132" s="151" t="str">
        <f>IF(PD_bygg!J133=0," ",PD_bygg!J133)</f>
        <v xml:space="preserve"> </v>
      </c>
      <c r="K132" s="150" t="str">
        <f>IF(PD_bygg!K133=0," ",PD_bygg!K133)</f>
        <v xml:space="preserve"> </v>
      </c>
      <c r="L132" s="151" t="str">
        <f>IF(PD_bygg!L133=0," ",PD_bygg!L133)</f>
        <v xml:space="preserve"> </v>
      </c>
      <c r="M132" s="150" t="str">
        <f>IF(PD_bygg!M133=0," ",PD_bygg!M133)</f>
        <v xml:space="preserve"> </v>
      </c>
      <c r="N132" s="151" t="str">
        <f>IF(PD_bygg!N133=0," ",PD_bygg!N133)</f>
        <v xml:space="preserve"> </v>
      </c>
    </row>
    <row r="133" spans="2:14" x14ac:dyDescent="0.2">
      <c r="B133" s="112" t="str">
        <f>IF(PD_bygg!B134=0," ",PD_bygg!B134)</f>
        <v xml:space="preserve"> </v>
      </c>
      <c r="C133" s="150" t="str">
        <f>IF(PD_bygg!C134=0," ",PD_bygg!C134)</f>
        <v xml:space="preserve"> </v>
      </c>
      <c r="D133" s="151" t="str">
        <f>IF(PD_bygg!D134=0," ",PD_bygg!D134)</f>
        <v xml:space="preserve"> </v>
      </c>
      <c r="E133" s="169" t="str">
        <f>IF(PD_bygg!E134=0," ",PD_bygg!E134)</f>
        <v xml:space="preserve"> </v>
      </c>
      <c r="F133" s="151" t="str">
        <f>IF(PD_bygg!F134=0," ",PD_bygg!F134)</f>
        <v xml:space="preserve"> </v>
      </c>
      <c r="G133" s="150" t="str">
        <f>IF(PD_bygg!G134=0," ",PD_bygg!G134)</f>
        <v xml:space="preserve"> </v>
      </c>
      <c r="H133" s="151" t="str">
        <f>IF(PD_bygg!H134=0," ",PD_bygg!H134)</f>
        <v xml:space="preserve"> </v>
      </c>
      <c r="I133" s="150" t="str">
        <f>IF(PD_bygg!I134=0," ",PD_bygg!I134)</f>
        <v xml:space="preserve"> </v>
      </c>
      <c r="J133" s="151" t="str">
        <f>IF(PD_bygg!J134=0," ",PD_bygg!J134)</f>
        <v xml:space="preserve"> </v>
      </c>
      <c r="K133" s="150" t="str">
        <f>IF(PD_bygg!K134=0," ",PD_bygg!K134)</f>
        <v xml:space="preserve"> </v>
      </c>
      <c r="L133" s="151" t="str">
        <f>IF(PD_bygg!L134=0," ",PD_bygg!L134)</f>
        <v xml:space="preserve"> </v>
      </c>
      <c r="M133" s="150" t="str">
        <f>IF(PD_bygg!M134=0," ",PD_bygg!M134)</f>
        <v xml:space="preserve"> </v>
      </c>
      <c r="N133" s="151" t="str">
        <f>IF(PD_bygg!N134=0," ",PD_bygg!N134)</f>
        <v xml:space="preserve"> </v>
      </c>
    </row>
    <row r="134" spans="2:14" x14ac:dyDescent="0.2">
      <c r="B134" s="112" t="str">
        <f>IF(PD_bygg!B135=0," ",PD_bygg!B135)</f>
        <v xml:space="preserve"> </v>
      </c>
      <c r="C134" s="150" t="str">
        <f>IF(PD_bygg!C135=0," ",PD_bygg!C135)</f>
        <v xml:space="preserve"> </v>
      </c>
      <c r="D134" s="151" t="str">
        <f>IF(PD_bygg!D135=0," ",PD_bygg!D135)</f>
        <v xml:space="preserve"> </v>
      </c>
      <c r="E134" s="169" t="str">
        <f>IF(PD_bygg!E135=0," ",PD_bygg!E135)</f>
        <v xml:space="preserve"> </v>
      </c>
      <c r="F134" s="151" t="str">
        <f>IF(PD_bygg!F135=0," ",PD_bygg!F135)</f>
        <v xml:space="preserve"> </v>
      </c>
      <c r="G134" s="150" t="str">
        <f>IF(PD_bygg!G135=0," ",PD_bygg!G135)</f>
        <v xml:space="preserve"> </v>
      </c>
      <c r="H134" s="151" t="str">
        <f>IF(PD_bygg!H135=0," ",PD_bygg!H135)</f>
        <v xml:space="preserve"> </v>
      </c>
      <c r="I134" s="150" t="str">
        <f>IF(PD_bygg!I135=0," ",PD_bygg!I135)</f>
        <v xml:space="preserve"> </v>
      </c>
      <c r="J134" s="151" t="str">
        <f>IF(PD_bygg!J135=0," ",PD_bygg!J135)</f>
        <v xml:space="preserve"> </v>
      </c>
      <c r="K134" s="150" t="str">
        <f>IF(PD_bygg!K135=0," ",PD_bygg!K135)</f>
        <v xml:space="preserve"> </v>
      </c>
      <c r="L134" s="151" t="str">
        <f>IF(PD_bygg!L135=0," ",PD_bygg!L135)</f>
        <v xml:space="preserve"> </v>
      </c>
      <c r="M134" s="150" t="str">
        <f>IF(PD_bygg!M135=0," ",PD_bygg!M135)</f>
        <v xml:space="preserve"> </v>
      </c>
      <c r="N134" s="151" t="str">
        <f>IF(PD_bygg!N135=0," ",PD_bygg!N135)</f>
        <v xml:space="preserve"> </v>
      </c>
    </row>
    <row r="135" spans="2:14" x14ac:dyDescent="0.2">
      <c r="B135" s="112" t="str">
        <f>IF(PD_bygg!B136=0," ",PD_bygg!B136)</f>
        <v xml:space="preserve"> </v>
      </c>
      <c r="C135" s="150" t="str">
        <f>IF(PD_bygg!C136=0," ",PD_bygg!C136)</f>
        <v xml:space="preserve"> </v>
      </c>
      <c r="D135" s="151" t="str">
        <f>IF(PD_bygg!D136=0," ",PD_bygg!D136)</f>
        <v xml:space="preserve"> </v>
      </c>
      <c r="E135" s="169" t="str">
        <f>IF(PD_bygg!E136=0," ",PD_bygg!E136)</f>
        <v xml:space="preserve"> </v>
      </c>
      <c r="F135" s="151" t="str">
        <f>IF(PD_bygg!F136=0," ",PD_bygg!F136)</f>
        <v xml:space="preserve"> </v>
      </c>
      <c r="G135" s="150" t="str">
        <f>IF(PD_bygg!G136=0," ",PD_bygg!G136)</f>
        <v xml:space="preserve"> </v>
      </c>
      <c r="H135" s="151" t="str">
        <f>IF(PD_bygg!H136=0," ",PD_bygg!H136)</f>
        <v xml:space="preserve"> </v>
      </c>
      <c r="I135" s="150" t="str">
        <f>IF(PD_bygg!I136=0," ",PD_bygg!I136)</f>
        <v xml:space="preserve"> </v>
      </c>
      <c r="J135" s="151" t="str">
        <f>IF(PD_bygg!J136=0," ",PD_bygg!J136)</f>
        <v xml:space="preserve"> </v>
      </c>
      <c r="K135" s="150" t="str">
        <f>IF(PD_bygg!K136=0," ",PD_bygg!K136)</f>
        <v xml:space="preserve"> </v>
      </c>
      <c r="L135" s="151" t="str">
        <f>IF(PD_bygg!L136=0," ",PD_bygg!L136)</f>
        <v xml:space="preserve"> </v>
      </c>
      <c r="M135" s="150" t="str">
        <f>IF(PD_bygg!M136=0," ",PD_bygg!M136)</f>
        <v xml:space="preserve"> </v>
      </c>
      <c r="N135" s="151" t="str">
        <f>IF(PD_bygg!N136=0," ",PD_bygg!N136)</f>
        <v xml:space="preserve"> </v>
      </c>
    </row>
    <row r="136" spans="2:14" x14ac:dyDescent="0.2">
      <c r="B136" s="112" t="str">
        <f>IF(PD_bygg!B137=0," ",PD_bygg!B137)</f>
        <v xml:space="preserve"> </v>
      </c>
      <c r="C136" s="150" t="str">
        <f>IF(PD_bygg!C137=0," ",PD_bygg!C137)</f>
        <v xml:space="preserve"> </v>
      </c>
      <c r="D136" s="151" t="str">
        <f>IF(PD_bygg!D137=0," ",PD_bygg!D137)</f>
        <v xml:space="preserve"> </v>
      </c>
      <c r="E136" s="169" t="str">
        <f>IF(PD_bygg!E137=0," ",PD_bygg!E137)</f>
        <v xml:space="preserve"> </v>
      </c>
      <c r="F136" s="151" t="str">
        <f>IF(PD_bygg!F137=0," ",PD_bygg!F137)</f>
        <v xml:space="preserve"> </v>
      </c>
      <c r="G136" s="150" t="str">
        <f>IF(PD_bygg!G137=0," ",PD_bygg!G137)</f>
        <v xml:space="preserve"> </v>
      </c>
      <c r="H136" s="151" t="str">
        <f>IF(PD_bygg!H137=0," ",PD_bygg!H137)</f>
        <v xml:space="preserve"> </v>
      </c>
      <c r="I136" s="150" t="str">
        <f>IF(PD_bygg!I137=0," ",PD_bygg!I137)</f>
        <v xml:space="preserve"> </v>
      </c>
      <c r="J136" s="151" t="str">
        <f>IF(PD_bygg!J137=0," ",PD_bygg!J137)</f>
        <v xml:space="preserve"> </v>
      </c>
      <c r="K136" s="150" t="str">
        <f>IF(PD_bygg!K137=0," ",PD_bygg!K137)</f>
        <v xml:space="preserve"> </v>
      </c>
      <c r="L136" s="151" t="str">
        <f>IF(PD_bygg!L137=0," ",PD_bygg!L137)</f>
        <v xml:space="preserve"> </v>
      </c>
      <c r="M136" s="150" t="str">
        <f>IF(PD_bygg!M137=0," ",PD_bygg!M137)</f>
        <v xml:space="preserve"> </v>
      </c>
      <c r="N136" s="151" t="str">
        <f>IF(PD_bygg!N137=0," ",PD_bygg!N137)</f>
        <v xml:space="preserve"> </v>
      </c>
    </row>
    <row r="137" spans="2:14" x14ac:dyDescent="0.2">
      <c r="B137" s="112" t="str">
        <f>IF(PD_bygg!B138=0," ",PD_bygg!B138)</f>
        <v xml:space="preserve"> </v>
      </c>
      <c r="C137" s="150" t="str">
        <f>IF(PD_bygg!C138=0," ",PD_bygg!C138)</f>
        <v xml:space="preserve"> </v>
      </c>
      <c r="D137" s="151" t="str">
        <f>IF(PD_bygg!D138=0," ",PD_bygg!D138)</f>
        <v xml:space="preserve"> </v>
      </c>
      <c r="E137" s="169" t="str">
        <f>IF(PD_bygg!E138=0," ",PD_bygg!E138)</f>
        <v xml:space="preserve"> </v>
      </c>
      <c r="F137" s="151" t="str">
        <f>IF(PD_bygg!F138=0," ",PD_bygg!F138)</f>
        <v xml:space="preserve"> </v>
      </c>
      <c r="G137" s="150" t="str">
        <f>IF(PD_bygg!G138=0," ",PD_bygg!G138)</f>
        <v xml:space="preserve"> </v>
      </c>
      <c r="H137" s="151" t="str">
        <f>IF(PD_bygg!H138=0," ",PD_bygg!H138)</f>
        <v xml:space="preserve"> </v>
      </c>
      <c r="I137" s="150" t="str">
        <f>IF(PD_bygg!I138=0," ",PD_bygg!I138)</f>
        <v xml:space="preserve"> </v>
      </c>
      <c r="J137" s="151" t="str">
        <f>IF(PD_bygg!J138=0," ",PD_bygg!J138)</f>
        <v xml:space="preserve"> </v>
      </c>
      <c r="K137" s="150" t="str">
        <f>IF(PD_bygg!K138=0," ",PD_bygg!K138)</f>
        <v xml:space="preserve"> </v>
      </c>
      <c r="L137" s="151" t="str">
        <f>IF(PD_bygg!L138=0," ",PD_bygg!L138)</f>
        <v xml:space="preserve"> </v>
      </c>
      <c r="M137" s="150" t="str">
        <f>IF(PD_bygg!M138=0," ",PD_bygg!M138)</f>
        <v xml:space="preserve"> </v>
      </c>
      <c r="N137" s="151" t="str">
        <f>IF(PD_bygg!N138=0," ",PD_bygg!N138)</f>
        <v xml:space="preserve"> </v>
      </c>
    </row>
    <row r="138" spans="2:14" x14ac:dyDescent="0.2">
      <c r="B138" s="112" t="str">
        <f>IF(PD_bygg!B139=0," ",PD_bygg!B139)</f>
        <v xml:space="preserve"> </v>
      </c>
      <c r="C138" s="150" t="str">
        <f>IF(PD_bygg!C139=0," ",PD_bygg!C139)</f>
        <v xml:space="preserve"> </v>
      </c>
      <c r="D138" s="151" t="str">
        <f>IF(PD_bygg!D139=0," ",PD_bygg!D139)</f>
        <v xml:space="preserve"> </v>
      </c>
      <c r="E138" s="169" t="str">
        <f>IF(PD_bygg!E139=0," ",PD_bygg!E139)</f>
        <v xml:space="preserve"> </v>
      </c>
      <c r="F138" s="151" t="str">
        <f>IF(PD_bygg!F139=0," ",PD_bygg!F139)</f>
        <v xml:space="preserve"> </v>
      </c>
      <c r="G138" s="150" t="str">
        <f>IF(PD_bygg!G139=0," ",PD_bygg!G139)</f>
        <v xml:space="preserve"> </v>
      </c>
      <c r="H138" s="151" t="str">
        <f>IF(PD_bygg!H139=0," ",PD_bygg!H139)</f>
        <v xml:space="preserve"> </v>
      </c>
      <c r="I138" s="150" t="str">
        <f>IF(PD_bygg!I139=0," ",PD_bygg!I139)</f>
        <v xml:space="preserve"> </v>
      </c>
      <c r="J138" s="151" t="str">
        <f>IF(PD_bygg!J139=0," ",PD_bygg!J139)</f>
        <v xml:space="preserve"> </v>
      </c>
      <c r="K138" s="150" t="str">
        <f>IF(PD_bygg!K139=0," ",PD_bygg!K139)</f>
        <v xml:space="preserve"> </v>
      </c>
      <c r="L138" s="151" t="str">
        <f>IF(PD_bygg!L139=0," ",PD_bygg!L139)</f>
        <v xml:space="preserve"> </v>
      </c>
      <c r="M138" s="150" t="str">
        <f>IF(PD_bygg!M139=0," ",PD_bygg!M139)</f>
        <v xml:space="preserve"> </v>
      </c>
      <c r="N138" s="151" t="str">
        <f>IF(PD_bygg!N139=0," ",PD_bygg!N139)</f>
        <v xml:space="preserve"> </v>
      </c>
    </row>
    <row r="139" spans="2:14" x14ac:dyDescent="0.2">
      <c r="B139" s="112" t="str">
        <f>IF(PD_bygg!B140=0," ",PD_bygg!B140)</f>
        <v xml:space="preserve"> </v>
      </c>
      <c r="C139" s="150" t="str">
        <f>IF(PD_bygg!C140=0," ",PD_bygg!C140)</f>
        <v xml:space="preserve"> </v>
      </c>
      <c r="D139" s="151" t="str">
        <f>IF(PD_bygg!D140=0," ",PD_bygg!D140)</f>
        <v xml:space="preserve"> </v>
      </c>
      <c r="E139" s="169" t="str">
        <f>IF(PD_bygg!E140=0," ",PD_bygg!E140)</f>
        <v xml:space="preserve"> </v>
      </c>
      <c r="F139" s="151" t="str">
        <f>IF(PD_bygg!F140=0," ",PD_bygg!F140)</f>
        <v xml:space="preserve"> </v>
      </c>
      <c r="G139" s="150" t="str">
        <f>IF(PD_bygg!G140=0," ",PD_bygg!G140)</f>
        <v xml:space="preserve"> </v>
      </c>
      <c r="H139" s="151" t="str">
        <f>IF(PD_bygg!H140=0," ",PD_bygg!H140)</f>
        <v xml:space="preserve"> </v>
      </c>
      <c r="I139" s="150" t="str">
        <f>IF(PD_bygg!I140=0," ",PD_bygg!I140)</f>
        <v xml:space="preserve"> </v>
      </c>
      <c r="J139" s="151" t="str">
        <f>IF(PD_bygg!J140=0," ",PD_bygg!J140)</f>
        <v xml:space="preserve"> </v>
      </c>
      <c r="K139" s="150" t="str">
        <f>IF(PD_bygg!K140=0," ",PD_bygg!K140)</f>
        <v xml:space="preserve"> </v>
      </c>
      <c r="L139" s="151" t="str">
        <f>IF(PD_bygg!L140=0," ",PD_bygg!L140)</f>
        <v xml:space="preserve"> </v>
      </c>
      <c r="M139" s="150" t="str">
        <f>IF(PD_bygg!M140=0," ",PD_bygg!M140)</f>
        <v xml:space="preserve"> </v>
      </c>
      <c r="N139" s="151" t="str">
        <f>IF(PD_bygg!N140=0," ",PD_bygg!N140)</f>
        <v xml:space="preserve"> </v>
      </c>
    </row>
    <row r="140" spans="2:14" x14ac:dyDescent="0.2">
      <c r="B140" s="112" t="str">
        <f>IF(PD_bygg!B141=0," ",PD_bygg!B141)</f>
        <v xml:space="preserve"> </v>
      </c>
      <c r="C140" s="150" t="str">
        <f>IF(PD_bygg!C141=0," ",PD_bygg!C141)</f>
        <v xml:space="preserve"> </v>
      </c>
      <c r="D140" s="151" t="str">
        <f>IF(PD_bygg!D141=0," ",PD_bygg!D141)</f>
        <v xml:space="preserve"> </v>
      </c>
      <c r="E140" s="169" t="str">
        <f>IF(PD_bygg!E141=0," ",PD_bygg!E141)</f>
        <v xml:space="preserve"> </v>
      </c>
      <c r="F140" s="151" t="str">
        <f>IF(PD_bygg!F141=0," ",PD_bygg!F141)</f>
        <v xml:space="preserve"> </v>
      </c>
      <c r="G140" s="150" t="str">
        <f>IF(PD_bygg!G141=0," ",PD_bygg!G141)</f>
        <v xml:space="preserve"> </v>
      </c>
      <c r="H140" s="151" t="str">
        <f>IF(PD_bygg!H141=0," ",PD_bygg!H141)</f>
        <v xml:space="preserve"> </v>
      </c>
      <c r="I140" s="150" t="str">
        <f>IF(PD_bygg!I141=0," ",PD_bygg!I141)</f>
        <v xml:space="preserve"> </v>
      </c>
      <c r="J140" s="151" t="str">
        <f>IF(PD_bygg!J141=0," ",PD_bygg!J141)</f>
        <v xml:space="preserve"> </v>
      </c>
      <c r="K140" s="150" t="str">
        <f>IF(PD_bygg!K141=0," ",PD_bygg!K141)</f>
        <v xml:space="preserve"> </v>
      </c>
      <c r="L140" s="151" t="str">
        <f>IF(PD_bygg!L141=0," ",PD_bygg!L141)</f>
        <v xml:space="preserve"> </v>
      </c>
      <c r="M140" s="150" t="str">
        <f>IF(PD_bygg!M141=0," ",PD_bygg!M141)</f>
        <v xml:space="preserve"> </v>
      </c>
      <c r="N140" s="151" t="str">
        <f>IF(PD_bygg!N141=0," ",PD_bygg!N141)</f>
        <v xml:space="preserve"> </v>
      </c>
    </row>
    <row r="141" spans="2:14" x14ac:dyDescent="0.2">
      <c r="B141" s="112" t="str">
        <f>IF(PD_bygg!B142=0," ",PD_bygg!B142)</f>
        <v xml:space="preserve"> </v>
      </c>
      <c r="C141" s="150" t="str">
        <f>IF(PD_bygg!C142=0," ",PD_bygg!C142)</f>
        <v xml:space="preserve"> </v>
      </c>
      <c r="D141" s="151" t="str">
        <f>IF(PD_bygg!D142=0," ",PD_bygg!D142)</f>
        <v xml:space="preserve"> </v>
      </c>
      <c r="E141" s="169" t="str">
        <f>IF(PD_bygg!E142=0," ",PD_bygg!E142)</f>
        <v xml:space="preserve"> </v>
      </c>
      <c r="F141" s="151" t="str">
        <f>IF(PD_bygg!F142=0," ",PD_bygg!F142)</f>
        <v xml:space="preserve"> </v>
      </c>
      <c r="G141" s="150" t="str">
        <f>IF(PD_bygg!G142=0," ",PD_bygg!G142)</f>
        <v xml:space="preserve"> </v>
      </c>
      <c r="H141" s="151" t="str">
        <f>IF(PD_bygg!H142=0," ",PD_bygg!H142)</f>
        <v xml:space="preserve"> </v>
      </c>
      <c r="I141" s="150" t="str">
        <f>IF(PD_bygg!I142=0," ",PD_bygg!I142)</f>
        <v xml:space="preserve"> </v>
      </c>
      <c r="J141" s="151" t="str">
        <f>IF(PD_bygg!J142=0," ",PD_bygg!J142)</f>
        <v xml:space="preserve"> </v>
      </c>
      <c r="K141" s="150" t="str">
        <f>IF(PD_bygg!K142=0," ",PD_bygg!K142)</f>
        <v xml:space="preserve"> </v>
      </c>
      <c r="L141" s="151" t="str">
        <f>IF(PD_bygg!L142=0," ",PD_bygg!L142)</f>
        <v xml:space="preserve"> </v>
      </c>
      <c r="M141" s="150" t="str">
        <f>IF(PD_bygg!M142=0," ",PD_bygg!M142)</f>
        <v xml:space="preserve"> </v>
      </c>
      <c r="N141" s="151" t="str">
        <f>IF(PD_bygg!N142=0," ",PD_bygg!N142)</f>
        <v xml:space="preserve"> </v>
      </c>
    </row>
    <row r="142" spans="2:14" x14ac:dyDescent="0.2">
      <c r="B142" s="112" t="str">
        <f>IF(PD_bygg!B143=0," ",PD_bygg!B143)</f>
        <v xml:space="preserve"> </v>
      </c>
      <c r="C142" s="150" t="str">
        <f>IF(PD_bygg!C143=0," ",PD_bygg!C143)</f>
        <v xml:space="preserve"> </v>
      </c>
      <c r="D142" s="151" t="str">
        <f>IF(PD_bygg!D143=0," ",PD_bygg!D143)</f>
        <v xml:space="preserve"> </v>
      </c>
      <c r="E142" s="169" t="str">
        <f>IF(PD_bygg!E143=0," ",PD_bygg!E143)</f>
        <v xml:space="preserve"> </v>
      </c>
      <c r="F142" s="151" t="str">
        <f>IF(PD_bygg!F143=0," ",PD_bygg!F143)</f>
        <v xml:space="preserve"> </v>
      </c>
      <c r="G142" s="150" t="str">
        <f>IF(PD_bygg!G143=0," ",PD_bygg!G143)</f>
        <v xml:space="preserve"> </v>
      </c>
      <c r="H142" s="151" t="str">
        <f>IF(PD_bygg!H143=0," ",PD_bygg!H143)</f>
        <v xml:space="preserve"> </v>
      </c>
      <c r="I142" s="150" t="str">
        <f>IF(PD_bygg!I143=0," ",PD_bygg!I143)</f>
        <v xml:space="preserve"> </v>
      </c>
      <c r="J142" s="151" t="str">
        <f>IF(PD_bygg!J143=0," ",PD_bygg!J143)</f>
        <v xml:space="preserve"> </v>
      </c>
      <c r="K142" s="150" t="str">
        <f>IF(PD_bygg!K143=0," ",PD_bygg!K143)</f>
        <v xml:space="preserve"> </v>
      </c>
      <c r="L142" s="151" t="str">
        <f>IF(PD_bygg!L143=0," ",PD_bygg!L143)</f>
        <v xml:space="preserve"> </v>
      </c>
      <c r="M142" s="150" t="str">
        <f>IF(PD_bygg!M143=0," ",PD_bygg!M143)</f>
        <v xml:space="preserve"> </v>
      </c>
      <c r="N142" s="151" t="str">
        <f>IF(PD_bygg!N143=0," ",PD_bygg!N143)</f>
        <v xml:space="preserve"> </v>
      </c>
    </row>
    <row r="143" spans="2:14" x14ac:dyDescent="0.2">
      <c r="B143" s="112" t="str">
        <f>IF(PD_bygg!B144=0," ",PD_bygg!B144)</f>
        <v xml:space="preserve"> </v>
      </c>
      <c r="C143" s="150" t="str">
        <f>IF(PD_bygg!C144=0," ",PD_bygg!C144)</f>
        <v xml:space="preserve"> </v>
      </c>
      <c r="D143" s="151" t="str">
        <f>IF(PD_bygg!D144=0," ",PD_bygg!D144)</f>
        <v xml:space="preserve"> </v>
      </c>
      <c r="E143" s="169" t="str">
        <f>IF(PD_bygg!E144=0," ",PD_bygg!E144)</f>
        <v xml:space="preserve"> </v>
      </c>
      <c r="F143" s="151" t="str">
        <f>IF(PD_bygg!F144=0," ",PD_bygg!F144)</f>
        <v xml:space="preserve"> </v>
      </c>
      <c r="G143" s="150" t="str">
        <f>IF(PD_bygg!G144=0," ",PD_bygg!G144)</f>
        <v xml:space="preserve"> </v>
      </c>
      <c r="H143" s="151" t="str">
        <f>IF(PD_bygg!H144=0," ",PD_bygg!H144)</f>
        <v xml:space="preserve"> </v>
      </c>
      <c r="I143" s="150" t="str">
        <f>IF(PD_bygg!I144=0," ",PD_bygg!I144)</f>
        <v xml:space="preserve"> </v>
      </c>
      <c r="J143" s="151" t="str">
        <f>IF(PD_bygg!J144=0," ",PD_bygg!J144)</f>
        <v xml:space="preserve"> </v>
      </c>
      <c r="K143" s="150" t="str">
        <f>IF(PD_bygg!K144=0," ",PD_bygg!K144)</f>
        <v xml:space="preserve"> </v>
      </c>
      <c r="L143" s="151" t="str">
        <f>IF(PD_bygg!L144=0," ",PD_bygg!L144)</f>
        <v xml:space="preserve"> </v>
      </c>
      <c r="M143" s="150" t="str">
        <f>IF(PD_bygg!M144=0," ",PD_bygg!M144)</f>
        <v xml:space="preserve"> </v>
      </c>
      <c r="N143" s="151" t="str">
        <f>IF(PD_bygg!N144=0," ",PD_bygg!N144)</f>
        <v xml:space="preserve"> </v>
      </c>
    </row>
    <row r="144" spans="2:14" x14ac:dyDescent="0.2">
      <c r="B144" s="112" t="str">
        <f>IF(PD_bygg!B145=0," ",PD_bygg!B145)</f>
        <v xml:space="preserve"> </v>
      </c>
      <c r="C144" s="150" t="str">
        <f>IF(PD_bygg!C145=0," ",PD_bygg!C145)</f>
        <v xml:space="preserve"> </v>
      </c>
      <c r="D144" s="151" t="str">
        <f>IF(PD_bygg!D145=0," ",PD_bygg!D145)</f>
        <v xml:space="preserve"> </v>
      </c>
      <c r="E144" s="169" t="str">
        <f>IF(PD_bygg!E145=0," ",PD_bygg!E145)</f>
        <v xml:space="preserve"> </v>
      </c>
      <c r="F144" s="151" t="str">
        <f>IF(PD_bygg!F145=0," ",PD_bygg!F145)</f>
        <v xml:space="preserve"> </v>
      </c>
      <c r="G144" s="150" t="str">
        <f>IF(PD_bygg!G145=0," ",PD_bygg!G145)</f>
        <v xml:space="preserve"> </v>
      </c>
      <c r="H144" s="151" t="str">
        <f>IF(PD_bygg!H145=0," ",PD_bygg!H145)</f>
        <v xml:space="preserve"> </v>
      </c>
      <c r="I144" s="150" t="str">
        <f>IF(PD_bygg!I145=0," ",PD_bygg!I145)</f>
        <v xml:space="preserve"> </v>
      </c>
      <c r="J144" s="151" t="str">
        <f>IF(PD_bygg!J145=0," ",PD_bygg!J145)</f>
        <v xml:space="preserve"> </v>
      </c>
      <c r="K144" s="150" t="str">
        <f>IF(PD_bygg!K145=0," ",PD_bygg!K145)</f>
        <v xml:space="preserve"> </v>
      </c>
      <c r="L144" s="151" t="str">
        <f>IF(PD_bygg!L145=0," ",PD_bygg!L145)</f>
        <v xml:space="preserve"> </v>
      </c>
      <c r="M144" s="150" t="str">
        <f>IF(PD_bygg!M145=0," ",PD_bygg!M145)</f>
        <v xml:space="preserve"> </v>
      </c>
      <c r="N144" s="151" t="str">
        <f>IF(PD_bygg!N145=0," ",PD_bygg!N145)</f>
        <v xml:space="preserve"> </v>
      </c>
    </row>
    <row r="145" spans="2:14" x14ac:dyDescent="0.2">
      <c r="B145" s="112" t="str">
        <f>IF(PD_bygg!B146=0," ",PD_bygg!B146)</f>
        <v xml:space="preserve"> </v>
      </c>
      <c r="C145" s="150" t="str">
        <f>IF(PD_bygg!C146=0," ",PD_bygg!C146)</f>
        <v xml:space="preserve"> </v>
      </c>
      <c r="D145" s="151" t="str">
        <f>IF(PD_bygg!D146=0," ",PD_bygg!D146)</f>
        <v xml:space="preserve"> </v>
      </c>
      <c r="E145" s="169" t="str">
        <f>IF(PD_bygg!E146=0," ",PD_bygg!E146)</f>
        <v xml:space="preserve"> </v>
      </c>
      <c r="F145" s="151" t="str">
        <f>IF(PD_bygg!F146=0," ",PD_bygg!F146)</f>
        <v xml:space="preserve"> </v>
      </c>
      <c r="G145" s="150" t="str">
        <f>IF(PD_bygg!G146=0," ",PD_bygg!G146)</f>
        <v xml:space="preserve"> </v>
      </c>
      <c r="H145" s="151" t="str">
        <f>IF(PD_bygg!H146=0," ",PD_bygg!H146)</f>
        <v xml:space="preserve"> </v>
      </c>
      <c r="I145" s="150" t="str">
        <f>IF(PD_bygg!I146=0," ",PD_bygg!I146)</f>
        <v xml:space="preserve"> </v>
      </c>
      <c r="J145" s="151" t="str">
        <f>IF(PD_bygg!J146=0," ",PD_bygg!J146)</f>
        <v xml:space="preserve"> </v>
      </c>
      <c r="K145" s="150" t="str">
        <f>IF(PD_bygg!K146=0," ",PD_bygg!K146)</f>
        <v xml:space="preserve"> </v>
      </c>
      <c r="L145" s="151" t="str">
        <f>IF(PD_bygg!L146=0," ",PD_bygg!L146)</f>
        <v xml:space="preserve"> </v>
      </c>
      <c r="M145" s="150" t="str">
        <f>IF(PD_bygg!M146=0," ",PD_bygg!M146)</f>
        <v xml:space="preserve"> </v>
      </c>
      <c r="N145" s="151" t="str">
        <f>IF(PD_bygg!N146=0," ",PD_bygg!N146)</f>
        <v xml:space="preserve"> </v>
      </c>
    </row>
    <row r="146" spans="2:14" x14ac:dyDescent="0.2">
      <c r="B146" s="112" t="str">
        <f>IF(PD_bygg!B147=0," ",PD_bygg!B147)</f>
        <v xml:space="preserve"> </v>
      </c>
      <c r="C146" s="150" t="str">
        <f>IF(PD_bygg!C147=0," ",PD_bygg!C147)</f>
        <v xml:space="preserve"> </v>
      </c>
      <c r="D146" s="151" t="str">
        <f>IF(PD_bygg!D147=0," ",PD_bygg!D147)</f>
        <v xml:space="preserve"> </v>
      </c>
      <c r="E146" s="169" t="str">
        <f>IF(PD_bygg!E147=0," ",PD_bygg!E147)</f>
        <v xml:space="preserve"> </v>
      </c>
      <c r="F146" s="151" t="str">
        <f>IF(PD_bygg!F147=0," ",PD_bygg!F147)</f>
        <v xml:space="preserve"> </v>
      </c>
      <c r="G146" s="150" t="str">
        <f>IF(PD_bygg!G147=0," ",PD_bygg!G147)</f>
        <v xml:space="preserve"> </v>
      </c>
      <c r="H146" s="151" t="str">
        <f>IF(PD_bygg!H147=0," ",PD_bygg!H147)</f>
        <v xml:space="preserve"> </v>
      </c>
      <c r="I146" s="150" t="str">
        <f>IF(PD_bygg!I147=0," ",PD_bygg!I147)</f>
        <v xml:space="preserve"> </v>
      </c>
      <c r="J146" s="151" t="str">
        <f>IF(PD_bygg!J147=0," ",PD_bygg!J147)</f>
        <v xml:space="preserve"> </v>
      </c>
      <c r="K146" s="150" t="str">
        <f>IF(PD_bygg!K147=0," ",PD_bygg!K147)</f>
        <v xml:space="preserve"> </v>
      </c>
      <c r="L146" s="151" t="str">
        <f>IF(PD_bygg!L147=0," ",PD_bygg!L147)</f>
        <v xml:space="preserve"> </v>
      </c>
      <c r="M146" s="150" t="str">
        <f>IF(PD_bygg!M147=0," ",PD_bygg!M147)</f>
        <v xml:space="preserve"> </v>
      </c>
      <c r="N146" s="151" t="str">
        <f>IF(PD_bygg!N147=0," ",PD_bygg!N147)</f>
        <v xml:space="preserve"> </v>
      </c>
    </row>
    <row r="147" spans="2:14" x14ac:dyDescent="0.2">
      <c r="B147" s="112" t="str">
        <f>IF(PD_bygg!B148=0," ",PD_bygg!B148)</f>
        <v xml:space="preserve"> </v>
      </c>
      <c r="C147" s="150" t="str">
        <f>IF(PD_bygg!C148=0," ",PD_bygg!C148)</f>
        <v xml:space="preserve"> </v>
      </c>
      <c r="D147" s="151" t="str">
        <f>IF(PD_bygg!D148=0," ",PD_bygg!D148)</f>
        <v xml:space="preserve"> </v>
      </c>
      <c r="E147" s="169" t="str">
        <f>IF(PD_bygg!E148=0," ",PD_bygg!E148)</f>
        <v xml:space="preserve"> </v>
      </c>
      <c r="F147" s="151" t="str">
        <f>IF(PD_bygg!F148=0," ",PD_bygg!F148)</f>
        <v xml:space="preserve"> </v>
      </c>
      <c r="G147" s="150" t="str">
        <f>IF(PD_bygg!G148=0," ",PD_bygg!G148)</f>
        <v xml:space="preserve"> </v>
      </c>
      <c r="H147" s="151" t="str">
        <f>IF(PD_bygg!H148=0," ",PD_bygg!H148)</f>
        <v xml:space="preserve"> </v>
      </c>
      <c r="I147" s="150" t="str">
        <f>IF(PD_bygg!I148=0," ",PD_bygg!I148)</f>
        <v xml:space="preserve"> </v>
      </c>
      <c r="J147" s="151" t="str">
        <f>IF(PD_bygg!J148=0," ",PD_bygg!J148)</f>
        <v xml:space="preserve"> </v>
      </c>
      <c r="K147" s="150" t="str">
        <f>IF(PD_bygg!K148=0," ",PD_bygg!K148)</f>
        <v xml:space="preserve"> </v>
      </c>
      <c r="L147" s="151" t="str">
        <f>IF(PD_bygg!L148=0," ",PD_bygg!L148)</f>
        <v xml:space="preserve"> </v>
      </c>
      <c r="M147" s="150" t="str">
        <f>IF(PD_bygg!M148=0," ",PD_bygg!M148)</f>
        <v xml:space="preserve"> </v>
      </c>
      <c r="N147" s="151" t="str">
        <f>IF(PD_bygg!N148=0," ",PD_bygg!N148)</f>
        <v xml:space="preserve"> </v>
      </c>
    </row>
    <row r="148" spans="2:14" x14ac:dyDescent="0.2">
      <c r="B148" s="112" t="str">
        <f>IF(PD_bygg!B149=0," ",PD_bygg!B149)</f>
        <v xml:space="preserve"> </v>
      </c>
      <c r="C148" s="150" t="str">
        <f>IF(PD_bygg!C149=0," ",PD_bygg!C149)</f>
        <v xml:space="preserve"> </v>
      </c>
      <c r="D148" s="151" t="str">
        <f>IF(PD_bygg!D149=0," ",PD_bygg!D149)</f>
        <v xml:space="preserve"> </v>
      </c>
      <c r="E148" s="169" t="str">
        <f>IF(PD_bygg!E149=0," ",PD_bygg!E149)</f>
        <v xml:space="preserve"> </v>
      </c>
      <c r="F148" s="151" t="str">
        <f>IF(PD_bygg!F149=0," ",PD_bygg!F149)</f>
        <v xml:space="preserve"> </v>
      </c>
      <c r="G148" s="150" t="str">
        <f>IF(PD_bygg!G149=0," ",PD_bygg!G149)</f>
        <v xml:space="preserve"> </v>
      </c>
      <c r="H148" s="151" t="str">
        <f>IF(PD_bygg!H149=0," ",PD_bygg!H149)</f>
        <v xml:space="preserve"> </v>
      </c>
      <c r="I148" s="150" t="str">
        <f>IF(PD_bygg!I149=0," ",PD_bygg!I149)</f>
        <v xml:space="preserve"> </v>
      </c>
      <c r="J148" s="151" t="str">
        <f>IF(PD_bygg!J149=0," ",PD_bygg!J149)</f>
        <v xml:space="preserve"> </v>
      </c>
      <c r="K148" s="150" t="str">
        <f>IF(PD_bygg!K149=0," ",PD_bygg!K149)</f>
        <v xml:space="preserve"> </v>
      </c>
      <c r="L148" s="151" t="str">
        <f>IF(PD_bygg!L149=0," ",PD_bygg!L149)</f>
        <v xml:space="preserve"> </v>
      </c>
      <c r="M148" s="150" t="str">
        <f>IF(PD_bygg!M149=0," ",PD_bygg!M149)</f>
        <v xml:space="preserve"> </v>
      </c>
      <c r="N148" s="151" t="str">
        <f>IF(PD_bygg!N149=0," ",PD_bygg!N149)</f>
        <v xml:space="preserve"> </v>
      </c>
    </row>
    <row r="149" spans="2:14" x14ac:dyDescent="0.2">
      <c r="B149" s="112" t="str">
        <f>IF(PD_bygg!B150=0," ",PD_bygg!B150)</f>
        <v xml:space="preserve"> </v>
      </c>
      <c r="C149" s="150" t="str">
        <f>IF(PD_bygg!C150=0," ",PD_bygg!C150)</f>
        <v xml:space="preserve"> </v>
      </c>
      <c r="D149" s="151" t="str">
        <f>IF(PD_bygg!D150=0," ",PD_bygg!D150)</f>
        <v xml:space="preserve"> </v>
      </c>
      <c r="E149" s="169" t="str">
        <f>IF(PD_bygg!E150=0," ",PD_bygg!E150)</f>
        <v xml:space="preserve"> </v>
      </c>
      <c r="F149" s="151" t="str">
        <f>IF(PD_bygg!F150=0," ",PD_bygg!F150)</f>
        <v xml:space="preserve"> </v>
      </c>
      <c r="G149" s="150" t="str">
        <f>IF(PD_bygg!G150=0," ",PD_bygg!G150)</f>
        <v xml:space="preserve"> </v>
      </c>
      <c r="H149" s="151" t="str">
        <f>IF(PD_bygg!H150=0," ",PD_bygg!H150)</f>
        <v xml:space="preserve"> </v>
      </c>
      <c r="I149" s="150" t="str">
        <f>IF(PD_bygg!I150=0," ",PD_bygg!I150)</f>
        <v xml:space="preserve"> </v>
      </c>
      <c r="J149" s="151" t="str">
        <f>IF(PD_bygg!J150=0," ",PD_bygg!J150)</f>
        <v xml:space="preserve"> </v>
      </c>
      <c r="K149" s="150" t="str">
        <f>IF(PD_bygg!K150=0," ",PD_bygg!K150)</f>
        <v xml:space="preserve"> </v>
      </c>
      <c r="L149" s="151" t="str">
        <f>IF(PD_bygg!L150=0," ",PD_bygg!L150)</f>
        <v xml:space="preserve"> </v>
      </c>
      <c r="M149" s="150" t="str">
        <f>IF(PD_bygg!M150=0," ",PD_bygg!M150)</f>
        <v xml:space="preserve"> </v>
      </c>
      <c r="N149" s="151" t="str">
        <f>IF(PD_bygg!N150=0," ",PD_bygg!N150)</f>
        <v xml:space="preserve"> </v>
      </c>
    </row>
    <row r="150" spans="2:14" x14ac:dyDescent="0.2">
      <c r="B150" s="112" t="str">
        <f>IF(PD_bygg!B151=0," ",PD_bygg!B151)</f>
        <v xml:space="preserve"> </v>
      </c>
      <c r="C150" s="150" t="str">
        <f>IF(PD_bygg!C151=0," ",PD_bygg!C151)</f>
        <v xml:space="preserve"> </v>
      </c>
      <c r="D150" s="151" t="str">
        <f>IF(PD_bygg!D151=0," ",PD_bygg!D151)</f>
        <v xml:space="preserve"> </v>
      </c>
      <c r="E150" s="169" t="str">
        <f>IF(PD_bygg!E151=0," ",PD_bygg!E151)</f>
        <v xml:space="preserve"> </v>
      </c>
      <c r="F150" s="151" t="str">
        <f>IF(PD_bygg!F151=0," ",PD_bygg!F151)</f>
        <v xml:space="preserve"> </v>
      </c>
      <c r="G150" s="150" t="str">
        <f>IF(PD_bygg!G151=0," ",PD_bygg!G151)</f>
        <v xml:space="preserve"> </v>
      </c>
      <c r="H150" s="151" t="str">
        <f>IF(PD_bygg!H151=0," ",PD_bygg!H151)</f>
        <v xml:space="preserve"> </v>
      </c>
      <c r="I150" s="150" t="str">
        <f>IF(PD_bygg!I151=0," ",PD_bygg!I151)</f>
        <v xml:space="preserve"> </v>
      </c>
      <c r="J150" s="151" t="str">
        <f>IF(PD_bygg!J151=0," ",PD_bygg!J151)</f>
        <v xml:space="preserve"> </v>
      </c>
      <c r="K150" s="150" t="str">
        <f>IF(PD_bygg!K151=0," ",PD_bygg!K151)</f>
        <v xml:space="preserve"> </v>
      </c>
      <c r="L150" s="151" t="str">
        <f>IF(PD_bygg!L151=0," ",PD_bygg!L151)</f>
        <v xml:space="preserve"> </v>
      </c>
      <c r="M150" s="150" t="str">
        <f>IF(PD_bygg!M151=0," ",PD_bygg!M151)</f>
        <v xml:space="preserve"> </v>
      </c>
      <c r="N150" s="151" t="str">
        <f>IF(PD_bygg!N151=0," ",PD_bygg!N151)</f>
        <v xml:space="preserve"> </v>
      </c>
    </row>
    <row r="151" spans="2:14" x14ac:dyDescent="0.2">
      <c r="B151" s="112" t="str">
        <f>IF(PD_bygg!B152=0," ",PD_bygg!B152)</f>
        <v xml:space="preserve"> </v>
      </c>
      <c r="C151" s="150" t="str">
        <f>IF(PD_bygg!C152=0," ",PD_bygg!C152)</f>
        <v xml:space="preserve"> </v>
      </c>
      <c r="D151" s="151" t="str">
        <f>IF(PD_bygg!D152=0," ",PD_bygg!D152)</f>
        <v xml:space="preserve"> </v>
      </c>
      <c r="E151" s="169" t="str">
        <f>IF(PD_bygg!E152=0," ",PD_bygg!E152)</f>
        <v xml:space="preserve"> </v>
      </c>
      <c r="F151" s="151" t="str">
        <f>IF(PD_bygg!F152=0," ",PD_bygg!F152)</f>
        <v xml:space="preserve"> </v>
      </c>
      <c r="G151" s="150" t="str">
        <f>IF(PD_bygg!G152=0," ",PD_bygg!G152)</f>
        <v xml:space="preserve"> </v>
      </c>
      <c r="H151" s="151" t="str">
        <f>IF(PD_bygg!H152=0," ",PD_bygg!H152)</f>
        <v xml:space="preserve"> </v>
      </c>
      <c r="I151" s="150" t="str">
        <f>IF(PD_bygg!I152=0," ",PD_bygg!I152)</f>
        <v xml:space="preserve"> </v>
      </c>
      <c r="J151" s="151" t="str">
        <f>IF(PD_bygg!J152=0," ",PD_bygg!J152)</f>
        <v xml:space="preserve"> </v>
      </c>
      <c r="K151" s="150" t="str">
        <f>IF(PD_bygg!K152=0," ",PD_bygg!K152)</f>
        <v xml:space="preserve"> </v>
      </c>
      <c r="L151" s="151" t="str">
        <f>IF(PD_bygg!L152=0," ",PD_bygg!L152)</f>
        <v xml:space="preserve"> </v>
      </c>
      <c r="M151" s="150" t="str">
        <f>IF(PD_bygg!M152=0," ",PD_bygg!M152)</f>
        <v xml:space="preserve"> </v>
      </c>
      <c r="N151" s="151" t="str">
        <f>IF(PD_bygg!N152=0," ",PD_bygg!N152)</f>
        <v xml:space="preserve"> </v>
      </c>
    </row>
    <row r="152" spans="2:14" x14ac:dyDescent="0.2">
      <c r="B152" s="112" t="str">
        <f>IF(PD_bygg!B153=0," ",PD_bygg!B153)</f>
        <v xml:space="preserve"> </v>
      </c>
      <c r="C152" s="150" t="str">
        <f>IF(PD_bygg!C153=0," ",PD_bygg!C153)</f>
        <v xml:space="preserve"> </v>
      </c>
      <c r="D152" s="151" t="str">
        <f>IF(PD_bygg!D153=0," ",PD_bygg!D153)</f>
        <v xml:space="preserve"> </v>
      </c>
      <c r="E152" s="169" t="str">
        <f>IF(PD_bygg!E153=0," ",PD_bygg!E153)</f>
        <v xml:space="preserve"> </v>
      </c>
      <c r="F152" s="151" t="str">
        <f>IF(PD_bygg!F153=0," ",PD_bygg!F153)</f>
        <v xml:space="preserve"> </v>
      </c>
      <c r="G152" s="150" t="str">
        <f>IF(PD_bygg!G153=0," ",PD_bygg!G153)</f>
        <v xml:space="preserve"> </v>
      </c>
      <c r="H152" s="151" t="str">
        <f>IF(PD_bygg!H153=0," ",PD_bygg!H153)</f>
        <v xml:space="preserve"> </v>
      </c>
      <c r="I152" s="150" t="str">
        <f>IF(PD_bygg!I153=0," ",PD_bygg!I153)</f>
        <v xml:space="preserve"> </v>
      </c>
      <c r="J152" s="151" t="str">
        <f>IF(PD_bygg!J153=0," ",PD_bygg!J153)</f>
        <v xml:space="preserve"> </v>
      </c>
      <c r="K152" s="150" t="str">
        <f>IF(PD_bygg!K153=0," ",PD_bygg!K153)</f>
        <v xml:space="preserve"> </v>
      </c>
      <c r="L152" s="151" t="str">
        <f>IF(PD_bygg!L153=0," ",PD_bygg!L153)</f>
        <v xml:space="preserve"> </v>
      </c>
      <c r="M152" s="150" t="str">
        <f>IF(PD_bygg!M153=0," ",PD_bygg!M153)</f>
        <v xml:space="preserve"> </v>
      </c>
      <c r="N152" s="151" t="str">
        <f>IF(PD_bygg!N153=0," ",PD_bygg!N153)</f>
        <v xml:space="preserve"> </v>
      </c>
    </row>
    <row r="153" spans="2:14" x14ac:dyDescent="0.2">
      <c r="B153" s="112" t="str">
        <f>IF(PD_bygg!B154=0," ",PD_bygg!B154)</f>
        <v xml:space="preserve"> </v>
      </c>
      <c r="C153" s="150" t="str">
        <f>IF(PD_bygg!C154=0," ",PD_bygg!C154)</f>
        <v xml:space="preserve"> </v>
      </c>
      <c r="D153" s="151" t="str">
        <f>IF(PD_bygg!D154=0," ",PD_bygg!D154)</f>
        <v xml:space="preserve"> </v>
      </c>
      <c r="E153" s="169" t="str">
        <f>IF(PD_bygg!E154=0," ",PD_bygg!E154)</f>
        <v xml:space="preserve"> </v>
      </c>
      <c r="F153" s="151" t="str">
        <f>IF(PD_bygg!F154=0," ",PD_bygg!F154)</f>
        <v xml:space="preserve"> </v>
      </c>
      <c r="G153" s="150" t="str">
        <f>IF(PD_bygg!G154=0," ",PD_bygg!G154)</f>
        <v xml:space="preserve"> </v>
      </c>
      <c r="H153" s="151" t="str">
        <f>IF(PD_bygg!H154=0," ",PD_bygg!H154)</f>
        <v xml:space="preserve"> </v>
      </c>
      <c r="I153" s="150" t="str">
        <f>IF(PD_bygg!I154=0," ",PD_bygg!I154)</f>
        <v xml:space="preserve"> </v>
      </c>
      <c r="J153" s="151" t="str">
        <f>IF(PD_bygg!J154=0," ",PD_bygg!J154)</f>
        <v xml:space="preserve"> </v>
      </c>
      <c r="K153" s="150" t="str">
        <f>IF(PD_bygg!K154=0," ",PD_bygg!K154)</f>
        <v xml:space="preserve"> </v>
      </c>
      <c r="L153" s="151" t="str">
        <f>IF(PD_bygg!L154=0," ",PD_bygg!L154)</f>
        <v xml:space="preserve"> </v>
      </c>
      <c r="M153" s="150" t="str">
        <f>IF(PD_bygg!M154=0," ",PD_bygg!M154)</f>
        <v xml:space="preserve"> </v>
      </c>
      <c r="N153" s="151" t="str">
        <f>IF(PD_bygg!N154=0," ",PD_bygg!N154)</f>
        <v xml:space="preserve"> </v>
      </c>
    </row>
    <row r="154" spans="2:14" x14ac:dyDescent="0.2">
      <c r="B154" s="112" t="str">
        <f>IF(PD_bygg!B155=0," ",PD_bygg!B155)</f>
        <v xml:space="preserve"> </v>
      </c>
      <c r="C154" s="150" t="str">
        <f>IF(PD_bygg!C155=0," ",PD_bygg!C155)</f>
        <v xml:space="preserve"> </v>
      </c>
      <c r="D154" s="151" t="str">
        <f>IF(PD_bygg!D155=0," ",PD_bygg!D155)</f>
        <v xml:space="preserve"> </v>
      </c>
      <c r="E154" s="169" t="str">
        <f>IF(PD_bygg!E155=0," ",PD_bygg!E155)</f>
        <v xml:space="preserve"> </v>
      </c>
      <c r="F154" s="151" t="str">
        <f>IF(PD_bygg!F155=0," ",PD_bygg!F155)</f>
        <v xml:space="preserve"> </v>
      </c>
      <c r="G154" s="150" t="str">
        <f>IF(PD_bygg!G155=0," ",PD_bygg!G155)</f>
        <v xml:space="preserve"> </v>
      </c>
      <c r="H154" s="151" t="str">
        <f>IF(PD_bygg!H155=0," ",PD_bygg!H155)</f>
        <v xml:space="preserve"> </v>
      </c>
      <c r="I154" s="150" t="str">
        <f>IF(PD_bygg!I155=0," ",PD_bygg!I155)</f>
        <v xml:space="preserve"> </v>
      </c>
      <c r="J154" s="151" t="str">
        <f>IF(PD_bygg!J155=0," ",PD_bygg!J155)</f>
        <v xml:space="preserve"> </v>
      </c>
      <c r="K154" s="150" t="str">
        <f>IF(PD_bygg!K155=0," ",PD_bygg!K155)</f>
        <v xml:space="preserve"> </v>
      </c>
      <c r="L154" s="151" t="str">
        <f>IF(PD_bygg!L155=0," ",PD_bygg!L155)</f>
        <v xml:space="preserve"> </v>
      </c>
      <c r="M154" s="150" t="str">
        <f>IF(PD_bygg!M155=0," ",PD_bygg!M155)</f>
        <v xml:space="preserve"> </v>
      </c>
      <c r="N154" s="151" t="str">
        <f>IF(PD_bygg!N155=0," ",PD_bygg!N155)</f>
        <v xml:space="preserve"> </v>
      </c>
    </row>
    <row r="155" spans="2:14" x14ac:dyDescent="0.2">
      <c r="B155" s="112" t="str">
        <f>IF(PD_bygg!B156=0," ",PD_bygg!B156)</f>
        <v xml:space="preserve"> </v>
      </c>
      <c r="C155" s="150" t="str">
        <f>IF(PD_bygg!C156=0," ",PD_bygg!C156)</f>
        <v xml:space="preserve"> </v>
      </c>
      <c r="D155" s="151" t="str">
        <f>IF(PD_bygg!D156=0," ",PD_bygg!D156)</f>
        <v xml:space="preserve"> </v>
      </c>
      <c r="E155" s="169" t="str">
        <f>IF(PD_bygg!E156=0," ",PD_bygg!E156)</f>
        <v xml:space="preserve"> </v>
      </c>
      <c r="F155" s="151" t="str">
        <f>IF(PD_bygg!F156=0," ",PD_bygg!F156)</f>
        <v xml:space="preserve"> </v>
      </c>
      <c r="G155" s="150" t="str">
        <f>IF(PD_bygg!G156=0," ",PD_bygg!G156)</f>
        <v xml:space="preserve"> </v>
      </c>
      <c r="H155" s="151" t="str">
        <f>IF(PD_bygg!H156=0," ",PD_bygg!H156)</f>
        <v xml:space="preserve"> </v>
      </c>
      <c r="I155" s="150" t="str">
        <f>IF(PD_bygg!I156=0," ",PD_bygg!I156)</f>
        <v xml:space="preserve"> </v>
      </c>
      <c r="J155" s="151" t="str">
        <f>IF(PD_bygg!J156=0," ",PD_bygg!J156)</f>
        <v xml:space="preserve"> </v>
      </c>
      <c r="K155" s="150" t="str">
        <f>IF(PD_bygg!K156=0," ",PD_bygg!K156)</f>
        <v xml:space="preserve"> </v>
      </c>
      <c r="L155" s="151" t="str">
        <f>IF(PD_bygg!L156=0," ",PD_bygg!L156)</f>
        <v xml:space="preserve"> </v>
      </c>
      <c r="M155" s="150" t="str">
        <f>IF(PD_bygg!M156=0," ",PD_bygg!M156)</f>
        <v xml:space="preserve"> </v>
      </c>
      <c r="N155" s="151" t="str">
        <f>IF(PD_bygg!N156=0," ",PD_bygg!N156)</f>
        <v xml:space="preserve"> </v>
      </c>
    </row>
    <row r="156" spans="2:14" x14ac:dyDescent="0.2">
      <c r="B156" s="112" t="str">
        <f>IF(PD_bygg!B157=0," ",PD_bygg!B157)</f>
        <v xml:space="preserve"> </v>
      </c>
      <c r="C156" s="150" t="str">
        <f>IF(PD_bygg!C157=0," ",PD_bygg!C157)</f>
        <v xml:space="preserve"> </v>
      </c>
      <c r="D156" s="151" t="str">
        <f>IF(PD_bygg!D157=0," ",PD_bygg!D157)</f>
        <v xml:space="preserve"> </v>
      </c>
      <c r="E156" s="169" t="str">
        <f>IF(PD_bygg!E157=0," ",PD_bygg!E157)</f>
        <v xml:space="preserve"> </v>
      </c>
      <c r="F156" s="151" t="str">
        <f>IF(PD_bygg!F157=0," ",PD_bygg!F157)</f>
        <v xml:space="preserve"> </v>
      </c>
      <c r="G156" s="150" t="str">
        <f>IF(PD_bygg!G157=0," ",PD_bygg!G157)</f>
        <v xml:space="preserve"> </v>
      </c>
      <c r="H156" s="151" t="str">
        <f>IF(PD_bygg!H157=0," ",PD_bygg!H157)</f>
        <v xml:space="preserve"> </v>
      </c>
      <c r="I156" s="150" t="str">
        <f>IF(PD_bygg!I157=0," ",PD_bygg!I157)</f>
        <v xml:space="preserve"> </v>
      </c>
      <c r="J156" s="151" t="str">
        <f>IF(PD_bygg!J157=0," ",PD_bygg!J157)</f>
        <v xml:space="preserve"> </v>
      </c>
      <c r="K156" s="150" t="str">
        <f>IF(PD_bygg!K157=0," ",PD_bygg!K157)</f>
        <v xml:space="preserve"> </v>
      </c>
      <c r="L156" s="151" t="str">
        <f>IF(PD_bygg!L157=0," ",PD_bygg!L157)</f>
        <v xml:space="preserve"> </v>
      </c>
      <c r="M156" s="150" t="str">
        <f>IF(PD_bygg!M157=0," ",PD_bygg!M157)</f>
        <v xml:space="preserve"> </v>
      </c>
      <c r="N156" s="151" t="str">
        <f>IF(PD_bygg!N157=0," ",PD_bygg!N157)</f>
        <v xml:space="preserve"> </v>
      </c>
    </row>
    <row r="157" spans="2:14" x14ac:dyDescent="0.2">
      <c r="B157" s="112" t="str">
        <f>IF(PD_bygg!B158=0," ",PD_bygg!B158)</f>
        <v xml:space="preserve"> </v>
      </c>
      <c r="C157" s="150" t="str">
        <f>IF(PD_bygg!C158=0," ",PD_bygg!C158)</f>
        <v xml:space="preserve"> </v>
      </c>
      <c r="D157" s="151" t="str">
        <f>IF(PD_bygg!D158=0," ",PD_bygg!D158)</f>
        <v xml:space="preserve"> </v>
      </c>
      <c r="E157" s="169" t="str">
        <f>IF(PD_bygg!E158=0," ",PD_bygg!E158)</f>
        <v xml:space="preserve"> </v>
      </c>
      <c r="F157" s="151" t="str">
        <f>IF(PD_bygg!F158=0," ",PD_bygg!F158)</f>
        <v xml:space="preserve"> </v>
      </c>
      <c r="G157" s="150" t="str">
        <f>IF(PD_bygg!G158=0," ",PD_bygg!G158)</f>
        <v xml:space="preserve"> </v>
      </c>
      <c r="H157" s="151" t="str">
        <f>IF(PD_bygg!H158=0," ",PD_bygg!H158)</f>
        <v xml:space="preserve"> </v>
      </c>
      <c r="I157" s="150" t="str">
        <f>IF(PD_bygg!I158=0," ",PD_bygg!I158)</f>
        <v xml:space="preserve"> </v>
      </c>
      <c r="J157" s="151" t="str">
        <f>IF(PD_bygg!J158=0," ",PD_bygg!J158)</f>
        <v xml:space="preserve"> </v>
      </c>
      <c r="K157" s="150" t="str">
        <f>IF(PD_bygg!K158=0," ",PD_bygg!K158)</f>
        <v xml:space="preserve"> </v>
      </c>
      <c r="L157" s="151" t="str">
        <f>IF(PD_bygg!L158=0," ",PD_bygg!L158)</f>
        <v xml:space="preserve"> </v>
      </c>
      <c r="M157" s="150" t="str">
        <f>IF(PD_bygg!M158=0," ",PD_bygg!M158)</f>
        <v xml:space="preserve"> </v>
      </c>
      <c r="N157" s="151" t="str">
        <f>IF(PD_bygg!N158=0," ",PD_bygg!N158)</f>
        <v xml:space="preserve"> </v>
      </c>
    </row>
    <row r="158" spans="2:14" x14ac:dyDescent="0.2">
      <c r="B158" s="112" t="str">
        <f>IF(PD_bygg!B159=0," ",PD_bygg!B159)</f>
        <v xml:space="preserve"> </v>
      </c>
      <c r="C158" s="150" t="str">
        <f>IF(PD_bygg!C159=0," ",PD_bygg!C159)</f>
        <v xml:space="preserve"> </v>
      </c>
      <c r="D158" s="151" t="str">
        <f>IF(PD_bygg!D159=0," ",PD_bygg!D159)</f>
        <v xml:space="preserve"> </v>
      </c>
      <c r="E158" s="169" t="str">
        <f>IF(PD_bygg!E159=0," ",PD_bygg!E159)</f>
        <v xml:space="preserve"> </v>
      </c>
      <c r="F158" s="151" t="str">
        <f>IF(PD_bygg!F159=0," ",PD_bygg!F159)</f>
        <v xml:space="preserve"> </v>
      </c>
      <c r="G158" s="150" t="str">
        <f>IF(PD_bygg!G159=0," ",PD_bygg!G159)</f>
        <v xml:space="preserve"> </v>
      </c>
      <c r="H158" s="151" t="str">
        <f>IF(PD_bygg!H159=0," ",PD_bygg!H159)</f>
        <v xml:space="preserve"> </v>
      </c>
      <c r="I158" s="150" t="str">
        <f>IF(PD_bygg!I159=0," ",PD_bygg!I159)</f>
        <v xml:space="preserve"> </v>
      </c>
      <c r="J158" s="151" t="str">
        <f>IF(PD_bygg!J159=0," ",PD_bygg!J159)</f>
        <v xml:space="preserve"> </v>
      </c>
      <c r="K158" s="150" t="str">
        <f>IF(PD_bygg!K159=0," ",PD_bygg!K159)</f>
        <v xml:space="preserve"> </v>
      </c>
      <c r="L158" s="151" t="str">
        <f>IF(PD_bygg!L159=0," ",PD_bygg!L159)</f>
        <v xml:space="preserve"> </v>
      </c>
      <c r="M158" s="150" t="str">
        <f>IF(PD_bygg!M159=0," ",PD_bygg!M159)</f>
        <v xml:space="preserve"> </v>
      </c>
      <c r="N158" s="151" t="str">
        <f>IF(PD_bygg!N159=0," ",PD_bygg!N159)</f>
        <v xml:space="preserve"> </v>
      </c>
    </row>
    <row r="159" spans="2:14" x14ac:dyDescent="0.2">
      <c r="B159" s="112" t="str">
        <f>IF(PD_bygg!B160=0," ",PD_bygg!B160)</f>
        <v xml:space="preserve"> </v>
      </c>
      <c r="C159" s="150" t="str">
        <f>IF(PD_bygg!C160=0," ",PD_bygg!C160)</f>
        <v xml:space="preserve"> </v>
      </c>
      <c r="D159" s="151" t="str">
        <f>IF(PD_bygg!D160=0," ",PD_bygg!D160)</f>
        <v xml:space="preserve"> </v>
      </c>
      <c r="E159" s="169" t="str">
        <f>IF(PD_bygg!E160=0," ",PD_bygg!E160)</f>
        <v xml:space="preserve"> </v>
      </c>
      <c r="F159" s="151" t="str">
        <f>IF(PD_bygg!F160=0," ",PD_bygg!F160)</f>
        <v xml:space="preserve"> </v>
      </c>
      <c r="G159" s="150" t="str">
        <f>IF(PD_bygg!G160=0," ",PD_bygg!G160)</f>
        <v xml:space="preserve"> </v>
      </c>
      <c r="H159" s="151" t="str">
        <f>IF(PD_bygg!H160=0," ",PD_bygg!H160)</f>
        <v xml:space="preserve"> </v>
      </c>
      <c r="I159" s="150" t="str">
        <f>IF(PD_bygg!I160=0," ",PD_bygg!I160)</f>
        <v xml:space="preserve"> </v>
      </c>
      <c r="J159" s="151" t="str">
        <f>IF(PD_bygg!J160=0," ",PD_bygg!J160)</f>
        <v xml:space="preserve"> </v>
      </c>
      <c r="K159" s="150" t="str">
        <f>IF(PD_bygg!K160=0," ",PD_bygg!K160)</f>
        <v xml:space="preserve"> </v>
      </c>
      <c r="L159" s="151" t="str">
        <f>IF(PD_bygg!L160=0," ",PD_bygg!L160)</f>
        <v xml:space="preserve"> </v>
      </c>
      <c r="M159" s="150" t="str">
        <f>IF(PD_bygg!M160=0," ",PD_bygg!M160)</f>
        <v xml:space="preserve"> </v>
      </c>
      <c r="N159" s="151" t="str">
        <f>IF(PD_bygg!N160=0," ",PD_bygg!N160)</f>
        <v xml:space="preserve"> </v>
      </c>
    </row>
    <row r="160" spans="2:14" x14ac:dyDescent="0.2">
      <c r="B160" s="112" t="str">
        <f>IF(PD_bygg!B161=0," ",PD_bygg!B161)</f>
        <v xml:space="preserve"> </v>
      </c>
      <c r="C160" s="150" t="str">
        <f>IF(PD_bygg!C161=0," ",PD_bygg!C161)</f>
        <v xml:space="preserve"> </v>
      </c>
      <c r="D160" s="151" t="str">
        <f>IF(PD_bygg!D161=0," ",PD_bygg!D161)</f>
        <v xml:space="preserve"> </v>
      </c>
      <c r="E160" s="169" t="str">
        <f>IF(PD_bygg!E161=0," ",PD_bygg!E161)</f>
        <v xml:space="preserve"> </v>
      </c>
      <c r="F160" s="151" t="str">
        <f>IF(PD_bygg!F161=0," ",PD_bygg!F161)</f>
        <v xml:space="preserve"> </v>
      </c>
      <c r="G160" s="150" t="str">
        <f>IF(PD_bygg!G161=0," ",PD_bygg!G161)</f>
        <v xml:space="preserve"> </v>
      </c>
      <c r="H160" s="151" t="str">
        <f>IF(PD_bygg!H161=0," ",PD_bygg!H161)</f>
        <v xml:space="preserve"> </v>
      </c>
      <c r="I160" s="150" t="str">
        <f>IF(PD_bygg!I161=0," ",PD_bygg!I161)</f>
        <v xml:space="preserve"> </v>
      </c>
      <c r="J160" s="151" t="str">
        <f>IF(PD_bygg!J161=0," ",PD_bygg!J161)</f>
        <v xml:space="preserve"> </v>
      </c>
      <c r="K160" s="150" t="str">
        <f>IF(PD_bygg!K161=0," ",PD_bygg!K161)</f>
        <v xml:space="preserve"> </v>
      </c>
      <c r="L160" s="151" t="str">
        <f>IF(PD_bygg!L161=0," ",PD_bygg!L161)</f>
        <v xml:space="preserve"> </v>
      </c>
      <c r="M160" s="150" t="str">
        <f>IF(PD_bygg!M161=0," ",PD_bygg!M161)</f>
        <v xml:space="preserve"> </v>
      </c>
      <c r="N160" s="151" t="str">
        <f>IF(PD_bygg!N161=0," ",PD_bygg!N161)</f>
        <v xml:space="preserve"> </v>
      </c>
    </row>
    <row r="161" spans="2:14" x14ac:dyDescent="0.2">
      <c r="B161" s="112" t="str">
        <f>IF(PD_bygg!B162=0," ",PD_bygg!B162)</f>
        <v xml:space="preserve"> </v>
      </c>
      <c r="C161" s="150" t="str">
        <f>IF(PD_bygg!C162=0," ",PD_bygg!C162)</f>
        <v xml:space="preserve"> </v>
      </c>
      <c r="D161" s="151" t="str">
        <f>IF(PD_bygg!D162=0," ",PD_bygg!D162)</f>
        <v xml:space="preserve"> </v>
      </c>
      <c r="E161" s="169" t="str">
        <f>IF(PD_bygg!E162=0," ",PD_bygg!E162)</f>
        <v xml:space="preserve"> </v>
      </c>
      <c r="F161" s="151" t="str">
        <f>IF(PD_bygg!F162=0," ",PD_bygg!F162)</f>
        <v xml:space="preserve"> </v>
      </c>
      <c r="G161" s="150" t="str">
        <f>IF(PD_bygg!G162=0," ",PD_bygg!G162)</f>
        <v xml:space="preserve"> </v>
      </c>
      <c r="H161" s="151" t="str">
        <f>IF(PD_bygg!H162=0," ",PD_bygg!H162)</f>
        <v xml:space="preserve"> </v>
      </c>
      <c r="I161" s="150" t="str">
        <f>IF(PD_bygg!I162=0," ",PD_bygg!I162)</f>
        <v xml:space="preserve"> </v>
      </c>
      <c r="J161" s="151" t="str">
        <f>IF(PD_bygg!J162=0," ",PD_bygg!J162)</f>
        <v xml:space="preserve"> </v>
      </c>
      <c r="K161" s="150" t="str">
        <f>IF(PD_bygg!K162=0," ",PD_bygg!K162)</f>
        <v xml:space="preserve"> </v>
      </c>
      <c r="L161" s="151" t="str">
        <f>IF(PD_bygg!L162=0," ",PD_bygg!L162)</f>
        <v xml:space="preserve"> </v>
      </c>
      <c r="M161" s="150" t="str">
        <f>IF(PD_bygg!M162=0," ",PD_bygg!M162)</f>
        <v xml:space="preserve"> </v>
      </c>
      <c r="N161" s="151" t="str">
        <f>IF(PD_bygg!N162=0," ",PD_bygg!N162)</f>
        <v xml:space="preserve"> </v>
      </c>
    </row>
    <row r="162" spans="2:14" x14ac:dyDescent="0.2">
      <c r="B162" s="112" t="str">
        <f>IF(PD_bygg!B163=0," ",PD_bygg!B163)</f>
        <v xml:space="preserve"> </v>
      </c>
      <c r="C162" s="150" t="str">
        <f>IF(PD_bygg!C163=0," ",PD_bygg!C163)</f>
        <v xml:space="preserve"> </v>
      </c>
      <c r="D162" s="151" t="str">
        <f>IF(PD_bygg!D163=0," ",PD_bygg!D163)</f>
        <v xml:space="preserve"> </v>
      </c>
      <c r="E162" s="169" t="str">
        <f>IF(PD_bygg!E163=0," ",PD_bygg!E163)</f>
        <v xml:space="preserve"> </v>
      </c>
      <c r="F162" s="151" t="str">
        <f>IF(PD_bygg!F163=0," ",PD_bygg!F163)</f>
        <v xml:space="preserve"> </v>
      </c>
      <c r="G162" s="150" t="str">
        <f>IF(PD_bygg!G163=0," ",PD_bygg!G163)</f>
        <v xml:space="preserve"> </v>
      </c>
      <c r="H162" s="151" t="str">
        <f>IF(PD_bygg!H163=0," ",PD_bygg!H163)</f>
        <v xml:space="preserve"> </v>
      </c>
      <c r="I162" s="150" t="str">
        <f>IF(PD_bygg!I163=0," ",PD_bygg!I163)</f>
        <v xml:space="preserve"> </v>
      </c>
      <c r="J162" s="151" t="str">
        <f>IF(PD_bygg!J163=0," ",PD_bygg!J163)</f>
        <v xml:space="preserve"> </v>
      </c>
      <c r="K162" s="150" t="str">
        <f>IF(PD_bygg!K163=0," ",PD_bygg!K163)</f>
        <v xml:space="preserve"> </v>
      </c>
      <c r="L162" s="151" t="str">
        <f>IF(PD_bygg!L163=0," ",PD_bygg!L163)</f>
        <v xml:space="preserve"> </v>
      </c>
      <c r="M162" s="150" t="str">
        <f>IF(PD_bygg!M163=0," ",PD_bygg!M163)</f>
        <v xml:space="preserve"> </v>
      </c>
      <c r="N162" s="151" t="str">
        <f>IF(PD_bygg!N163=0," ",PD_bygg!N163)</f>
        <v xml:space="preserve"> </v>
      </c>
    </row>
    <row r="163" spans="2:14" x14ac:dyDescent="0.2">
      <c r="B163" s="112" t="str">
        <f>IF(PD_bygg!B164=0," ",PD_bygg!B164)</f>
        <v xml:space="preserve"> </v>
      </c>
      <c r="C163" s="150" t="str">
        <f>IF(PD_bygg!C164=0," ",PD_bygg!C164)</f>
        <v xml:space="preserve"> </v>
      </c>
      <c r="D163" s="151" t="str">
        <f>IF(PD_bygg!D164=0," ",PD_bygg!D164)</f>
        <v xml:space="preserve"> </v>
      </c>
      <c r="E163" s="169" t="str">
        <f>IF(PD_bygg!E164=0," ",PD_bygg!E164)</f>
        <v xml:space="preserve"> </v>
      </c>
      <c r="F163" s="151" t="str">
        <f>IF(PD_bygg!F164=0," ",PD_bygg!F164)</f>
        <v xml:space="preserve"> </v>
      </c>
      <c r="G163" s="150" t="str">
        <f>IF(PD_bygg!G164=0," ",PD_bygg!G164)</f>
        <v xml:space="preserve"> </v>
      </c>
      <c r="H163" s="151" t="str">
        <f>IF(PD_bygg!H164=0," ",PD_bygg!H164)</f>
        <v xml:space="preserve"> </v>
      </c>
      <c r="I163" s="150" t="str">
        <f>IF(PD_bygg!I164=0," ",PD_bygg!I164)</f>
        <v xml:space="preserve"> </v>
      </c>
      <c r="J163" s="151" t="str">
        <f>IF(PD_bygg!J164=0," ",PD_bygg!J164)</f>
        <v xml:space="preserve"> </v>
      </c>
      <c r="K163" s="150" t="str">
        <f>IF(PD_bygg!K164=0," ",PD_bygg!K164)</f>
        <v xml:space="preserve"> </v>
      </c>
      <c r="L163" s="151" t="str">
        <f>IF(PD_bygg!L164=0," ",PD_bygg!L164)</f>
        <v xml:space="preserve"> </v>
      </c>
      <c r="M163" s="150" t="str">
        <f>IF(PD_bygg!M164=0," ",PD_bygg!M164)</f>
        <v xml:space="preserve"> </v>
      </c>
      <c r="N163" s="151" t="str">
        <f>IF(PD_bygg!N164=0," ",PD_bygg!N164)</f>
        <v xml:space="preserve"> </v>
      </c>
    </row>
    <row r="164" spans="2:14" x14ac:dyDescent="0.2">
      <c r="B164" s="112" t="str">
        <f>IF(PD_bygg!B165=0," ",PD_bygg!B165)</f>
        <v xml:space="preserve"> </v>
      </c>
      <c r="C164" s="150" t="str">
        <f>IF(PD_bygg!C165=0," ",PD_bygg!C165)</f>
        <v xml:space="preserve"> </v>
      </c>
      <c r="D164" s="151" t="str">
        <f>IF(PD_bygg!D165=0," ",PD_bygg!D165)</f>
        <v xml:space="preserve"> </v>
      </c>
      <c r="E164" s="169" t="str">
        <f>IF(PD_bygg!E165=0," ",PD_bygg!E165)</f>
        <v xml:space="preserve"> </v>
      </c>
      <c r="F164" s="151" t="str">
        <f>IF(PD_bygg!F165=0," ",PD_bygg!F165)</f>
        <v xml:space="preserve"> </v>
      </c>
      <c r="G164" s="150" t="str">
        <f>IF(PD_bygg!G165=0," ",PD_bygg!G165)</f>
        <v xml:space="preserve"> </v>
      </c>
      <c r="H164" s="151" t="str">
        <f>IF(PD_bygg!H165=0," ",PD_bygg!H165)</f>
        <v xml:space="preserve"> </v>
      </c>
      <c r="I164" s="150" t="str">
        <f>IF(PD_bygg!I165=0," ",PD_bygg!I165)</f>
        <v xml:space="preserve"> </v>
      </c>
      <c r="J164" s="151" t="str">
        <f>IF(PD_bygg!J165=0," ",PD_bygg!J165)</f>
        <v xml:space="preserve"> </v>
      </c>
      <c r="K164" s="150" t="str">
        <f>IF(PD_bygg!K165=0," ",PD_bygg!K165)</f>
        <v xml:space="preserve"> </v>
      </c>
      <c r="L164" s="151" t="str">
        <f>IF(PD_bygg!L165=0," ",PD_bygg!L165)</f>
        <v xml:space="preserve"> </v>
      </c>
      <c r="M164" s="150" t="str">
        <f>IF(PD_bygg!M165=0," ",PD_bygg!M165)</f>
        <v xml:space="preserve"> </v>
      </c>
      <c r="N164" s="151" t="str">
        <f>IF(PD_bygg!N165=0," ",PD_bygg!N165)</f>
        <v xml:space="preserve"> </v>
      </c>
    </row>
    <row r="165" spans="2:14" x14ac:dyDescent="0.2">
      <c r="B165" s="112" t="str">
        <f>IF(PD_bygg!B166=0," ",PD_bygg!B166)</f>
        <v xml:space="preserve"> </v>
      </c>
      <c r="C165" s="150" t="str">
        <f>IF(PD_bygg!C166=0," ",PD_bygg!C166)</f>
        <v xml:space="preserve"> </v>
      </c>
      <c r="D165" s="151" t="str">
        <f>IF(PD_bygg!D166=0," ",PD_bygg!D166)</f>
        <v xml:space="preserve"> </v>
      </c>
      <c r="E165" s="169" t="str">
        <f>IF(PD_bygg!E166=0," ",PD_bygg!E166)</f>
        <v xml:space="preserve"> </v>
      </c>
      <c r="F165" s="151" t="str">
        <f>IF(PD_bygg!F166=0," ",PD_bygg!F166)</f>
        <v xml:space="preserve"> </v>
      </c>
      <c r="G165" s="150" t="str">
        <f>IF(PD_bygg!G166=0," ",PD_bygg!G166)</f>
        <v xml:space="preserve"> </v>
      </c>
      <c r="H165" s="151" t="str">
        <f>IF(PD_bygg!H166=0," ",PD_bygg!H166)</f>
        <v xml:space="preserve"> </v>
      </c>
      <c r="I165" s="150" t="str">
        <f>IF(PD_bygg!I166=0," ",PD_bygg!I166)</f>
        <v xml:space="preserve"> </v>
      </c>
      <c r="J165" s="151" t="str">
        <f>IF(PD_bygg!J166=0," ",PD_bygg!J166)</f>
        <v xml:space="preserve"> </v>
      </c>
      <c r="K165" s="150" t="str">
        <f>IF(PD_bygg!K166=0," ",PD_bygg!K166)</f>
        <v xml:space="preserve"> </v>
      </c>
      <c r="L165" s="151" t="str">
        <f>IF(PD_bygg!L166=0," ",PD_bygg!L166)</f>
        <v xml:space="preserve"> </v>
      </c>
      <c r="M165" s="150" t="str">
        <f>IF(PD_bygg!M166=0," ",PD_bygg!M166)</f>
        <v xml:space="preserve"> </v>
      </c>
      <c r="N165" s="151" t="str">
        <f>IF(PD_bygg!N166=0," ",PD_bygg!N166)</f>
        <v xml:space="preserve"> </v>
      </c>
    </row>
    <row r="166" spans="2:14" x14ac:dyDescent="0.2">
      <c r="B166" s="112" t="str">
        <f>IF(PD_bygg!B167=0," ",PD_bygg!B167)</f>
        <v xml:space="preserve"> </v>
      </c>
      <c r="C166" s="150" t="str">
        <f>IF(PD_bygg!C167=0," ",PD_bygg!C167)</f>
        <v xml:space="preserve"> </v>
      </c>
      <c r="D166" s="151" t="str">
        <f>IF(PD_bygg!D167=0," ",PD_bygg!D167)</f>
        <v xml:space="preserve"> </v>
      </c>
      <c r="E166" s="169" t="str">
        <f>IF(PD_bygg!E167=0," ",PD_bygg!E167)</f>
        <v xml:space="preserve"> </v>
      </c>
      <c r="F166" s="151" t="str">
        <f>IF(PD_bygg!F167=0," ",PD_bygg!F167)</f>
        <v xml:space="preserve"> </v>
      </c>
      <c r="G166" s="150" t="str">
        <f>IF(PD_bygg!G167=0," ",PD_bygg!G167)</f>
        <v xml:space="preserve"> </v>
      </c>
      <c r="H166" s="151" t="str">
        <f>IF(PD_bygg!H167=0," ",PD_bygg!H167)</f>
        <v xml:space="preserve"> </v>
      </c>
      <c r="I166" s="150" t="str">
        <f>IF(PD_bygg!I167=0," ",PD_bygg!I167)</f>
        <v xml:space="preserve"> </v>
      </c>
      <c r="J166" s="151" t="str">
        <f>IF(PD_bygg!J167=0," ",PD_bygg!J167)</f>
        <v xml:space="preserve"> </v>
      </c>
      <c r="K166" s="150" t="str">
        <f>IF(PD_bygg!K167=0," ",PD_bygg!K167)</f>
        <v xml:space="preserve"> </v>
      </c>
      <c r="L166" s="151" t="str">
        <f>IF(PD_bygg!L167=0," ",PD_bygg!L167)</f>
        <v xml:space="preserve"> </v>
      </c>
      <c r="M166" s="150" t="str">
        <f>IF(PD_bygg!M167=0," ",PD_bygg!M167)</f>
        <v xml:space="preserve"> </v>
      </c>
      <c r="N166" s="151" t="str">
        <f>IF(PD_bygg!N167=0," ",PD_bygg!N167)</f>
        <v xml:space="preserve"> </v>
      </c>
    </row>
    <row r="167" spans="2:14" x14ac:dyDescent="0.2">
      <c r="B167" s="112" t="str">
        <f>IF(PD_bygg!B168=0," ",PD_bygg!B168)</f>
        <v xml:space="preserve"> </v>
      </c>
      <c r="C167" s="150" t="str">
        <f>IF(PD_bygg!C168=0," ",PD_bygg!C168)</f>
        <v xml:space="preserve"> </v>
      </c>
      <c r="D167" s="151" t="str">
        <f>IF(PD_bygg!D168=0," ",PD_bygg!D168)</f>
        <v xml:space="preserve"> </v>
      </c>
      <c r="E167" s="169" t="str">
        <f>IF(PD_bygg!E168=0," ",PD_bygg!E168)</f>
        <v xml:space="preserve"> </v>
      </c>
      <c r="F167" s="151" t="str">
        <f>IF(PD_bygg!F168=0," ",PD_bygg!F168)</f>
        <v xml:space="preserve"> </v>
      </c>
      <c r="G167" s="150" t="str">
        <f>IF(PD_bygg!G168=0," ",PD_bygg!G168)</f>
        <v xml:space="preserve"> </v>
      </c>
      <c r="H167" s="151" t="str">
        <f>IF(PD_bygg!H168=0," ",PD_bygg!H168)</f>
        <v xml:space="preserve"> </v>
      </c>
      <c r="I167" s="150" t="str">
        <f>IF(PD_bygg!I168=0," ",PD_bygg!I168)</f>
        <v xml:space="preserve"> </v>
      </c>
      <c r="J167" s="151" t="str">
        <f>IF(PD_bygg!J168=0," ",PD_bygg!J168)</f>
        <v xml:space="preserve"> </v>
      </c>
      <c r="K167" s="150" t="str">
        <f>IF(PD_bygg!K168=0," ",PD_bygg!K168)</f>
        <v xml:space="preserve"> </v>
      </c>
      <c r="L167" s="151" t="str">
        <f>IF(PD_bygg!L168=0," ",PD_bygg!L168)</f>
        <v xml:space="preserve"> </v>
      </c>
      <c r="M167" s="150" t="str">
        <f>IF(PD_bygg!M168=0," ",PD_bygg!M168)</f>
        <v xml:space="preserve"> </v>
      </c>
      <c r="N167" s="151" t="str">
        <f>IF(PD_bygg!N168=0," ",PD_bygg!N168)</f>
        <v xml:space="preserve"> </v>
      </c>
    </row>
    <row r="168" spans="2:14" x14ac:dyDescent="0.2">
      <c r="B168" s="112" t="str">
        <f>IF(PD_bygg!B169=0," ",PD_bygg!B169)</f>
        <v xml:space="preserve"> </v>
      </c>
      <c r="C168" s="150" t="str">
        <f>IF(PD_bygg!C169=0," ",PD_bygg!C169)</f>
        <v xml:space="preserve"> </v>
      </c>
      <c r="D168" s="151" t="str">
        <f>IF(PD_bygg!D169=0," ",PD_bygg!D169)</f>
        <v xml:space="preserve"> </v>
      </c>
      <c r="E168" s="169" t="str">
        <f>IF(PD_bygg!E169=0," ",PD_bygg!E169)</f>
        <v xml:space="preserve"> </v>
      </c>
      <c r="F168" s="151" t="str">
        <f>IF(PD_bygg!F169=0," ",PD_bygg!F169)</f>
        <v xml:space="preserve"> </v>
      </c>
      <c r="G168" s="150" t="str">
        <f>IF(PD_bygg!G169=0," ",PD_bygg!G169)</f>
        <v xml:space="preserve"> </v>
      </c>
      <c r="H168" s="151" t="str">
        <f>IF(PD_bygg!H169=0," ",PD_bygg!H169)</f>
        <v xml:space="preserve"> </v>
      </c>
      <c r="I168" s="150" t="str">
        <f>IF(PD_bygg!I169=0," ",PD_bygg!I169)</f>
        <v xml:space="preserve"> </v>
      </c>
      <c r="J168" s="151" t="str">
        <f>IF(PD_bygg!J169=0," ",PD_bygg!J169)</f>
        <v xml:space="preserve"> </v>
      </c>
      <c r="K168" s="150" t="str">
        <f>IF(PD_bygg!K169=0," ",PD_bygg!K169)</f>
        <v xml:space="preserve"> </v>
      </c>
      <c r="L168" s="151" t="str">
        <f>IF(PD_bygg!L169=0," ",PD_bygg!L169)</f>
        <v xml:space="preserve"> </v>
      </c>
      <c r="M168" s="150" t="str">
        <f>IF(PD_bygg!M169=0," ",PD_bygg!M169)</f>
        <v xml:space="preserve"> </v>
      </c>
      <c r="N168" s="151" t="str">
        <f>IF(PD_bygg!N169=0," ",PD_bygg!N169)</f>
        <v xml:space="preserve"> </v>
      </c>
    </row>
    <row r="169" spans="2:14" x14ac:dyDescent="0.2">
      <c r="B169" s="112" t="str">
        <f>IF(PD_bygg!B170=0," ",PD_bygg!B170)</f>
        <v xml:space="preserve"> </v>
      </c>
      <c r="C169" s="150" t="str">
        <f>IF(PD_bygg!C170=0," ",PD_bygg!C170)</f>
        <v xml:space="preserve"> </v>
      </c>
      <c r="D169" s="151" t="str">
        <f>IF(PD_bygg!D170=0," ",PD_bygg!D170)</f>
        <v xml:space="preserve"> </v>
      </c>
      <c r="E169" s="169" t="str">
        <f>IF(PD_bygg!E170=0," ",PD_bygg!E170)</f>
        <v xml:space="preserve"> </v>
      </c>
      <c r="F169" s="151" t="str">
        <f>IF(PD_bygg!F170=0," ",PD_bygg!F170)</f>
        <v xml:space="preserve"> </v>
      </c>
      <c r="G169" s="150" t="str">
        <f>IF(PD_bygg!G170=0," ",PD_bygg!G170)</f>
        <v xml:space="preserve"> </v>
      </c>
      <c r="H169" s="151" t="str">
        <f>IF(PD_bygg!H170=0," ",PD_bygg!H170)</f>
        <v xml:space="preserve"> </v>
      </c>
      <c r="I169" s="150" t="str">
        <f>IF(PD_bygg!I170=0," ",PD_bygg!I170)</f>
        <v xml:space="preserve"> </v>
      </c>
      <c r="J169" s="151" t="str">
        <f>IF(PD_bygg!J170=0," ",PD_bygg!J170)</f>
        <v xml:space="preserve"> </v>
      </c>
      <c r="K169" s="150" t="str">
        <f>IF(PD_bygg!K170=0," ",PD_bygg!K170)</f>
        <v xml:space="preserve"> </v>
      </c>
      <c r="L169" s="151" t="str">
        <f>IF(PD_bygg!L170=0," ",PD_bygg!L170)</f>
        <v xml:space="preserve"> </v>
      </c>
      <c r="M169" s="150" t="str">
        <f>IF(PD_bygg!M170=0," ",PD_bygg!M170)</f>
        <v xml:space="preserve"> </v>
      </c>
      <c r="N169" s="151" t="str">
        <f>IF(PD_bygg!N170=0," ",PD_bygg!N170)</f>
        <v xml:space="preserve"> </v>
      </c>
    </row>
    <row r="170" spans="2:14" x14ac:dyDescent="0.2">
      <c r="B170" s="112" t="str">
        <f>IF(PD_bygg!B171=0," ",PD_bygg!B171)</f>
        <v xml:space="preserve"> </v>
      </c>
      <c r="C170" s="150" t="str">
        <f>IF(PD_bygg!C171=0," ",PD_bygg!C171)</f>
        <v xml:space="preserve"> </v>
      </c>
      <c r="D170" s="151" t="str">
        <f>IF(PD_bygg!D171=0," ",PD_bygg!D171)</f>
        <v xml:space="preserve"> </v>
      </c>
      <c r="E170" s="169" t="str">
        <f>IF(PD_bygg!E171=0," ",PD_bygg!E171)</f>
        <v xml:space="preserve"> </v>
      </c>
      <c r="F170" s="151" t="str">
        <f>IF(PD_bygg!F171=0," ",PD_bygg!F171)</f>
        <v xml:space="preserve"> </v>
      </c>
      <c r="G170" s="150" t="str">
        <f>IF(PD_bygg!G171=0," ",PD_bygg!G171)</f>
        <v xml:space="preserve"> </v>
      </c>
      <c r="H170" s="151" t="str">
        <f>IF(PD_bygg!H171=0," ",PD_bygg!H171)</f>
        <v xml:space="preserve"> </v>
      </c>
      <c r="I170" s="150" t="str">
        <f>IF(PD_bygg!I171=0," ",PD_bygg!I171)</f>
        <v xml:space="preserve"> </v>
      </c>
      <c r="J170" s="151" t="str">
        <f>IF(PD_bygg!J171=0," ",PD_bygg!J171)</f>
        <v xml:space="preserve"> </v>
      </c>
      <c r="K170" s="150" t="str">
        <f>IF(PD_bygg!K171=0," ",PD_bygg!K171)</f>
        <v xml:space="preserve"> </v>
      </c>
      <c r="L170" s="151" t="str">
        <f>IF(PD_bygg!L171=0," ",PD_bygg!L171)</f>
        <v xml:space="preserve"> </v>
      </c>
      <c r="M170" s="150" t="str">
        <f>IF(PD_bygg!M171=0," ",PD_bygg!M171)</f>
        <v xml:space="preserve"> </v>
      </c>
      <c r="N170" s="151" t="str">
        <f>IF(PD_bygg!N171=0," ",PD_bygg!N171)</f>
        <v xml:space="preserve"> </v>
      </c>
    </row>
    <row r="171" spans="2:14" x14ac:dyDescent="0.2">
      <c r="B171" s="112" t="str">
        <f>IF(PD_bygg!B172=0," ",PD_bygg!B172)</f>
        <v xml:space="preserve"> </v>
      </c>
      <c r="C171" s="150" t="str">
        <f>IF(PD_bygg!C172=0," ",PD_bygg!C172)</f>
        <v xml:space="preserve"> </v>
      </c>
      <c r="D171" s="151" t="str">
        <f>IF(PD_bygg!D172=0," ",PD_bygg!D172)</f>
        <v xml:space="preserve"> </v>
      </c>
      <c r="E171" s="169" t="str">
        <f>IF(PD_bygg!E172=0," ",PD_bygg!E172)</f>
        <v xml:space="preserve"> </v>
      </c>
      <c r="F171" s="151" t="str">
        <f>IF(PD_bygg!F172=0," ",PD_bygg!F172)</f>
        <v xml:space="preserve"> </v>
      </c>
      <c r="G171" s="150" t="str">
        <f>IF(PD_bygg!G172=0," ",PD_bygg!G172)</f>
        <v xml:space="preserve"> </v>
      </c>
      <c r="H171" s="151" t="str">
        <f>IF(PD_bygg!H172=0," ",PD_bygg!H172)</f>
        <v xml:space="preserve"> </v>
      </c>
      <c r="I171" s="150" t="str">
        <f>IF(PD_bygg!I172=0," ",PD_bygg!I172)</f>
        <v xml:space="preserve"> </v>
      </c>
      <c r="J171" s="151" t="str">
        <f>IF(PD_bygg!J172=0," ",PD_bygg!J172)</f>
        <v xml:space="preserve"> </v>
      </c>
      <c r="K171" s="150" t="str">
        <f>IF(PD_bygg!K172=0," ",PD_bygg!K172)</f>
        <v xml:space="preserve"> </v>
      </c>
      <c r="L171" s="151" t="str">
        <f>IF(PD_bygg!L172=0," ",PD_bygg!L172)</f>
        <v xml:space="preserve"> </v>
      </c>
      <c r="M171" s="150" t="str">
        <f>IF(PD_bygg!M172=0," ",PD_bygg!M172)</f>
        <v xml:space="preserve"> </v>
      </c>
      <c r="N171" s="151" t="str">
        <f>IF(PD_bygg!N172=0," ",PD_bygg!N172)</f>
        <v xml:space="preserve"> </v>
      </c>
    </row>
    <row r="172" spans="2:14" x14ac:dyDescent="0.2">
      <c r="B172" s="112" t="str">
        <f>IF(PD_bygg!B173=0," ",PD_bygg!B173)</f>
        <v xml:space="preserve"> </v>
      </c>
      <c r="C172" s="150" t="str">
        <f>IF(PD_bygg!C173=0," ",PD_bygg!C173)</f>
        <v xml:space="preserve"> </v>
      </c>
      <c r="D172" s="151" t="str">
        <f>IF(PD_bygg!D173=0," ",PD_bygg!D173)</f>
        <v xml:space="preserve"> </v>
      </c>
      <c r="E172" s="169" t="str">
        <f>IF(PD_bygg!E173=0," ",PD_bygg!E173)</f>
        <v xml:space="preserve"> </v>
      </c>
      <c r="F172" s="151" t="str">
        <f>IF(PD_bygg!F173=0," ",PD_bygg!F173)</f>
        <v xml:space="preserve"> </v>
      </c>
      <c r="G172" s="150" t="str">
        <f>IF(PD_bygg!G173=0," ",PD_bygg!G173)</f>
        <v xml:space="preserve"> </v>
      </c>
      <c r="H172" s="151" t="str">
        <f>IF(PD_bygg!H173=0," ",PD_bygg!H173)</f>
        <v xml:space="preserve"> </v>
      </c>
      <c r="I172" s="150" t="str">
        <f>IF(PD_bygg!I173=0," ",PD_bygg!I173)</f>
        <v xml:space="preserve"> </v>
      </c>
      <c r="J172" s="151" t="str">
        <f>IF(PD_bygg!J173=0," ",PD_bygg!J173)</f>
        <v xml:space="preserve"> </v>
      </c>
      <c r="K172" s="150" t="str">
        <f>IF(PD_bygg!K173=0," ",PD_bygg!K173)</f>
        <v xml:space="preserve"> </v>
      </c>
      <c r="L172" s="151" t="str">
        <f>IF(PD_bygg!L173=0," ",PD_bygg!L173)</f>
        <v xml:space="preserve"> </v>
      </c>
      <c r="M172" s="150" t="str">
        <f>IF(PD_bygg!M173=0," ",PD_bygg!M173)</f>
        <v xml:space="preserve"> </v>
      </c>
      <c r="N172" s="151" t="str">
        <f>IF(PD_bygg!N173=0," ",PD_bygg!N173)</f>
        <v xml:space="preserve"> </v>
      </c>
    </row>
    <row r="173" spans="2:14" x14ac:dyDescent="0.2">
      <c r="B173" s="112" t="str">
        <f>IF(PD_bygg!B174=0," ",PD_bygg!B174)</f>
        <v xml:space="preserve"> </v>
      </c>
      <c r="C173" s="150" t="str">
        <f>IF(PD_bygg!C174=0," ",PD_bygg!C174)</f>
        <v xml:space="preserve"> </v>
      </c>
      <c r="D173" s="151" t="str">
        <f>IF(PD_bygg!D174=0," ",PD_bygg!D174)</f>
        <v xml:space="preserve"> </v>
      </c>
      <c r="E173" s="169" t="str">
        <f>IF(PD_bygg!E174=0," ",PD_bygg!E174)</f>
        <v xml:space="preserve"> </v>
      </c>
      <c r="F173" s="151" t="str">
        <f>IF(PD_bygg!F174=0," ",PD_bygg!F174)</f>
        <v xml:space="preserve"> </v>
      </c>
      <c r="G173" s="150" t="str">
        <f>IF(PD_bygg!G174=0," ",PD_bygg!G174)</f>
        <v xml:space="preserve"> </v>
      </c>
      <c r="H173" s="151" t="str">
        <f>IF(PD_bygg!H174=0," ",PD_bygg!H174)</f>
        <v xml:space="preserve"> </v>
      </c>
      <c r="I173" s="150" t="str">
        <f>IF(PD_bygg!I174=0," ",PD_bygg!I174)</f>
        <v xml:space="preserve"> </v>
      </c>
      <c r="J173" s="151" t="str">
        <f>IF(PD_bygg!J174=0," ",PD_bygg!J174)</f>
        <v xml:space="preserve"> </v>
      </c>
      <c r="K173" s="150" t="str">
        <f>IF(PD_bygg!K174=0," ",PD_bygg!K174)</f>
        <v xml:space="preserve"> </v>
      </c>
      <c r="L173" s="151" t="str">
        <f>IF(PD_bygg!L174=0," ",PD_bygg!L174)</f>
        <v xml:space="preserve"> </v>
      </c>
      <c r="M173" s="150" t="str">
        <f>IF(PD_bygg!M174=0," ",PD_bygg!M174)</f>
        <v xml:space="preserve"> </v>
      </c>
      <c r="N173" s="151" t="str">
        <f>IF(PD_bygg!N174=0," ",PD_bygg!N174)</f>
        <v xml:space="preserve"> </v>
      </c>
    </row>
    <row r="174" spans="2:14" x14ac:dyDescent="0.2">
      <c r="B174" s="112" t="str">
        <f>IF(PD_bygg!B175=0," ",PD_bygg!B175)</f>
        <v xml:space="preserve"> </v>
      </c>
      <c r="C174" s="150" t="str">
        <f>IF(PD_bygg!C175=0," ",PD_bygg!C175)</f>
        <v xml:space="preserve"> </v>
      </c>
      <c r="D174" s="151" t="str">
        <f>IF(PD_bygg!D175=0," ",PD_bygg!D175)</f>
        <v xml:space="preserve"> </v>
      </c>
      <c r="E174" s="169" t="str">
        <f>IF(PD_bygg!E175=0," ",PD_bygg!E175)</f>
        <v xml:space="preserve"> </v>
      </c>
      <c r="F174" s="151" t="str">
        <f>IF(PD_bygg!F175=0," ",PD_bygg!F175)</f>
        <v xml:space="preserve"> </v>
      </c>
      <c r="G174" s="150" t="str">
        <f>IF(PD_bygg!G175=0," ",PD_bygg!G175)</f>
        <v xml:space="preserve"> </v>
      </c>
      <c r="H174" s="151" t="str">
        <f>IF(PD_bygg!H175=0," ",PD_bygg!H175)</f>
        <v xml:space="preserve"> </v>
      </c>
      <c r="I174" s="150" t="str">
        <f>IF(PD_bygg!I175=0," ",PD_bygg!I175)</f>
        <v xml:space="preserve"> </v>
      </c>
      <c r="J174" s="151" t="str">
        <f>IF(PD_bygg!J175=0," ",PD_bygg!J175)</f>
        <v xml:space="preserve"> </v>
      </c>
      <c r="K174" s="150" t="str">
        <f>IF(PD_bygg!K175=0," ",PD_bygg!K175)</f>
        <v xml:space="preserve"> </v>
      </c>
      <c r="L174" s="151" t="str">
        <f>IF(PD_bygg!L175=0," ",PD_bygg!L175)</f>
        <v xml:space="preserve"> </v>
      </c>
      <c r="M174" s="150" t="str">
        <f>IF(PD_bygg!M175=0," ",PD_bygg!M175)</f>
        <v xml:space="preserve"> </v>
      </c>
      <c r="N174" s="151" t="str">
        <f>IF(PD_bygg!N175=0," ",PD_bygg!N175)</f>
        <v xml:space="preserve"> </v>
      </c>
    </row>
    <row r="175" spans="2:14" x14ac:dyDescent="0.2">
      <c r="B175" s="112" t="str">
        <f>IF(PD_bygg!B176=0," ",PD_bygg!B176)</f>
        <v xml:space="preserve"> </v>
      </c>
      <c r="C175" s="150" t="str">
        <f>IF(PD_bygg!C176=0," ",PD_bygg!C176)</f>
        <v xml:space="preserve"> </v>
      </c>
      <c r="D175" s="151" t="str">
        <f>IF(PD_bygg!D176=0," ",PD_bygg!D176)</f>
        <v xml:space="preserve"> </v>
      </c>
      <c r="E175" s="169" t="str">
        <f>IF(PD_bygg!E176=0," ",PD_bygg!E176)</f>
        <v xml:space="preserve"> </v>
      </c>
      <c r="F175" s="151" t="str">
        <f>IF(PD_bygg!F176=0," ",PD_bygg!F176)</f>
        <v xml:space="preserve"> </v>
      </c>
      <c r="G175" s="150" t="str">
        <f>IF(PD_bygg!G176=0," ",PD_bygg!G176)</f>
        <v xml:space="preserve"> </v>
      </c>
      <c r="H175" s="151" t="str">
        <f>IF(PD_bygg!H176=0," ",PD_bygg!H176)</f>
        <v xml:space="preserve"> </v>
      </c>
      <c r="I175" s="150" t="str">
        <f>IF(PD_bygg!I176=0," ",PD_bygg!I176)</f>
        <v xml:space="preserve"> </v>
      </c>
      <c r="J175" s="151" t="str">
        <f>IF(PD_bygg!J176=0," ",PD_bygg!J176)</f>
        <v xml:space="preserve"> </v>
      </c>
      <c r="K175" s="150" t="str">
        <f>IF(PD_bygg!K176=0," ",PD_bygg!K176)</f>
        <v xml:space="preserve"> </v>
      </c>
      <c r="L175" s="151" t="str">
        <f>IF(PD_bygg!L176=0," ",PD_bygg!L176)</f>
        <v xml:space="preserve"> </v>
      </c>
      <c r="M175" s="150" t="str">
        <f>IF(PD_bygg!M176=0," ",PD_bygg!M176)</f>
        <v xml:space="preserve"> </v>
      </c>
      <c r="N175" s="151" t="str">
        <f>IF(PD_bygg!N176=0," ",PD_bygg!N176)</f>
        <v xml:space="preserve"> </v>
      </c>
    </row>
    <row r="176" spans="2:14" x14ac:dyDescent="0.2">
      <c r="B176" s="112" t="str">
        <f>IF(PD_bygg!B177=0," ",PD_bygg!B177)</f>
        <v xml:space="preserve"> </v>
      </c>
      <c r="C176" s="150" t="str">
        <f>IF(PD_bygg!C177=0," ",PD_bygg!C177)</f>
        <v xml:space="preserve"> </v>
      </c>
      <c r="D176" s="151" t="str">
        <f>IF(PD_bygg!D177=0," ",PD_bygg!D177)</f>
        <v xml:space="preserve"> </v>
      </c>
      <c r="E176" s="169" t="str">
        <f>IF(PD_bygg!E177=0," ",PD_bygg!E177)</f>
        <v xml:space="preserve"> </v>
      </c>
      <c r="F176" s="151" t="str">
        <f>IF(PD_bygg!F177=0," ",PD_bygg!F177)</f>
        <v xml:space="preserve"> </v>
      </c>
      <c r="G176" s="150" t="str">
        <f>IF(PD_bygg!G177=0," ",PD_bygg!G177)</f>
        <v xml:space="preserve"> </v>
      </c>
      <c r="H176" s="151" t="str">
        <f>IF(PD_bygg!H177=0," ",PD_bygg!H177)</f>
        <v xml:space="preserve"> </v>
      </c>
      <c r="I176" s="150" t="str">
        <f>IF(PD_bygg!I177=0," ",PD_bygg!I177)</f>
        <v xml:space="preserve"> </v>
      </c>
      <c r="J176" s="151" t="str">
        <f>IF(PD_bygg!J177=0," ",PD_bygg!J177)</f>
        <v xml:space="preserve"> </v>
      </c>
      <c r="K176" s="150" t="str">
        <f>IF(PD_bygg!K177=0," ",PD_bygg!K177)</f>
        <v xml:space="preserve"> </v>
      </c>
      <c r="L176" s="151" t="str">
        <f>IF(PD_bygg!L177=0," ",PD_bygg!L177)</f>
        <v xml:space="preserve"> </v>
      </c>
      <c r="M176" s="150" t="str">
        <f>IF(PD_bygg!M177=0," ",PD_bygg!M177)</f>
        <v xml:space="preserve"> </v>
      </c>
      <c r="N176" s="151" t="str">
        <f>IF(PD_bygg!N177=0," ",PD_bygg!N177)</f>
        <v xml:space="preserve"> </v>
      </c>
    </row>
    <row r="177" spans="2:14" x14ac:dyDescent="0.2">
      <c r="B177" s="112" t="str">
        <f>IF(PD_bygg!B178=0," ",PD_bygg!B178)</f>
        <v xml:space="preserve"> </v>
      </c>
      <c r="C177" s="150" t="str">
        <f>IF(PD_bygg!C178=0," ",PD_bygg!C178)</f>
        <v xml:space="preserve"> </v>
      </c>
      <c r="D177" s="151" t="str">
        <f>IF(PD_bygg!D178=0," ",PD_bygg!D178)</f>
        <v xml:space="preserve"> </v>
      </c>
      <c r="E177" s="169" t="str">
        <f>IF(PD_bygg!E178=0," ",PD_bygg!E178)</f>
        <v xml:space="preserve"> </v>
      </c>
      <c r="F177" s="151" t="str">
        <f>IF(PD_bygg!F178=0," ",PD_bygg!F178)</f>
        <v xml:space="preserve"> </v>
      </c>
      <c r="G177" s="150" t="str">
        <f>IF(PD_bygg!G178=0," ",PD_bygg!G178)</f>
        <v xml:space="preserve"> </v>
      </c>
      <c r="H177" s="151" t="str">
        <f>IF(PD_bygg!H178=0," ",PD_bygg!H178)</f>
        <v xml:space="preserve"> </v>
      </c>
      <c r="I177" s="150" t="str">
        <f>IF(PD_bygg!I178=0," ",PD_bygg!I178)</f>
        <v xml:space="preserve"> </v>
      </c>
      <c r="J177" s="151" t="str">
        <f>IF(PD_bygg!J178=0," ",PD_bygg!J178)</f>
        <v xml:space="preserve"> </v>
      </c>
      <c r="K177" s="150" t="str">
        <f>IF(PD_bygg!K178=0," ",PD_bygg!K178)</f>
        <v xml:space="preserve"> </v>
      </c>
      <c r="L177" s="151" t="str">
        <f>IF(PD_bygg!L178=0," ",PD_bygg!L178)</f>
        <v xml:space="preserve"> </v>
      </c>
      <c r="M177" s="150" t="str">
        <f>IF(PD_bygg!M178=0," ",PD_bygg!M178)</f>
        <v xml:space="preserve"> </v>
      </c>
      <c r="N177" s="151" t="str">
        <f>IF(PD_bygg!N178=0," ",PD_bygg!N178)</f>
        <v xml:space="preserve"> </v>
      </c>
    </row>
    <row r="178" spans="2:14" x14ac:dyDescent="0.2">
      <c r="B178" s="112" t="str">
        <f>IF(PD_bygg!B179=0," ",PD_bygg!B179)</f>
        <v xml:space="preserve"> </v>
      </c>
      <c r="C178" s="150" t="str">
        <f>IF(PD_bygg!C179=0," ",PD_bygg!C179)</f>
        <v xml:space="preserve"> </v>
      </c>
      <c r="D178" s="151" t="str">
        <f>IF(PD_bygg!D179=0," ",PD_bygg!D179)</f>
        <v xml:space="preserve"> </v>
      </c>
      <c r="E178" s="169" t="str">
        <f>IF(PD_bygg!E179=0," ",PD_bygg!E179)</f>
        <v xml:space="preserve"> </v>
      </c>
      <c r="F178" s="151" t="str">
        <f>IF(PD_bygg!F179=0," ",PD_bygg!F179)</f>
        <v xml:space="preserve"> </v>
      </c>
      <c r="G178" s="150" t="str">
        <f>IF(PD_bygg!G179=0," ",PD_bygg!G179)</f>
        <v xml:space="preserve"> </v>
      </c>
      <c r="H178" s="151" t="str">
        <f>IF(PD_bygg!H179=0," ",PD_bygg!H179)</f>
        <v xml:space="preserve"> </v>
      </c>
      <c r="I178" s="150" t="str">
        <f>IF(PD_bygg!I179=0," ",PD_bygg!I179)</f>
        <v xml:space="preserve"> </v>
      </c>
      <c r="J178" s="151" t="str">
        <f>IF(PD_bygg!J179=0," ",PD_bygg!J179)</f>
        <v xml:space="preserve"> </v>
      </c>
      <c r="K178" s="150" t="str">
        <f>IF(PD_bygg!K179=0," ",PD_bygg!K179)</f>
        <v xml:space="preserve"> </v>
      </c>
      <c r="L178" s="151" t="str">
        <f>IF(PD_bygg!L179=0," ",PD_bygg!L179)</f>
        <v xml:space="preserve"> </v>
      </c>
      <c r="M178" s="150" t="str">
        <f>IF(PD_bygg!M179=0," ",PD_bygg!M179)</f>
        <v xml:space="preserve"> </v>
      </c>
      <c r="N178" s="151" t="str">
        <f>IF(PD_bygg!N179=0," ",PD_bygg!N179)</f>
        <v xml:space="preserve"> </v>
      </c>
    </row>
    <row r="179" spans="2:14" x14ac:dyDescent="0.2">
      <c r="B179" s="112" t="str">
        <f>IF(PD_bygg!B180=0," ",PD_bygg!B180)</f>
        <v xml:space="preserve"> </v>
      </c>
      <c r="C179" s="150" t="str">
        <f>IF(PD_bygg!C180=0," ",PD_bygg!C180)</f>
        <v xml:space="preserve"> </v>
      </c>
      <c r="D179" s="151" t="str">
        <f>IF(PD_bygg!D180=0," ",PD_bygg!D180)</f>
        <v xml:space="preserve"> </v>
      </c>
      <c r="E179" s="169" t="str">
        <f>IF(PD_bygg!E180=0," ",PD_bygg!E180)</f>
        <v xml:space="preserve"> </v>
      </c>
      <c r="F179" s="151" t="str">
        <f>IF(PD_bygg!F180=0," ",PD_bygg!F180)</f>
        <v xml:space="preserve"> </v>
      </c>
      <c r="G179" s="150" t="str">
        <f>IF(PD_bygg!G180=0," ",PD_bygg!G180)</f>
        <v xml:space="preserve"> </v>
      </c>
      <c r="H179" s="151" t="str">
        <f>IF(PD_bygg!H180=0," ",PD_bygg!H180)</f>
        <v xml:space="preserve"> </v>
      </c>
      <c r="I179" s="150" t="str">
        <f>IF(PD_bygg!I180=0," ",PD_bygg!I180)</f>
        <v xml:space="preserve"> </v>
      </c>
      <c r="J179" s="151" t="str">
        <f>IF(PD_bygg!J180=0," ",PD_bygg!J180)</f>
        <v xml:space="preserve"> </v>
      </c>
      <c r="K179" s="150" t="str">
        <f>IF(PD_bygg!K180=0," ",PD_bygg!K180)</f>
        <v xml:space="preserve"> </v>
      </c>
      <c r="L179" s="151" t="str">
        <f>IF(PD_bygg!L180=0," ",PD_bygg!L180)</f>
        <v xml:space="preserve"> </v>
      </c>
      <c r="M179" s="150" t="str">
        <f>IF(PD_bygg!M180=0," ",PD_bygg!M180)</f>
        <v xml:space="preserve"> </v>
      </c>
      <c r="N179" s="151" t="str">
        <f>IF(PD_bygg!N180=0," ",PD_bygg!N180)</f>
        <v xml:space="preserve"> </v>
      </c>
    </row>
    <row r="180" spans="2:14" x14ac:dyDescent="0.2">
      <c r="B180" s="112" t="str">
        <f>IF(PD_bygg!B181=0," ",PD_bygg!B181)</f>
        <v xml:space="preserve"> </v>
      </c>
      <c r="C180" s="150" t="str">
        <f>IF(PD_bygg!C181=0," ",PD_bygg!C181)</f>
        <v xml:space="preserve"> </v>
      </c>
      <c r="D180" s="151" t="str">
        <f>IF(PD_bygg!D181=0," ",PD_bygg!D181)</f>
        <v xml:space="preserve"> </v>
      </c>
      <c r="E180" s="169" t="str">
        <f>IF(PD_bygg!E181=0," ",PD_bygg!E181)</f>
        <v xml:space="preserve"> </v>
      </c>
      <c r="F180" s="151" t="str">
        <f>IF(PD_bygg!F181=0," ",PD_bygg!F181)</f>
        <v xml:space="preserve"> </v>
      </c>
      <c r="G180" s="150" t="str">
        <f>IF(PD_bygg!G181=0," ",PD_bygg!G181)</f>
        <v xml:space="preserve"> </v>
      </c>
      <c r="H180" s="151" t="str">
        <f>IF(PD_bygg!H181=0," ",PD_bygg!H181)</f>
        <v xml:space="preserve"> </v>
      </c>
      <c r="I180" s="150" t="str">
        <f>IF(PD_bygg!I181=0," ",PD_bygg!I181)</f>
        <v xml:space="preserve"> </v>
      </c>
      <c r="J180" s="151" t="str">
        <f>IF(PD_bygg!J181=0," ",PD_bygg!J181)</f>
        <v xml:space="preserve"> </v>
      </c>
      <c r="K180" s="150" t="str">
        <f>IF(PD_bygg!K181=0," ",PD_bygg!K181)</f>
        <v xml:space="preserve"> </v>
      </c>
      <c r="L180" s="151" t="str">
        <f>IF(PD_bygg!L181=0," ",PD_bygg!L181)</f>
        <v xml:space="preserve"> </v>
      </c>
      <c r="M180" s="150" t="str">
        <f>IF(PD_bygg!M181=0," ",PD_bygg!M181)</f>
        <v xml:space="preserve"> </v>
      </c>
      <c r="N180" s="151" t="str">
        <f>IF(PD_bygg!N181=0," ",PD_bygg!N181)</f>
        <v xml:space="preserve"> </v>
      </c>
    </row>
    <row r="181" spans="2:14" x14ac:dyDescent="0.2">
      <c r="B181" s="112" t="str">
        <f>IF(PD_bygg!B182=0," ",PD_bygg!B182)</f>
        <v xml:space="preserve"> </v>
      </c>
      <c r="C181" s="150" t="str">
        <f>IF(PD_bygg!C182=0," ",PD_bygg!C182)</f>
        <v xml:space="preserve"> </v>
      </c>
      <c r="D181" s="151" t="str">
        <f>IF(PD_bygg!D182=0," ",PD_bygg!D182)</f>
        <v xml:space="preserve"> </v>
      </c>
      <c r="E181" s="169" t="str">
        <f>IF(PD_bygg!E182=0," ",PD_bygg!E182)</f>
        <v xml:space="preserve"> </v>
      </c>
      <c r="F181" s="151" t="str">
        <f>IF(PD_bygg!F182=0," ",PD_bygg!F182)</f>
        <v xml:space="preserve"> </v>
      </c>
      <c r="G181" s="150" t="str">
        <f>IF(PD_bygg!G182=0," ",PD_bygg!G182)</f>
        <v xml:space="preserve"> </v>
      </c>
      <c r="H181" s="151" t="str">
        <f>IF(PD_bygg!H182=0," ",PD_bygg!H182)</f>
        <v xml:space="preserve"> </v>
      </c>
      <c r="I181" s="150" t="str">
        <f>IF(PD_bygg!I182=0," ",PD_bygg!I182)</f>
        <v xml:space="preserve"> </v>
      </c>
      <c r="J181" s="151" t="str">
        <f>IF(PD_bygg!J182=0," ",PD_bygg!J182)</f>
        <v xml:space="preserve"> </v>
      </c>
      <c r="K181" s="150" t="str">
        <f>IF(PD_bygg!K182=0," ",PD_bygg!K182)</f>
        <v xml:space="preserve"> </v>
      </c>
      <c r="L181" s="151" t="str">
        <f>IF(PD_bygg!L182=0," ",PD_bygg!L182)</f>
        <v xml:space="preserve"> </v>
      </c>
      <c r="M181" s="150" t="str">
        <f>IF(PD_bygg!M182=0," ",PD_bygg!M182)</f>
        <v xml:space="preserve"> </v>
      </c>
      <c r="N181" s="151" t="str">
        <f>IF(PD_bygg!N182=0," ",PD_bygg!N182)</f>
        <v xml:space="preserve"> </v>
      </c>
    </row>
    <row r="182" spans="2:14" x14ac:dyDescent="0.2">
      <c r="B182" s="112" t="str">
        <f>IF(PD_bygg!B183=0," ",PD_bygg!B183)</f>
        <v xml:space="preserve"> </v>
      </c>
      <c r="C182" s="150" t="str">
        <f>IF(PD_bygg!C183=0," ",PD_bygg!C183)</f>
        <v xml:space="preserve"> </v>
      </c>
      <c r="D182" s="151" t="str">
        <f>IF(PD_bygg!D183=0," ",PD_bygg!D183)</f>
        <v xml:space="preserve"> </v>
      </c>
      <c r="E182" s="169" t="str">
        <f>IF(PD_bygg!E183=0," ",PD_bygg!E183)</f>
        <v xml:space="preserve"> </v>
      </c>
      <c r="F182" s="151" t="str">
        <f>IF(PD_bygg!F183=0," ",PD_bygg!F183)</f>
        <v xml:space="preserve"> </v>
      </c>
      <c r="G182" s="150" t="str">
        <f>IF(PD_bygg!G183=0," ",PD_bygg!G183)</f>
        <v xml:space="preserve"> </v>
      </c>
      <c r="H182" s="151" t="str">
        <f>IF(PD_bygg!H183=0," ",PD_bygg!H183)</f>
        <v xml:space="preserve"> </v>
      </c>
      <c r="I182" s="150" t="str">
        <f>IF(PD_bygg!I183=0," ",PD_bygg!I183)</f>
        <v xml:space="preserve"> </v>
      </c>
      <c r="J182" s="151" t="str">
        <f>IF(PD_bygg!J183=0," ",PD_bygg!J183)</f>
        <v xml:space="preserve"> </v>
      </c>
      <c r="K182" s="150" t="str">
        <f>IF(PD_bygg!K183=0," ",PD_bygg!K183)</f>
        <v xml:space="preserve"> </v>
      </c>
      <c r="L182" s="151" t="str">
        <f>IF(PD_bygg!L183=0," ",PD_bygg!L183)</f>
        <v xml:space="preserve"> </v>
      </c>
      <c r="M182" s="150" t="str">
        <f>IF(PD_bygg!M183=0," ",PD_bygg!M183)</f>
        <v xml:space="preserve"> </v>
      </c>
      <c r="N182" s="151" t="str">
        <f>IF(PD_bygg!N183=0," ",PD_bygg!N183)</f>
        <v xml:space="preserve"> </v>
      </c>
    </row>
    <row r="183" spans="2:14" x14ac:dyDescent="0.2">
      <c r="B183" s="112" t="str">
        <f>IF(PD_bygg!B184=0," ",PD_bygg!B184)</f>
        <v xml:space="preserve"> </v>
      </c>
      <c r="C183" s="150" t="str">
        <f>IF(PD_bygg!C184=0," ",PD_bygg!C184)</f>
        <v xml:space="preserve"> </v>
      </c>
      <c r="D183" s="151" t="str">
        <f>IF(PD_bygg!D184=0," ",PD_bygg!D184)</f>
        <v xml:space="preserve"> </v>
      </c>
      <c r="E183" s="169" t="str">
        <f>IF(PD_bygg!E184=0," ",PD_bygg!E184)</f>
        <v xml:space="preserve"> </v>
      </c>
      <c r="F183" s="151" t="str">
        <f>IF(PD_bygg!F184=0," ",PD_bygg!F184)</f>
        <v xml:space="preserve"> </v>
      </c>
      <c r="G183" s="150" t="str">
        <f>IF(PD_bygg!G184=0," ",PD_bygg!G184)</f>
        <v xml:space="preserve"> </v>
      </c>
      <c r="H183" s="151" t="str">
        <f>IF(PD_bygg!H184=0," ",PD_bygg!H184)</f>
        <v xml:space="preserve"> </v>
      </c>
      <c r="I183" s="150" t="str">
        <f>IF(PD_bygg!I184=0," ",PD_bygg!I184)</f>
        <v xml:space="preserve"> </v>
      </c>
      <c r="J183" s="151" t="str">
        <f>IF(PD_bygg!J184=0," ",PD_bygg!J184)</f>
        <v xml:space="preserve"> </v>
      </c>
      <c r="K183" s="150" t="str">
        <f>IF(PD_bygg!K184=0," ",PD_bygg!K184)</f>
        <v xml:space="preserve"> </v>
      </c>
      <c r="L183" s="151" t="str">
        <f>IF(PD_bygg!L184=0," ",PD_bygg!L184)</f>
        <v xml:space="preserve"> </v>
      </c>
      <c r="M183" s="150" t="str">
        <f>IF(PD_bygg!M184=0," ",PD_bygg!M184)</f>
        <v xml:space="preserve"> </v>
      </c>
      <c r="N183" s="151" t="str">
        <f>IF(PD_bygg!N184=0," ",PD_bygg!N184)</f>
        <v xml:space="preserve"> </v>
      </c>
    </row>
    <row r="184" spans="2:14" x14ac:dyDescent="0.2">
      <c r="B184" s="112" t="str">
        <f>IF(PD_bygg!B185=0," ",PD_bygg!B185)</f>
        <v xml:space="preserve"> </v>
      </c>
      <c r="C184" s="150" t="str">
        <f>IF(PD_bygg!C185=0," ",PD_bygg!C185)</f>
        <v xml:space="preserve"> </v>
      </c>
      <c r="D184" s="151" t="str">
        <f>IF(PD_bygg!D185=0," ",PD_bygg!D185)</f>
        <v xml:space="preserve"> </v>
      </c>
      <c r="E184" s="169" t="str">
        <f>IF(PD_bygg!E185=0," ",PD_bygg!E185)</f>
        <v xml:space="preserve"> </v>
      </c>
      <c r="F184" s="151" t="str">
        <f>IF(PD_bygg!F185=0," ",PD_bygg!F185)</f>
        <v xml:space="preserve"> </v>
      </c>
      <c r="G184" s="150" t="str">
        <f>IF(PD_bygg!G185=0," ",PD_bygg!G185)</f>
        <v xml:space="preserve"> </v>
      </c>
      <c r="H184" s="151" t="str">
        <f>IF(PD_bygg!H185=0," ",PD_bygg!H185)</f>
        <v xml:space="preserve"> </v>
      </c>
      <c r="I184" s="150" t="str">
        <f>IF(PD_bygg!I185=0," ",PD_bygg!I185)</f>
        <v xml:space="preserve"> </v>
      </c>
      <c r="J184" s="151" t="str">
        <f>IF(PD_bygg!J185=0," ",PD_bygg!J185)</f>
        <v xml:space="preserve"> </v>
      </c>
      <c r="K184" s="150" t="str">
        <f>IF(PD_bygg!K185=0," ",PD_bygg!K185)</f>
        <v xml:space="preserve"> </v>
      </c>
      <c r="L184" s="151" t="str">
        <f>IF(PD_bygg!L185=0," ",PD_bygg!L185)</f>
        <v xml:space="preserve"> </v>
      </c>
      <c r="M184" s="150" t="str">
        <f>IF(PD_bygg!M185=0," ",PD_bygg!M185)</f>
        <v xml:space="preserve"> </v>
      </c>
      <c r="N184" s="151" t="str">
        <f>IF(PD_bygg!N185=0," ",PD_bygg!N185)</f>
        <v xml:space="preserve"> </v>
      </c>
    </row>
    <row r="185" spans="2:14" x14ac:dyDescent="0.2">
      <c r="B185" s="112" t="str">
        <f>IF(PD_bygg!B186=0," ",PD_bygg!B186)</f>
        <v xml:space="preserve"> </v>
      </c>
      <c r="C185" s="150" t="str">
        <f>IF(PD_bygg!C186=0," ",PD_bygg!C186)</f>
        <v xml:space="preserve"> </v>
      </c>
      <c r="D185" s="151" t="str">
        <f>IF(PD_bygg!D186=0," ",PD_bygg!D186)</f>
        <v xml:space="preserve"> </v>
      </c>
      <c r="E185" s="169" t="str">
        <f>IF(PD_bygg!E186=0," ",PD_bygg!E186)</f>
        <v xml:space="preserve"> </v>
      </c>
      <c r="F185" s="151" t="str">
        <f>IF(PD_bygg!F186=0," ",PD_bygg!F186)</f>
        <v xml:space="preserve"> </v>
      </c>
      <c r="G185" s="150" t="str">
        <f>IF(PD_bygg!G186=0," ",PD_bygg!G186)</f>
        <v xml:space="preserve"> </v>
      </c>
      <c r="H185" s="151" t="str">
        <f>IF(PD_bygg!H186=0," ",PD_bygg!H186)</f>
        <v xml:space="preserve"> </v>
      </c>
      <c r="I185" s="150" t="str">
        <f>IF(PD_bygg!I186=0," ",PD_bygg!I186)</f>
        <v xml:space="preserve"> </v>
      </c>
      <c r="J185" s="151" t="str">
        <f>IF(PD_bygg!J186=0," ",PD_bygg!J186)</f>
        <v xml:space="preserve"> </v>
      </c>
      <c r="K185" s="150" t="str">
        <f>IF(PD_bygg!K186=0," ",PD_bygg!K186)</f>
        <v xml:space="preserve"> </v>
      </c>
      <c r="L185" s="151" t="str">
        <f>IF(PD_bygg!L186=0," ",PD_bygg!L186)</f>
        <v xml:space="preserve"> </v>
      </c>
      <c r="M185" s="150" t="str">
        <f>IF(PD_bygg!M186=0," ",PD_bygg!M186)</f>
        <v xml:space="preserve"> </v>
      </c>
      <c r="N185" s="151" t="str">
        <f>IF(PD_bygg!N186=0," ",PD_bygg!N186)</f>
        <v xml:space="preserve"> </v>
      </c>
    </row>
    <row r="186" spans="2:14" x14ac:dyDescent="0.2">
      <c r="B186" s="112" t="str">
        <f>IF(PD_bygg!B187=0," ",PD_bygg!B187)</f>
        <v xml:space="preserve"> </v>
      </c>
      <c r="C186" s="150" t="str">
        <f>IF(PD_bygg!C187=0," ",PD_bygg!C187)</f>
        <v xml:space="preserve"> </v>
      </c>
      <c r="D186" s="151" t="str">
        <f>IF(PD_bygg!D187=0," ",PD_bygg!D187)</f>
        <v xml:space="preserve"> </v>
      </c>
      <c r="E186" s="169" t="str">
        <f>IF(PD_bygg!E187=0," ",PD_bygg!E187)</f>
        <v xml:space="preserve"> </v>
      </c>
      <c r="F186" s="151" t="str">
        <f>IF(PD_bygg!F187=0," ",PD_bygg!F187)</f>
        <v xml:space="preserve"> </v>
      </c>
      <c r="G186" s="150" t="str">
        <f>IF(PD_bygg!G187=0," ",PD_bygg!G187)</f>
        <v xml:space="preserve"> </v>
      </c>
      <c r="H186" s="151" t="str">
        <f>IF(PD_bygg!H187=0," ",PD_bygg!H187)</f>
        <v xml:space="preserve"> </v>
      </c>
      <c r="I186" s="150" t="str">
        <f>IF(PD_bygg!I187=0," ",PD_bygg!I187)</f>
        <v xml:space="preserve"> </v>
      </c>
      <c r="J186" s="151" t="str">
        <f>IF(PD_bygg!J187=0," ",PD_bygg!J187)</f>
        <v xml:space="preserve"> </v>
      </c>
      <c r="K186" s="150" t="str">
        <f>IF(PD_bygg!K187=0," ",PD_bygg!K187)</f>
        <v xml:space="preserve"> </v>
      </c>
      <c r="L186" s="151" t="str">
        <f>IF(PD_bygg!L187=0," ",PD_bygg!L187)</f>
        <v xml:space="preserve"> </v>
      </c>
      <c r="M186" s="150" t="str">
        <f>IF(PD_bygg!M187=0," ",PD_bygg!M187)</f>
        <v xml:space="preserve"> </v>
      </c>
      <c r="N186" s="151" t="str">
        <f>IF(PD_bygg!N187=0," ",PD_bygg!N187)</f>
        <v xml:space="preserve"> </v>
      </c>
    </row>
    <row r="187" spans="2:14" x14ac:dyDescent="0.2">
      <c r="B187" s="112" t="str">
        <f>IF(PD_bygg!B188=0," ",PD_bygg!B188)</f>
        <v xml:space="preserve"> </v>
      </c>
      <c r="C187" s="150" t="str">
        <f>IF(PD_bygg!C188=0," ",PD_bygg!C188)</f>
        <v xml:space="preserve"> </v>
      </c>
      <c r="D187" s="151" t="str">
        <f>IF(PD_bygg!D188=0," ",PD_bygg!D188)</f>
        <v xml:space="preserve"> </v>
      </c>
      <c r="E187" s="169" t="str">
        <f>IF(PD_bygg!E188=0," ",PD_bygg!E188)</f>
        <v xml:space="preserve"> </v>
      </c>
      <c r="F187" s="151" t="str">
        <f>IF(PD_bygg!F188=0," ",PD_bygg!F188)</f>
        <v xml:space="preserve"> </v>
      </c>
      <c r="G187" s="150" t="str">
        <f>IF(PD_bygg!G188=0," ",PD_bygg!G188)</f>
        <v xml:space="preserve"> </v>
      </c>
      <c r="H187" s="151" t="str">
        <f>IF(PD_bygg!H188=0," ",PD_bygg!H188)</f>
        <v xml:space="preserve"> </v>
      </c>
      <c r="I187" s="150" t="str">
        <f>IF(PD_bygg!I188=0," ",PD_bygg!I188)</f>
        <v xml:space="preserve"> </v>
      </c>
      <c r="J187" s="151" t="str">
        <f>IF(PD_bygg!J188=0," ",PD_bygg!J188)</f>
        <v xml:space="preserve"> </v>
      </c>
      <c r="K187" s="150" t="str">
        <f>IF(PD_bygg!K188=0," ",PD_bygg!K188)</f>
        <v xml:space="preserve"> </v>
      </c>
      <c r="L187" s="151" t="str">
        <f>IF(PD_bygg!L188=0," ",PD_bygg!L188)</f>
        <v xml:space="preserve"> </v>
      </c>
      <c r="M187" s="150" t="str">
        <f>IF(PD_bygg!M188=0," ",PD_bygg!M188)</f>
        <v xml:space="preserve"> </v>
      </c>
      <c r="N187" s="151" t="str">
        <f>IF(PD_bygg!N188=0," ",PD_bygg!N188)</f>
        <v xml:space="preserve"> </v>
      </c>
    </row>
    <row r="188" spans="2:14" x14ac:dyDescent="0.2">
      <c r="B188" s="112" t="str">
        <f>IF(PD_bygg!B189=0," ",PD_bygg!B189)</f>
        <v xml:space="preserve"> </v>
      </c>
      <c r="C188" s="150" t="str">
        <f>IF(PD_bygg!C189=0," ",PD_bygg!C189)</f>
        <v xml:space="preserve"> </v>
      </c>
      <c r="D188" s="151" t="str">
        <f>IF(PD_bygg!D189=0," ",PD_bygg!D189)</f>
        <v xml:space="preserve"> </v>
      </c>
      <c r="E188" s="169" t="str">
        <f>IF(PD_bygg!E189=0," ",PD_bygg!E189)</f>
        <v xml:space="preserve"> </v>
      </c>
      <c r="F188" s="151" t="str">
        <f>IF(PD_bygg!F189=0," ",PD_bygg!F189)</f>
        <v xml:space="preserve"> </v>
      </c>
      <c r="G188" s="150" t="str">
        <f>IF(PD_bygg!G189=0," ",PD_bygg!G189)</f>
        <v xml:space="preserve"> </v>
      </c>
      <c r="H188" s="151" t="str">
        <f>IF(PD_bygg!H189=0," ",PD_bygg!H189)</f>
        <v xml:space="preserve"> </v>
      </c>
      <c r="I188" s="150" t="str">
        <f>IF(PD_bygg!I189=0," ",PD_bygg!I189)</f>
        <v xml:space="preserve"> </v>
      </c>
      <c r="J188" s="151" t="str">
        <f>IF(PD_bygg!J189=0," ",PD_bygg!J189)</f>
        <v xml:space="preserve"> </v>
      </c>
      <c r="K188" s="150" t="str">
        <f>IF(PD_bygg!K189=0," ",PD_bygg!K189)</f>
        <v xml:space="preserve"> </v>
      </c>
      <c r="L188" s="151" t="str">
        <f>IF(PD_bygg!L189=0," ",PD_bygg!L189)</f>
        <v xml:space="preserve"> </v>
      </c>
      <c r="M188" s="150" t="str">
        <f>IF(PD_bygg!M189=0," ",PD_bygg!M189)</f>
        <v xml:space="preserve"> </v>
      </c>
      <c r="N188" s="151" t="str">
        <f>IF(PD_bygg!N189=0," ",PD_bygg!N189)</f>
        <v xml:space="preserve"> </v>
      </c>
    </row>
    <row r="189" spans="2:14" x14ac:dyDescent="0.2">
      <c r="B189" s="112" t="str">
        <f>IF(PD_bygg!B190=0," ",PD_bygg!B190)</f>
        <v xml:space="preserve"> </v>
      </c>
      <c r="C189" s="150" t="str">
        <f>IF(PD_bygg!C190=0," ",PD_bygg!C190)</f>
        <v xml:space="preserve"> </v>
      </c>
      <c r="D189" s="151" t="str">
        <f>IF(PD_bygg!D190=0," ",PD_bygg!D190)</f>
        <v xml:space="preserve"> </v>
      </c>
      <c r="E189" s="169" t="str">
        <f>IF(PD_bygg!E190=0," ",PD_bygg!E190)</f>
        <v xml:space="preserve"> </v>
      </c>
      <c r="F189" s="151" t="str">
        <f>IF(PD_bygg!F190=0," ",PD_bygg!F190)</f>
        <v xml:space="preserve"> </v>
      </c>
      <c r="G189" s="150" t="str">
        <f>IF(PD_bygg!G190=0," ",PD_bygg!G190)</f>
        <v xml:space="preserve"> </v>
      </c>
      <c r="H189" s="151" t="str">
        <f>IF(PD_bygg!H190=0," ",PD_bygg!H190)</f>
        <v xml:space="preserve"> </v>
      </c>
      <c r="I189" s="150" t="str">
        <f>IF(PD_bygg!I190=0," ",PD_bygg!I190)</f>
        <v xml:space="preserve"> </v>
      </c>
      <c r="J189" s="151" t="str">
        <f>IF(PD_bygg!J190=0," ",PD_bygg!J190)</f>
        <v xml:space="preserve"> </v>
      </c>
      <c r="K189" s="150" t="str">
        <f>IF(PD_bygg!K190=0," ",PD_bygg!K190)</f>
        <v xml:space="preserve"> </v>
      </c>
      <c r="L189" s="151" t="str">
        <f>IF(PD_bygg!L190=0," ",PD_bygg!L190)</f>
        <v xml:space="preserve"> </v>
      </c>
      <c r="M189" s="150" t="str">
        <f>IF(PD_bygg!M190=0," ",PD_bygg!M190)</f>
        <v xml:space="preserve"> </v>
      </c>
      <c r="N189" s="151" t="str">
        <f>IF(PD_bygg!N190=0," ",PD_bygg!N190)</f>
        <v xml:space="preserve"> </v>
      </c>
    </row>
    <row r="190" spans="2:14" x14ac:dyDescent="0.2">
      <c r="B190" s="112" t="str">
        <f>IF(PD_bygg!B191=0," ",PD_bygg!B191)</f>
        <v xml:space="preserve"> </v>
      </c>
      <c r="C190" s="150" t="str">
        <f>IF(PD_bygg!C191=0," ",PD_bygg!C191)</f>
        <v xml:space="preserve"> </v>
      </c>
      <c r="D190" s="151" t="str">
        <f>IF(PD_bygg!D191=0," ",PD_bygg!D191)</f>
        <v xml:space="preserve"> </v>
      </c>
      <c r="E190" s="169" t="str">
        <f>IF(PD_bygg!E191=0," ",PD_bygg!E191)</f>
        <v xml:space="preserve"> </v>
      </c>
      <c r="F190" s="151" t="str">
        <f>IF(PD_bygg!F191=0," ",PD_bygg!F191)</f>
        <v xml:space="preserve"> </v>
      </c>
      <c r="G190" s="150" t="str">
        <f>IF(PD_bygg!G191=0," ",PD_bygg!G191)</f>
        <v xml:space="preserve"> </v>
      </c>
      <c r="H190" s="151" t="str">
        <f>IF(PD_bygg!H191=0," ",PD_bygg!H191)</f>
        <v xml:space="preserve"> </v>
      </c>
      <c r="I190" s="150" t="str">
        <f>IF(PD_bygg!I191=0," ",PD_bygg!I191)</f>
        <v xml:space="preserve"> </v>
      </c>
      <c r="J190" s="151" t="str">
        <f>IF(PD_bygg!J191=0," ",PD_bygg!J191)</f>
        <v xml:space="preserve"> </v>
      </c>
      <c r="K190" s="150" t="str">
        <f>IF(PD_bygg!K191=0," ",PD_bygg!K191)</f>
        <v xml:space="preserve"> </v>
      </c>
      <c r="L190" s="151" t="str">
        <f>IF(PD_bygg!L191=0," ",PD_bygg!L191)</f>
        <v xml:space="preserve"> </v>
      </c>
      <c r="M190" s="150" t="str">
        <f>IF(PD_bygg!M191=0," ",PD_bygg!M191)</f>
        <v xml:space="preserve"> </v>
      </c>
      <c r="N190" s="151" t="str">
        <f>IF(PD_bygg!N191=0," ",PD_bygg!N191)</f>
        <v xml:space="preserve"> </v>
      </c>
    </row>
    <row r="191" spans="2:14" x14ac:dyDescent="0.2">
      <c r="B191" s="112" t="str">
        <f>IF(PD_bygg!B192=0," ",PD_bygg!B192)</f>
        <v xml:space="preserve"> </v>
      </c>
      <c r="C191" s="150" t="str">
        <f>IF(PD_bygg!C192=0," ",PD_bygg!C192)</f>
        <v xml:space="preserve"> </v>
      </c>
      <c r="D191" s="151" t="str">
        <f>IF(PD_bygg!D192=0," ",PD_bygg!D192)</f>
        <v xml:space="preserve"> </v>
      </c>
      <c r="E191" s="169" t="str">
        <f>IF(PD_bygg!E192=0," ",PD_bygg!E192)</f>
        <v xml:space="preserve"> </v>
      </c>
      <c r="F191" s="151" t="str">
        <f>IF(PD_bygg!F192=0," ",PD_bygg!F192)</f>
        <v xml:space="preserve"> </v>
      </c>
      <c r="G191" s="150" t="str">
        <f>IF(PD_bygg!G192=0," ",PD_bygg!G192)</f>
        <v xml:space="preserve"> </v>
      </c>
      <c r="H191" s="151" t="str">
        <f>IF(PD_bygg!H192=0," ",PD_bygg!H192)</f>
        <v xml:space="preserve"> </v>
      </c>
      <c r="I191" s="150" t="str">
        <f>IF(PD_bygg!I192=0," ",PD_bygg!I192)</f>
        <v xml:space="preserve"> </v>
      </c>
      <c r="J191" s="151" t="str">
        <f>IF(PD_bygg!J192=0," ",PD_bygg!J192)</f>
        <v xml:space="preserve"> </v>
      </c>
      <c r="K191" s="150" t="str">
        <f>IF(PD_bygg!K192=0," ",PD_bygg!K192)</f>
        <v xml:space="preserve"> </v>
      </c>
      <c r="L191" s="151" t="str">
        <f>IF(PD_bygg!L192=0," ",PD_bygg!L192)</f>
        <v xml:space="preserve"> </v>
      </c>
      <c r="M191" s="150" t="str">
        <f>IF(PD_bygg!M192=0," ",PD_bygg!M192)</f>
        <v xml:space="preserve"> </v>
      </c>
      <c r="N191" s="151" t="str">
        <f>IF(PD_bygg!N192=0," ",PD_bygg!N192)</f>
        <v xml:space="preserve"> </v>
      </c>
    </row>
    <row r="192" spans="2:14" x14ac:dyDescent="0.2">
      <c r="B192" s="112" t="str">
        <f>IF(PD_bygg!B193=0," ",PD_bygg!B193)</f>
        <v xml:space="preserve"> </v>
      </c>
      <c r="C192" s="150" t="str">
        <f>IF(PD_bygg!C193=0," ",PD_bygg!C193)</f>
        <v xml:space="preserve"> </v>
      </c>
      <c r="D192" s="151" t="str">
        <f>IF(PD_bygg!D193=0," ",PD_bygg!D193)</f>
        <v xml:space="preserve"> </v>
      </c>
      <c r="E192" s="169" t="str">
        <f>IF(PD_bygg!E193=0," ",PD_bygg!E193)</f>
        <v xml:space="preserve"> </v>
      </c>
      <c r="F192" s="151" t="str">
        <f>IF(PD_bygg!F193=0," ",PD_bygg!F193)</f>
        <v xml:space="preserve"> </v>
      </c>
      <c r="G192" s="150" t="str">
        <f>IF(PD_bygg!G193=0," ",PD_bygg!G193)</f>
        <v xml:space="preserve"> </v>
      </c>
      <c r="H192" s="151" t="str">
        <f>IF(PD_bygg!H193=0," ",PD_bygg!H193)</f>
        <v xml:space="preserve"> </v>
      </c>
      <c r="I192" s="150" t="str">
        <f>IF(PD_bygg!I193=0," ",PD_bygg!I193)</f>
        <v xml:space="preserve"> </v>
      </c>
      <c r="J192" s="151" t="str">
        <f>IF(PD_bygg!J193=0," ",PD_bygg!J193)</f>
        <v xml:space="preserve"> </v>
      </c>
      <c r="K192" s="150" t="str">
        <f>IF(PD_bygg!K193=0," ",PD_bygg!K193)</f>
        <v xml:space="preserve"> </v>
      </c>
      <c r="L192" s="151" t="str">
        <f>IF(PD_bygg!L193=0," ",PD_bygg!L193)</f>
        <v xml:space="preserve"> </v>
      </c>
      <c r="M192" s="150" t="str">
        <f>IF(PD_bygg!M193=0," ",PD_bygg!M193)</f>
        <v xml:space="preserve"> </v>
      </c>
      <c r="N192" s="151" t="str">
        <f>IF(PD_bygg!N193=0," ",PD_bygg!N193)</f>
        <v xml:space="preserve"> </v>
      </c>
    </row>
    <row r="193" spans="2:14" x14ac:dyDescent="0.2">
      <c r="B193" s="112" t="str">
        <f>IF(PD_bygg!B194=0," ",PD_bygg!B194)</f>
        <v xml:space="preserve"> </v>
      </c>
      <c r="C193" s="150" t="str">
        <f>IF(PD_bygg!C194=0," ",PD_bygg!C194)</f>
        <v xml:space="preserve"> </v>
      </c>
      <c r="D193" s="151" t="str">
        <f>IF(PD_bygg!D194=0," ",PD_bygg!D194)</f>
        <v xml:space="preserve"> </v>
      </c>
      <c r="E193" s="169" t="str">
        <f>IF(PD_bygg!E194=0," ",PD_bygg!E194)</f>
        <v xml:space="preserve"> </v>
      </c>
      <c r="F193" s="151" t="str">
        <f>IF(PD_bygg!F194=0," ",PD_bygg!F194)</f>
        <v xml:space="preserve"> </v>
      </c>
      <c r="G193" s="150" t="str">
        <f>IF(PD_bygg!G194=0," ",PD_bygg!G194)</f>
        <v xml:space="preserve"> </v>
      </c>
      <c r="H193" s="151" t="str">
        <f>IF(PD_bygg!H194=0," ",PD_bygg!H194)</f>
        <v xml:space="preserve"> </v>
      </c>
      <c r="I193" s="150" t="str">
        <f>IF(PD_bygg!I194=0," ",PD_bygg!I194)</f>
        <v xml:space="preserve"> </v>
      </c>
      <c r="J193" s="151" t="str">
        <f>IF(PD_bygg!J194=0," ",PD_bygg!J194)</f>
        <v xml:space="preserve"> </v>
      </c>
      <c r="K193" s="150" t="str">
        <f>IF(PD_bygg!K194=0," ",PD_bygg!K194)</f>
        <v xml:space="preserve"> </v>
      </c>
      <c r="L193" s="151" t="str">
        <f>IF(PD_bygg!L194=0," ",PD_bygg!L194)</f>
        <v xml:space="preserve"> </v>
      </c>
      <c r="M193" s="150" t="str">
        <f>IF(PD_bygg!M194=0," ",PD_bygg!M194)</f>
        <v xml:space="preserve"> </v>
      </c>
      <c r="N193" s="151" t="str">
        <f>IF(PD_bygg!N194=0," ",PD_bygg!N194)</f>
        <v xml:space="preserve"> </v>
      </c>
    </row>
    <row r="194" spans="2:14" x14ac:dyDescent="0.2">
      <c r="B194" s="112" t="str">
        <f>IF(PD_bygg!B195=0," ",PD_bygg!B195)</f>
        <v xml:space="preserve"> </v>
      </c>
      <c r="C194" s="150" t="str">
        <f>IF(PD_bygg!C195=0," ",PD_bygg!C195)</f>
        <v xml:space="preserve"> </v>
      </c>
      <c r="D194" s="151" t="str">
        <f>IF(PD_bygg!D195=0," ",PD_bygg!D195)</f>
        <v xml:space="preserve"> </v>
      </c>
      <c r="E194" s="169" t="str">
        <f>IF(PD_bygg!E195=0," ",PD_bygg!E195)</f>
        <v xml:space="preserve"> </v>
      </c>
      <c r="F194" s="151" t="str">
        <f>IF(PD_bygg!F195=0," ",PD_bygg!F195)</f>
        <v xml:space="preserve"> </v>
      </c>
      <c r="G194" s="150" t="str">
        <f>IF(PD_bygg!G195=0," ",PD_bygg!G195)</f>
        <v xml:space="preserve"> </v>
      </c>
      <c r="H194" s="151" t="str">
        <f>IF(PD_bygg!H195=0," ",PD_bygg!H195)</f>
        <v xml:space="preserve"> </v>
      </c>
      <c r="I194" s="150" t="str">
        <f>IF(PD_bygg!I195=0," ",PD_bygg!I195)</f>
        <v xml:space="preserve"> </v>
      </c>
      <c r="J194" s="151" t="str">
        <f>IF(PD_bygg!J195=0," ",PD_bygg!J195)</f>
        <v xml:space="preserve"> </v>
      </c>
      <c r="K194" s="150" t="str">
        <f>IF(PD_bygg!K195=0," ",PD_bygg!K195)</f>
        <v xml:space="preserve"> </v>
      </c>
      <c r="L194" s="151" t="str">
        <f>IF(PD_bygg!L195=0," ",PD_bygg!L195)</f>
        <v xml:space="preserve"> </v>
      </c>
      <c r="M194" s="150" t="str">
        <f>IF(PD_bygg!M195=0," ",PD_bygg!M195)</f>
        <v xml:space="preserve"> </v>
      </c>
      <c r="N194" s="151" t="str">
        <f>IF(PD_bygg!N195=0," ",PD_bygg!N195)</f>
        <v xml:space="preserve"> </v>
      </c>
    </row>
    <row r="195" spans="2:14" x14ac:dyDescent="0.2">
      <c r="B195" s="112" t="str">
        <f>IF(PD_bygg!B196=0," ",PD_bygg!B196)</f>
        <v xml:space="preserve"> </v>
      </c>
      <c r="C195" s="150" t="str">
        <f>IF(PD_bygg!C196=0," ",PD_bygg!C196)</f>
        <v xml:space="preserve"> </v>
      </c>
      <c r="D195" s="151" t="str">
        <f>IF(PD_bygg!D196=0," ",PD_bygg!D196)</f>
        <v xml:space="preserve"> </v>
      </c>
      <c r="E195" s="169" t="str">
        <f>IF(PD_bygg!E196=0," ",PD_bygg!E196)</f>
        <v xml:space="preserve"> </v>
      </c>
      <c r="F195" s="151" t="str">
        <f>IF(PD_bygg!F196=0," ",PD_bygg!F196)</f>
        <v xml:space="preserve"> </v>
      </c>
      <c r="G195" s="150" t="str">
        <f>IF(PD_bygg!G196=0," ",PD_bygg!G196)</f>
        <v xml:space="preserve"> </v>
      </c>
      <c r="H195" s="151" t="str">
        <f>IF(PD_bygg!H196=0," ",PD_bygg!H196)</f>
        <v xml:space="preserve"> </v>
      </c>
      <c r="I195" s="150" t="str">
        <f>IF(PD_bygg!I196=0," ",PD_bygg!I196)</f>
        <v xml:space="preserve"> </v>
      </c>
      <c r="J195" s="151" t="str">
        <f>IF(PD_bygg!J196=0," ",PD_bygg!J196)</f>
        <v xml:space="preserve"> </v>
      </c>
      <c r="K195" s="150" t="str">
        <f>IF(PD_bygg!K196=0," ",PD_bygg!K196)</f>
        <v xml:space="preserve"> </v>
      </c>
      <c r="L195" s="151" t="str">
        <f>IF(PD_bygg!L196=0," ",PD_bygg!L196)</f>
        <v xml:space="preserve"> </v>
      </c>
      <c r="M195" s="150" t="str">
        <f>IF(PD_bygg!M196=0," ",PD_bygg!M196)</f>
        <v xml:space="preserve"> </v>
      </c>
      <c r="N195" s="151" t="str">
        <f>IF(PD_bygg!N196=0," ",PD_bygg!N196)</f>
        <v xml:space="preserve"> </v>
      </c>
    </row>
    <row r="196" spans="2:14" x14ac:dyDescent="0.2">
      <c r="B196" s="112" t="str">
        <f>IF(PD_bygg!B197=0," ",PD_bygg!B197)</f>
        <v xml:space="preserve"> </v>
      </c>
      <c r="C196" s="150" t="str">
        <f>IF(PD_bygg!C197=0," ",PD_bygg!C197)</f>
        <v xml:space="preserve"> </v>
      </c>
      <c r="D196" s="151" t="str">
        <f>IF(PD_bygg!D197=0," ",PD_bygg!D197)</f>
        <v xml:space="preserve"> </v>
      </c>
      <c r="E196" s="169" t="str">
        <f>IF(PD_bygg!E197=0," ",PD_bygg!E197)</f>
        <v xml:space="preserve"> </v>
      </c>
      <c r="F196" s="151" t="str">
        <f>IF(PD_bygg!F197=0," ",PD_bygg!F197)</f>
        <v xml:space="preserve"> </v>
      </c>
      <c r="G196" s="150" t="str">
        <f>IF(PD_bygg!G197=0," ",PD_bygg!G197)</f>
        <v xml:space="preserve"> </v>
      </c>
      <c r="H196" s="151" t="str">
        <f>IF(PD_bygg!H197=0," ",PD_bygg!H197)</f>
        <v xml:space="preserve"> </v>
      </c>
      <c r="I196" s="150" t="str">
        <f>IF(PD_bygg!I197=0," ",PD_bygg!I197)</f>
        <v xml:space="preserve"> </v>
      </c>
      <c r="J196" s="151" t="str">
        <f>IF(PD_bygg!J197=0," ",PD_bygg!J197)</f>
        <v xml:space="preserve"> </v>
      </c>
      <c r="K196" s="150" t="str">
        <f>IF(PD_bygg!K197=0," ",PD_bygg!K197)</f>
        <v xml:space="preserve"> </v>
      </c>
      <c r="L196" s="151" t="str">
        <f>IF(PD_bygg!L197=0," ",PD_bygg!L197)</f>
        <v xml:space="preserve"> </v>
      </c>
      <c r="M196" s="150" t="str">
        <f>IF(PD_bygg!M197=0," ",PD_bygg!M197)</f>
        <v xml:space="preserve"> </v>
      </c>
      <c r="N196" s="151" t="str">
        <f>IF(PD_bygg!N197=0," ",PD_bygg!N197)</f>
        <v xml:space="preserve"> </v>
      </c>
    </row>
    <row r="197" spans="2:14" x14ac:dyDescent="0.2">
      <c r="B197" s="112" t="str">
        <f>IF(PD_bygg!B198=0," ",PD_bygg!B198)</f>
        <v xml:space="preserve"> </v>
      </c>
      <c r="C197" s="150" t="str">
        <f>IF(PD_bygg!C198=0," ",PD_bygg!C198)</f>
        <v xml:space="preserve"> </v>
      </c>
      <c r="D197" s="151" t="str">
        <f>IF(PD_bygg!D198=0," ",PD_bygg!D198)</f>
        <v xml:space="preserve"> </v>
      </c>
      <c r="E197" s="169" t="str">
        <f>IF(PD_bygg!E198=0," ",PD_bygg!E198)</f>
        <v xml:space="preserve"> </v>
      </c>
      <c r="F197" s="151" t="str">
        <f>IF(PD_bygg!F198=0," ",PD_bygg!F198)</f>
        <v xml:space="preserve"> </v>
      </c>
      <c r="G197" s="150" t="str">
        <f>IF(PD_bygg!G198=0," ",PD_bygg!G198)</f>
        <v xml:space="preserve"> </v>
      </c>
      <c r="H197" s="151" t="str">
        <f>IF(PD_bygg!H198=0," ",PD_bygg!H198)</f>
        <v xml:space="preserve"> </v>
      </c>
      <c r="I197" s="150" t="str">
        <f>IF(PD_bygg!I198=0," ",PD_bygg!I198)</f>
        <v xml:space="preserve"> </v>
      </c>
      <c r="J197" s="151" t="str">
        <f>IF(PD_bygg!J198=0," ",PD_bygg!J198)</f>
        <v xml:space="preserve"> </v>
      </c>
      <c r="K197" s="150" t="str">
        <f>IF(PD_bygg!K198=0," ",PD_bygg!K198)</f>
        <v xml:space="preserve"> </v>
      </c>
      <c r="L197" s="151" t="str">
        <f>IF(PD_bygg!L198=0," ",PD_bygg!L198)</f>
        <v xml:space="preserve"> </v>
      </c>
      <c r="M197" s="150" t="str">
        <f>IF(PD_bygg!M198=0," ",PD_bygg!M198)</f>
        <v xml:space="preserve"> </v>
      </c>
      <c r="N197" s="151" t="str">
        <f>IF(PD_bygg!N198=0," ",PD_bygg!N198)</f>
        <v xml:space="preserve"> </v>
      </c>
    </row>
    <row r="198" spans="2:14" x14ac:dyDescent="0.2">
      <c r="B198" s="112" t="str">
        <f>IF(PD_bygg!B199=0," ",PD_bygg!B199)</f>
        <v xml:space="preserve"> </v>
      </c>
      <c r="C198" s="150" t="str">
        <f>IF(PD_bygg!C199=0," ",PD_bygg!C199)</f>
        <v xml:space="preserve"> </v>
      </c>
      <c r="D198" s="151" t="str">
        <f>IF(PD_bygg!D199=0," ",PD_bygg!D199)</f>
        <v xml:space="preserve"> </v>
      </c>
      <c r="E198" s="169" t="str">
        <f>IF(PD_bygg!E199=0," ",PD_bygg!E199)</f>
        <v xml:space="preserve"> </v>
      </c>
      <c r="F198" s="151" t="str">
        <f>IF(PD_bygg!F199=0," ",PD_bygg!F199)</f>
        <v xml:space="preserve"> </v>
      </c>
      <c r="G198" s="150" t="str">
        <f>IF(PD_bygg!G199=0," ",PD_bygg!G199)</f>
        <v xml:space="preserve"> </v>
      </c>
      <c r="H198" s="151" t="str">
        <f>IF(PD_bygg!H199=0," ",PD_bygg!H199)</f>
        <v xml:space="preserve"> </v>
      </c>
      <c r="I198" s="150" t="str">
        <f>IF(PD_bygg!I199=0," ",PD_bygg!I199)</f>
        <v xml:space="preserve"> </v>
      </c>
      <c r="J198" s="151" t="str">
        <f>IF(PD_bygg!J199=0," ",PD_bygg!J199)</f>
        <v xml:space="preserve"> </v>
      </c>
      <c r="K198" s="150" t="str">
        <f>IF(PD_bygg!K199=0," ",PD_bygg!K199)</f>
        <v xml:space="preserve"> </v>
      </c>
      <c r="L198" s="151" t="str">
        <f>IF(PD_bygg!L199=0," ",PD_bygg!L199)</f>
        <v xml:space="preserve"> </v>
      </c>
      <c r="M198" s="150" t="str">
        <f>IF(PD_bygg!M199=0," ",PD_bygg!M199)</f>
        <v xml:space="preserve"> </v>
      </c>
      <c r="N198" s="151" t="str">
        <f>IF(PD_bygg!N199=0," ",PD_bygg!N199)</f>
        <v xml:space="preserve"> </v>
      </c>
    </row>
    <row r="199" spans="2:14" x14ac:dyDescent="0.2">
      <c r="B199" s="112" t="str">
        <f>IF(PD_bygg!B200=0," ",PD_bygg!B200)</f>
        <v xml:space="preserve"> </v>
      </c>
      <c r="C199" s="150" t="str">
        <f>IF(PD_bygg!C200=0," ",PD_bygg!C200)</f>
        <v xml:space="preserve"> </v>
      </c>
      <c r="D199" s="151" t="str">
        <f>IF(PD_bygg!D200=0," ",PD_bygg!D200)</f>
        <v xml:space="preserve"> </v>
      </c>
      <c r="E199" s="169" t="str">
        <f>IF(PD_bygg!E200=0," ",PD_bygg!E200)</f>
        <v xml:space="preserve"> </v>
      </c>
      <c r="F199" s="151" t="str">
        <f>IF(PD_bygg!F200=0," ",PD_bygg!F200)</f>
        <v xml:space="preserve"> </v>
      </c>
      <c r="G199" s="150" t="str">
        <f>IF(PD_bygg!G200=0," ",PD_bygg!G200)</f>
        <v xml:space="preserve"> </v>
      </c>
      <c r="H199" s="151" t="str">
        <f>IF(PD_bygg!H200=0," ",PD_bygg!H200)</f>
        <v xml:space="preserve"> </v>
      </c>
      <c r="I199" s="150" t="str">
        <f>IF(PD_bygg!I200=0," ",PD_bygg!I200)</f>
        <v xml:space="preserve"> </v>
      </c>
      <c r="J199" s="151" t="str">
        <f>IF(PD_bygg!J200=0," ",PD_bygg!J200)</f>
        <v xml:space="preserve"> </v>
      </c>
      <c r="K199" s="150" t="str">
        <f>IF(PD_bygg!K200=0," ",PD_bygg!K200)</f>
        <v xml:space="preserve"> </v>
      </c>
      <c r="L199" s="151" t="str">
        <f>IF(PD_bygg!L200=0," ",PD_bygg!L200)</f>
        <v xml:space="preserve"> </v>
      </c>
      <c r="M199" s="150" t="str">
        <f>IF(PD_bygg!M200=0," ",PD_bygg!M200)</f>
        <v xml:space="preserve"> </v>
      </c>
      <c r="N199" s="151" t="str">
        <f>IF(PD_bygg!N200=0," ",PD_bygg!N200)</f>
        <v xml:space="preserve"> </v>
      </c>
    </row>
    <row r="200" spans="2:14" x14ac:dyDescent="0.2">
      <c r="B200" s="112" t="str">
        <f>IF(PD_bygg!B201=0," ",PD_bygg!B201)</f>
        <v xml:space="preserve"> </v>
      </c>
      <c r="C200" s="150" t="str">
        <f>IF(PD_bygg!C201=0," ",PD_bygg!C201)</f>
        <v xml:space="preserve"> </v>
      </c>
      <c r="D200" s="151" t="str">
        <f>IF(PD_bygg!D201=0," ",PD_bygg!D201)</f>
        <v xml:space="preserve"> </v>
      </c>
      <c r="E200" s="169" t="str">
        <f>IF(PD_bygg!E201=0," ",PD_bygg!E201)</f>
        <v xml:space="preserve"> </v>
      </c>
      <c r="F200" s="151" t="str">
        <f>IF(PD_bygg!F201=0," ",PD_bygg!F201)</f>
        <v xml:space="preserve"> </v>
      </c>
      <c r="G200" s="150" t="str">
        <f>IF(PD_bygg!G201=0," ",PD_bygg!G201)</f>
        <v xml:space="preserve"> </v>
      </c>
      <c r="H200" s="151" t="str">
        <f>IF(PD_bygg!H201=0," ",PD_bygg!H201)</f>
        <v xml:space="preserve"> </v>
      </c>
      <c r="I200" s="150" t="str">
        <f>IF(PD_bygg!I201=0," ",PD_bygg!I201)</f>
        <v xml:space="preserve"> </v>
      </c>
      <c r="J200" s="151" t="str">
        <f>IF(PD_bygg!J201=0," ",PD_bygg!J201)</f>
        <v xml:space="preserve"> </v>
      </c>
      <c r="K200" s="150" t="str">
        <f>IF(PD_bygg!K201=0," ",PD_bygg!K201)</f>
        <v xml:space="preserve"> </v>
      </c>
      <c r="L200" s="151" t="str">
        <f>IF(PD_bygg!L201=0," ",PD_bygg!L201)</f>
        <v xml:space="preserve"> </v>
      </c>
      <c r="M200" s="150" t="str">
        <f>IF(PD_bygg!M201=0," ",PD_bygg!M201)</f>
        <v xml:space="preserve"> </v>
      </c>
      <c r="N200" s="151" t="str">
        <f>IF(PD_bygg!N201=0," ",PD_bygg!N201)</f>
        <v xml:space="preserve"> </v>
      </c>
    </row>
    <row r="201" spans="2:14" x14ac:dyDescent="0.2">
      <c r="B201" s="112" t="str">
        <f>IF(PD_bygg!B202=0," ",PD_bygg!B202)</f>
        <v xml:space="preserve"> </v>
      </c>
      <c r="C201" s="150" t="str">
        <f>IF(PD_bygg!C202=0," ",PD_bygg!C202)</f>
        <v xml:space="preserve"> </v>
      </c>
      <c r="D201" s="151" t="str">
        <f>IF(PD_bygg!D202=0," ",PD_bygg!D202)</f>
        <v xml:space="preserve"> </v>
      </c>
      <c r="E201" s="169" t="str">
        <f>IF(PD_bygg!E202=0," ",PD_bygg!E202)</f>
        <v xml:space="preserve"> </v>
      </c>
      <c r="F201" s="151" t="str">
        <f>IF(PD_bygg!F202=0," ",PD_bygg!F202)</f>
        <v xml:space="preserve"> </v>
      </c>
      <c r="G201" s="150" t="str">
        <f>IF(PD_bygg!G202=0," ",PD_bygg!G202)</f>
        <v xml:space="preserve"> </v>
      </c>
      <c r="H201" s="151" t="str">
        <f>IF(PD_bygg!H202=0," ",PD_bygg!H202)</f>
        <v xml:space="preserve"> </v>
      </c>
      <c r="I201" s="150" t="str">
        <f>IF(PD_bygg!I202=0," ",PD_bygg!I202)</f>
        <v xml:space="preserve"> </v>
      </c>
      <c r="J201" s="151" t="str">
        <f>IF(PD_bygg!J202=0," ",PD_bygg!J202)</f>
        <v xml:space="preserve"> </v>
      </c>
      <c r="K201" s="150" t="str">
        <f>IF(PD_bygg!K202=0," ",PD_bygg!K202)</f>
        <v xml:space="preserve"> </v>
      </c>
      <c r="L201" s="151" t="str">
        <f>IF(PD_bygg!L202=0," ",PD_bygg!L202)</f>
        <v xml:space="preserve"> </v>
      </c>
      <c r="M201" s="150" t="str">
        <f>IF(PD_bygg!M202=0," ",PD_bygg!M202)</f>
        <v xml:space="preserve"> </v>
      </c>
      <c r="N201" s="151" t="str">
        <f>IF(PD_bygg!N202=0," ",PD_bygg!N202)</f>
        <v xml:space="preserve"> </v>
      </c>
    </row>
    <row r="202" spans="2:14" x14ac:dyDescent="0.2">
      <c r="B202" s="112" t="str">
        <f>IF(PD_bygg!B203=0," ",PD_bygg!B203)</f>
        <v xml:space="preserve"> </v>
      </c>
      <c r="C202" s="150" t="str">
        <f>IF(PD_bygg!C203=0," ",PD_bygg!C203)</f>
        <v xml:space="preserve"> </v>
      </c>
      <c r="D202" s="151" t="str">
        <f>IF(PD_bygg!D203=0," ",PD_bygg!D203)</f>
        <v xml:space="preserve"> </v>
      </c>
      <c r="E202" s="169" t="str">
        <f>IF(PD_bygg!E203=0," ",PD_bygg!E203)</f>
        <v xml:space="preserve"> </v>
      </c>
      <c r="F202" s="151" t="str">
        <f>IF(PD_bygg!F203=0," ",PD_bygg!F203)</f>
        <v xml:space="preserve"> </v>
      </c>
      <c r="G202" s="150" t="str">
        <f>IF(PD_bygg!G203=0," ",PD_bygg!G203)</f>
        <v xml:space="preserve"> </v>
      </c>
      <c r="H202" s="151" t="str">
        <f>IF(PD_bygg!H203=0," ",PD_bygg!H203)</f>
        <v xml:space="preserve"> </v>
      </c>
      <c r="I202" s="150" t="str">
        <f>IF(PD_bygg!I203=0," ",PD_bygg!I203)</f>
        <v xml:space="preserve"> </v>
      </c>
      <c r="J202" s="151" t="str">
        <f>IF(PD_bygg!J203=0," ",PD_bygg!J203)</f>
        <v xml:space="preserve"> </v>
      </c>
      <c r="K202" s="150" t="str">
        <f>IF(PD_bygg!K203=0," ",PD_bygg!K203)</f>
        <v xml:space="preserve"> </v>
      </c>
      <c r="L202" s="151" t="str">
        <f>IF(PD_bygg!L203=0," ",PD_bygg!L203)</f>
        <v xml:space="preserve"> </v>
      </c>
      <c r="M202" s="150" t="str">
        <f>IF(PD_bygg!M203=0," ",PD_bygg!M203)</f>
        <v xml:space="preserve"> </v>
      </c>
      <c r="N202" s="151" t="str">
        <f>IF(PD_bygg!N203=0," ",PD_bygg!N203)</f>
        <v xml:space="preserve"> </v>
      </c>
    </row>
    <row r="203" spans="2:14" x14ac:dyDescent="0.2">
      <c r="B203" s="112" t="str">
        <f>IF(PD_bygg!B204=0," ",PD_bygg!B204)</f>
        <v xml:space="preserve"> </v>
      </c>
      <c r="C203" s="150" t="str">
        <f>IF(PD_bygg!C204=0," ",PD_bygg!C204)</f>
        <v xml:space="preserve"> </v>
      </c>
      <c r="D203" s="151" t="str">
        <f>IF(PD_bygg!D204=0," ",PD_bygg!D204)</f>
        <v xml:space="preserve"> </v>
      </c>
      <c r="E203" s="169" t="str">
        <f>IF(PD_bygg!E204=0," ",PD_bygg!E204)</f>
        <v xml:space="preserve"> </v>
      </c>
      <c r="F203" s="151" t="str">
        <f>IF(PD_bygg!F204=0," ",PD_bygg!F204)</f>
        <v xml:space="preserve"> </v>
      </c>
      <c r="G203" s="150" t="str">
        <f>IF(PD_bygg!G204=0," ",PD_bygg!G204)</f>
        <v xml:space="preserve"> </v>
      </c>
      <c r="H203" s="151" t="str">
        <f>IF(PD_bygg!H204=0," ",PD_bygg!H204)</f>
        <v xml:space="preserve"> </v>
      </c>
      <c r="I203" s="150" t="str">
        <f>IF(PD_bygg!I204=0," ",PD_bygg!I204)</f>
        <v xml:space="preserve"> </v>
      </c>
      <c r="J203" s="151" t="str">
        <f>IF(PD_bygg!J204=0," ",PD_bygg!J204)</f>
        <v xml:space="preserve"> </v>
      </c>
      <c r="K203" s="150" t="str">
        <f>IF(PD_bygg!K204=0," ",PD_bygg!K204)</f>
        <v xml:space="preserve"> </v>
      </c>
      <c r="L203" s="151" t="str">
        <f>IF(PD_bygg!L204=0," ",PD_bygg!L204)</f>
        <v xml:space="preserve"> </v>
      </c>
      <c r="M203" s="150" t="str">
        <f>IF(PD_bygg!M204=0," ",PD_bygg!M204)</f>
        <v xml:space="preserve"> </v>
      </c>
      <c r="N203" s="151" t="str">
        <f>IF(PD_bygg!N204=0," ",PD_bygg!N204)</f>
        <v xml:space="preserve"> </v>
      </c>
    </row>
    <row r="204" spans="2:14" x14ac:dyDescent="0.2">
      <c r="B204" s="112" t="str">
        <f>IF(PD_bygg!B205=0," ",PD_bygg!B205)</f>
        <v xml:space="preserve"> </v>
      </c>
      <c r="C204" s="150" t="str">
        <f>IF(PD_bygg!C205=0," ",PD_bygg!C205)</f>
        <v xml:space="preserve"> </v>
      </c>
      <c r="D204" s="151" t="str">
        <f>IF(PD_bygg!D205=0," ",PD_bygg!D205)</f>
        <v xml:space="preserve"> </v>
      </c>
      <c r="E204" s="169" t="str">
        <f>IF(PD_bygg!E205=0," ",PD_bygg!E205)</f>
        <v xml:space="preserve"> </v>
      </c>
      <c r="F204" s="151" t="str">
        <f>IF(PD_bygg!F205=0," ",PD_bygg!F205)</f>
        <v xml:space="preserve"> </v>
      </c>
      <c r="G204" s="150" t="str">
        <f>IF(PD_bygg!G205=0," ",PD_bygg!G205)</f>
        <v xml:space="preserve"> </v>
      </c>
      <c r="H204" s="151" t="str">
        <f>IF(PD_bygg!H205=0," ",PD_bygg!H205)</f>
        <v xml:space="preserve"> </v>
      </c>
      <c r="I204" s="150" t="str">
        <f>IF(PD_bygg!I205=0," ",PD_bygg!I205)</f>
        <v xml:space="preserve"> </v>
      </c>
      <c r="J204" s="151" t="str">
        <f>IF(PD_bygg!J205=0," ",PD_bygg!J205)</f>
        <v xml:space="preserve"> </v>
      </c>
      <c r="K204" s="150" t="str">
        <f>IF(PD_bygg!K205=0," ",PD_bygg!K205)</f>
        <v xml:space="preserve"> </v>
      </c>
      <c r="L204" s="151" t="str">
        <f>IF(PD_bygg!L205=0," ",PD_bygg!L205)</f>
        <v xml:space="preserve"> </v>
      </c>
      <c r="M204" s="150" t="str">
        <f>IF(PD_bygg!M205=0," ",PD_bygg!M205)</f>
        <v xml:space="preserve"> </v>
      </c>
      <c r="N204" s="151" t="str">
        <f>IF(PD_bygg!N205=0," ",PD_bygg!N205)</f>
        <v xml:space="preserve"> </v>
      </c>
    </row>
    <row r="205" spans="2:14" x14ac:dyDescent="0.2">
      <c r="B205" s="112" t="str">
        <f>IF(PD_bygg!B206=0," ",PD_bygg!B206)</f>
        <v xml:space="preserve"> </v>
      </c>
      <c r="C205" s="150" t="str">
        <f>IF(PD_bygg!C206=0," ",PD_bygg!C206)</f>
        <v xml:space="preserve"> </v>
      </c>
      <c r="D205" s="151" t="str">
        <f>IF(PD_bygg!D206=0," ",PD_bygg!D206)</f>
        <v xml:space="preserve"> </v>
      </c>
      <c r="E205" s="169" t="str">
        <f>IF(PD_bygg!E206=0," ",PD_bygg!E206)</f>
        <v xml:space="preserve"> </v>
      </c>
      <c r="F205" s="151" t="str">
        <f>IF(PD_bygg!F206=0," ",PD_bygg!F206)</f>
        <v xml:space="preserve"> </v>
      </c>
      <c r="G205" s="150" t="str">
        <f>IF(PD_bygg!G206=0," ",PD_bygg!G206)</f>
        <v xml:space="preserve"> </v>
      </c>
      <c r="H205" s="151" t="str">
        <f>IF(PD_bygg!H206=0," ",PD_bygg!H206)</f>
        <v xml:space="preserve"> </v>
      </c>
      <c r="I205" s="150" t="str">
        <f>IF(PD_bygg!I206=0," ",PD_bygg!I206)</f>
        <v xml:space="preserve"> </v>
      </c>
      <c r="J205" s="151" t="str">
        <f>IF(PD_bygg!J206=0," ",PD_bygg!J206)</f>
        <v xml:space="preserve"> </v>
      </c>
      <c r="K205" s="150" t="str">
        <f>IF(PD_bygg!K206=0," ",PD_bygg!K206)</f>
        <v xml:space="preserve"> </v>
      </c>
      <c r="L205" s="151" t="str">
        <f>IF(PD_bygg!L206=0," ",PD_bygg!L206)</f>
        <v xml:space="preserve"> </v>
      </c>
      <c r="M205" s="150" t="str">
        <f>IF(PD_bygg!M206=0," ",PD_bygg!M206)</f>
        <v xml:space="preserve"> </v>
      </c>
      <c r="N205" s="151" t="str">
        <f>IF(PD_bygg!N206=0," ",PD_bygg!N206)</f>
        <v xml:space="preserve"> </v>
      </c>
    </row>
    <row r="206" spans="2:14" x14ac:dyDescent="0.2">
      <c r="B206" s="112" t="str">
        <f>IF(PD_bygg!B207=0," ",PD_bygg!B207)</f>
        <v xml:space="preserve"> </v>
      </c>
      <c r="C206" s="150" t="str">
        <f>IF(PD_bygg!C207=0," ",PD_bygg!C207)</f>
        <v xml:space="preserve"> </v>
      </c>
      <c r="D206" s="151" t="str">
        <f>IF(PD_bygg!D207=0," ",PD_bygg!D207)</f>
        <v xml:space="preserve"> </v>
      </c>
      <c r="E206" s="169" t="str">
        <f>IF(PD_bygg!E207=0," ",PD_bygg!E207)</f>
        <v xml:space="preserve"> </v>
      </c>
      <c r="F206" s="151" t="str">
        <f>IF(PD_bygg!F207=0," ",PD_bygg!F207)</f>
        <v xml:space="preserve"> </v>
      </c>
      <c r="G206" s="150" t="str">
        <f>IF(PD_bygg!G207=0," ",PD_bygg!G207)</f>
        <v xml:space="preserve"> </v>
      </c>
      <c r="H206" s="151" t="str">
        <f>IF(PD_bygg!H207=0," ",PD_bygg!H207)</f>
        <v xml:space="preserve"> </v>
      </c>
      <c r="I206" s="150" t="str">
        <f>IF(PD_bygg!I207=0," ",PD_bygg!I207)</f>
        <v xml:space="preserve"> </v>
      </c>
      <c r="J206" s="151" t="str">
        <f>IF(PD_bygg!J207=0," ",PD_bygg!J207)</f>
        <v xml:space="preserve"> </v>
      </c>
      <c r="K206" s="150" t="str">
        <f>IF(PD_bygg!K207=0," ",PD_bygg!K207)</f>
        <v xml:space="preserve"> </v>
      </c>
      <c r="L206" s="151" t="str">
        <f>IF(PD_bygg!L207=0," ",PD_bygg!L207)</f>
        <v xml:space="preserve"> </v>
      </c>
      <c r="M206" s="150" t="str">
        <f>IF(PD_bygg!M207=0," ",PD_bygg!M207)</f>
        <v xml:space="preserve"> </v>
      </c>
      <c r="N206" s="151" t="str">
        <f>IF(PD_bygg!N207=0," ",PD_bygg!N207)</f>
        <v xml:space="preserve"> </v>
      </c>
    </row>
    <row r="207" spans="2:14" x14ac:dyDescent="0.2">
      <c r="B207" s="112" t="str">
        <f>IF(PD_bygg!B208=0," ",PD_bygg!B208)</f>
        <v xml:space="preserve"> </v>
      </c>
      <c r="C207" s="150" t="str">
        <f>IF(PD_bygg!C208=0," ",PD_bygg!C208)</f>
        <v xml:space="preserve"> </v>
      </c>
      <c r="D207" s="151" t="str">
        <f>IF(PD_bygg!D208=0," ",PD_bygg!D208)</f>
        <v xml:space="preserve"> </v>
      </c>
      <c r="E207" s="169" t="str">
        <f>IF(PD_bygg!E208=0," ",PD_bygg!E208)</f>
        <v xml:space="preserve"> </v>
      </c>
      <c r="F207" s="151" t="str">
        <f>IF(PD_bygg!F208=0," ",PD_bygg!F208)</f>
        <v xml:space="preserve"> </v>
      </c>
      <c r="G207" s="150" t="str">
        <f>IF(PD_bygg!G208=0," ",PD_bygg!G208)</f>
        <v xml:space="preserve"> </v>
      </c>
      <c r="H207" s="151" t="str">
        <f>IF(PD_bygg!H208=0," ",PD_bygg!H208)</f>
        <v xml:space="preserve"> </v>
      </c>
      <c r="I207" s="150" t="str">
        <f>IF(PD_bygg!I208=0," ",PD_bygg!I208)</f>
        <v xml:space="preserve"> </v>
      </c>
      <c r="J207" s="151" t="str">
        <f>IF(PD_bygg!J208=0," ",PD_bygg!J208)</f>
        <v xml:space="preserve"> </v>
      </c>
      <c r="K207" s="150" t="str">
        <f>IF(PD_bygg!K208=0," ",PD_bygg!K208)</f>
        <v xml:space="preserve"> </v>
      </c>
      <c r="L207" s="151" t="str">
        <f>IF(PD_bygg!L208=0," ",PD_bygg!L208)</f>
        <v xml:space="preserve"> </v>
      </c>
      <c r="M207" s="150" t="str">
        <f>IF(PD_bygg!M208=0," ",PD_bygg!M208)</f>
        <v xml:space="preserve"> </v>
      </c>
      <c r="N207" s="151" t="str">
        <f>IF(PD_bygg!N208=0," ",PD_bygg!N208)</f>
        <v xml:space="preserve"> </v>
      </c>
    </row>
    <row r="208" spans="2:14" x14ac:dyDescent="0.2">
      <c r="B208" s="112" t="str">
        <f>IF(PD_bygg!B209=0," ",PD_bygg!B209)</f>
        <v xml:space="preserve"> </v>
      </c>
      <c r="C208" s="150" t="str">
        <f>IF(PD_bygg!C209=0," ",PD_bygg!C209)</f>
        <v xml:space="preserve"> </v>
      </c>
      <c r="D208" s="151" t="str">
        <f>IF(PD_bygg!D209=0," ",PD_bygg!D209)</f>
        <v xml:space="preserve"> </v>
      </c>
      <c r="E208" s="169" t="str">
        <f>IF(PD_bygg!E209=0," ",PD_bygg!E209)</f>
        <v xml:space="preserve"> </v>
      </c>
      <c r="F208" s="151" t="str">
        <f>IF(PD_bygg!F209=0," ",PD_bygg!F209)</f>
        <v xml:space="preserve"> </v>
      </c>
      <c r="G208" s="150" t="str">
        <f>IF(PD_bygg!G209=0," ",PD_bygg!G209)</f>
        <v xml:space="preserve"> </v>
      </c>
      <c r="H208" s="151" t="str">
        <f>IF(PD_bygg!H209=0," ",PD_bygg!H209)</f>
        <v xml:space="preserve"> </v>
      </c>
      <c r="I208" s="150" t="str">
        <f>IF(PD_bygg!I209=0," ",PD_bygg!I209)</f>
        <v xml:space="preserve"> </v>
      </c>
      <c r="J208" s="151" t="str">
        <f>IF(PD_bygg!J209=0," ",PD_bygg!J209)</f>
        <v xml:space="preserve"> </v>
      </c>
      <c r="K208" s="150" t="str">
        <f>IF(PD_bygg!K209=0," ",PD_bygg!K209)</f>
        <v xml:space="preserve"> </v>
      </c>
      <c r="L208" s="151" t="str">
        <f>IF(PD_bygg!L209=0," ",PD_bygg!L209)</f>
        <v xml:space="preserve"> </v>
      </c>
      <c r="M208" s="150" t="str">
        <f>IF(PD_bygg!M209=0," ",PD_bygg!M209)</f>
        <v xml:space="preserve"> </v>
      </c>
      <c r="N208" s="151" t="str">
        <f>IF(PD_bygg!N209=0," ",PD_bygg!N209)</f>
        <v xml:space="preserve"> </v>
      </c>
    </row>
    <row r="209" spans="2:14" x14ac:dyDescent="0.2">
      <c r="B209" s="112" t="str">
        <f>IF(PD_bygg!B210=0," ",PD_bygg!B210)</f>
        <v xml:space="preserve"> </v>
      </c>
      <c r="C209" s="150" t="str">
        <f>IF(PD_bygg!C210=0," ",PD_bygg!C210)</f>
        <v xml:space="preserve"> </v>
      </c>
      <c r="D209" s="151" t="str">
        <f>IF(PD_bygg!D210=0," ",PD_bygg!D210)</f>
        <v xml:space="preserve"> </v>
      </c>
      <c r="E209" s="169" t="str">
        <f>IF(PD_bygg!E210=0," ",PD_bygg!E210)</f>
        <v xml:space="preserve"> </v>
      </c>
      <c r="F209" s="151" t="str">
        <f>IF(PD_bygg!F210=0," ",PD_bygg!F210)</f>
        <v xml:space="preserve"> </v>
      </c>
      <c r="G209" s="150" t="str">
        <f>IF(PD_bygg!G210=0," ",PD_bygg!G210)</f>
        <v xml:space="preserve"> </v>
      </c>
      <c r="H209" s="151" t="str">
        <f>IF(PD_bygg!H210=0," ",PD_bygg!H210)</f>
        <v xml:space="preserve"> </v>
      </c>
      <c r="I209" s="150" t="str">
        <f>IF(PD_bygg!I210=0," ",PD_bygg!I210)</f>
        <v xml:space="preserve"> </v>
      </c>
      <c r="J209" s="151" t="str">
        <f>IF(PD_bygg!J210=0," ",PD_bygg!J210)</f>
        <v xml:space="preserve"> </v>
      </c>
      <c r="K209" s="150" t="str">
        <f>IF(PD_bygg!K210=0," ",PD_bygg!K210)</f>
        <v xml:space="preserve"> </v>
      </c>
      <c r="L209" s="151" t="str">
        <f>IF(PD_bygg!L210=0," ",PD_bygg!L210)</f>
        <v xml:space="preserve"> </v>
      </c>
      <c r="M209" s="150" t="str">
        <f>IF(PD_bygg!M210=0," ",PD_bygg!M210)</f>
        <v xml:space="preserve"> </v>
      </c>
      <c r="N209" s="151" t="str">
        <f>IF(PD_bygg!N210=0," ",PD_bygg!N210)</f>
        <v xml:space="preserve"> </v>
      </c>
    </row>
    <row r="210" spans="2:14" x14ac:dyDescent="0.2">
      <c r="B210" s="112" t="str">
        <f>IF(PD_bygg!B211=0," ",PD_bygg!B211)</f>
        <v xml:space="preserve"> </v>
      </c>
      <c r="C210" s="150" t="str">
        <f>IF(PD_bygg!C211=0," ",PD_bygg!C211)</f>
        <v xml:space="preserve"> </v>
      </c>
      <c r="D210" s="151" t="str">
        <f>IF(PD_bygg!D211=0," ",PD_bygg!D211)</f>
        <v xml:space="preserve"> </v>
      </c>
      <c r="E210" s="169" t="str">
        <f>IF(PD_bygg!E211=0," ",PD_bygg!E211)</f>
        <v xml:space="preserve"> </v>
      </c>
      <c r="F210" s="151" t="str">
        <f>IF(PD_bygg!F211=0," ",PD_bygg!F211)</f>
        <v xml:space="preserve"> </v>
      </c>
      <c r="G210" s="150" t="str">
        <f>IF(PD_bygg!G211=0," ",PD_bygg!G211)</f>
        <v xml:space="preserve"> </v>
      </c>
      <c r="H210" s="151" t="str">
        <f>IF(PD_bygg!H211=0," ",PD_bygg!H211)</f>
        <v xml:space="preserve"> </v>
      </c>
      <c r="I210" s="150" t="str">
        <f>IF(PD_bygg!I211=0," ",PD_bygg!I211)</f>
        <v xml:space="preserve"> </v>
      </c>
      <c r="J210" s="151" t="str">
        <f>IF(PD_bygg!J211=0," ",PD_bygg!J211)</f>
        <v xml:space="preserve"> </v>
      </c>
      <c r="K210" s="150" t="str">
        <f>IF(PD_bygg!K211=0," ",PD_bygg!K211)</f>
        <v xml:space="preserve"> </v>
      </c>
      <c r="L210" s="151" t="str">
        <f>IF(PD_bygg!L211=0," ",PD_bygg!L211)</f>
        <v xml:space="preserve"> </v>
      </c>
      <c r="M210" s="150" t="str">
        <f>IF(PD_bygg!M211=0," ",PD_bygg!M211)</f>
        <v xml:space="preserve"> </v>
      </c>
      <c r="N210" s="151" t="str">
        <f>IF(PD_bygg!N211=0," ",PD_bygg!N211)</f>
        <v xml:space="preserve"> </v>
      </c>
    </row>
    <row r="211" spans="2:14" x14ac:dyDescent="0.2">
      <c r="B211" s="112" t="str">
        <f>IF(PD_bygg!B212=0," ",PD_bygg!B212)</f>
        <v xml:space="preserve"> </v>
      </c>
      <c r="C211" s="150" t="str">
        <f>IF(PD_bygg!C212=0," ",PD_bygg!C212)</f>
        <v xml:space="preserve"> </v>
      </c>
      <c r="D211" s="151" t="str">
        <f>IF(PD_bygg!D212=0," ",PD_bygg!D212)</f>
        <v xml:space="preserve"> </v>
      </c>
      <c r="E211" s="169" t="str">
        <f>IF(PD_bygg!E212=0," ",PD_bygg!E212)</f>
        <v xml:space="preserve"> </v>
      </c>
      <c r="F211" s="151" t="str">
        <f>IF(PD_bygg!F212=0," ",PD_bygg!F212)</f>
        <v xml:space="preserve"> </v>
      </c>
      <c r="G211" s="150" t="str">
        <f>IF(PD_bygg!G212=0," ",PD_bygg!G212)</f>
        <v xml:space="preserve"> </v>
      </c>
      <c r="H211" s="151" t="str">
        <f>IF(PD_bygg!H212=0," ",PD_bygg!H212)</f>
        <v xml:space="preserve"> </v>
      </c>
      <c r="I211" s="150" t="str">
        <f>IF(PD_bygg!I212=0," ",PD_bygg!I212)</f>
        <v xml:space="preserve"> </v>
      </c>
      <c r="J211" s="151" t="str">
        <f>IF(PD_bygg!J212=0," ",PD_bygg!J212)</f>
        <v xml:space="preserve"> </v>
      </c>
      <c r="K211" s="150" t="str">
        <f>IF(PD_bygg!K212=0," ",PD_bygg!K212)</f>
        <v xml:space="preserve"> </v>
      </c>
      <c r="L211" s="151" t="str">
        <f>IF(PD_bygg!L212=0," ",PD_bygg!L212)</f>
        <v xml:space="preserve"> </v>
      </c>
      <c r="M211" s="150" t="str">
        <f>IF(PD_bygg!M212=0," ",PD_bygg!M212)</f>
        <v xml:space="preserve"> </v>
      </c>
      <c r="N211" s="151" t="str">
        <f>IF(PD_bygg!N212=0," ",PD_bygg!N212)</f>
        <v xml:space="preserve"> </v>
      </c>
    </row>
    <row r="212" spans="2:14" x14ac:dyDescent="0.2">
      <c r="B212" s="112" t="str">
        <f>IF(PD_bygg!B213=0," ",PD_bygg!B213)</f>
        <v xml:space="preserve"> </v>
      </c>
      <c r="C212" s="150" t="str">
        <f>IF(PD_bygg!C213=0," ",PD_bygg!C213)</f>
        <v xml:space="preserve"> </v>
      </c>
      <c r="D212" s="151" t="str">
        <f>IF(PD_bygg!D213=0," ",PD_bygg!D213)</f>
        <v xml:space="preserve"> </v>
      </c>
      <c r="E212" s="169" t="str">
        <f>IF(PD_bygg!E213=0," ",PD_bygg!E213)</f>
        <v xml:space="preserve"> </v>
      </c>
      <c r="F212" s="151" t="str">
        <f>IF(PD_bygg!F213=0," ",PD_bygg!F213)</f>
        <v xml:space="preserve"> </v>
      </c>
      <c r="G212" s="150" t="str">
        <f>IF(PD_bygg!G213=0," ",PD_bygg!G213)</f>
        <v xml:space="preserve"> </v>
      </c>
      <c r="H212" s="151" t="str">
        <f>IF(PD_bygg!H213=0," ",PD_bygg!H213)</f>
        <v xml:space="preserve"> </v>
      </c>
      <c r="I212" s="150" t="str">
        <f>IF(PD_bygg!I213=0," ",PD_bygg!I213)</f>
        <v xml:space="preserve"> </v>
      </c>
      <c r="J212" s="151" t="str">
        <f>IF(PD_bygg!J213=0," ",PD_bygg!J213)</f>
        <v xml:space="preserve"> </v>
      </c>
      <c r="K212" s="150" t="str">
        <f>IF(PD_bygg!K213=0," ",PD_bygg!K213)</f>
        <v xml:space="preserve"> </v>
      </c>
      <c r="L212" s="151" t="str">
        <f>IF(PD_bygg!L213=0," ",PD_bygg!L213)</f>
        <v xml:space="preserve"> </v>
      </c>
      <c r="M212" s="150" t="str">
        <f>IF(PD_bygg!M213=0," ",PD_bygg!M213)</f>
        <v xml:space="preserve"> </v>
      </c>
      <c r="N212" s="151" t="str">
        <f>IF(PD_bygg!N213=0," ",PD_bygg!N213)</f>
        <v xml:space="preserve"> </v>
      </c>
    </row>
    <row r="213" spans="2:14" x14ac:dyDescent="0.2">
      <c r="B213" s="112" t="str">
        <f>IF(PD_bygg!B214=0," ",PD_bygg!B214)</f>
        <v xml:space="preserve"> </v>
      </c>
      <c r="C213" s="150" t="str">
        <f>IF(PD_bygg!C214=0," ",PD_bygg!C214)</f>
        <v xml:space="preserve"> </v>
      </c>
      <c r="D213" s="151" t="str">
        <f>IF(PD_bygg!D214=0," ",PD_bygg!D214)</f>
        <v xml:space="preserve"> </v>
      </c>
      <c r="E213" s="169" t="str">
        <f>IF(PD_bygg!E214=0," ",PD_bygg!E214)</f>
        <v xml:space="preserve"> </v>
      </c>
      <c r="F213" s="151" t="str">
        <f>IF(PD_bygg!F214=0," ",PD_bygg!F214)</f>
        <v xml:space="preserve"> </v>
      </c>
      <c r="G213" s="150" t="str">
        <f>IF(PD_bygg!G214=0," ",PD_bygg!G214)</f>
        <v xml:space="preserve"> </v>
      </c>
      <c r="H213" s="151" t="str">
        <f>IF(PD_bygg!H214=0," ",PD_bygg!H214)</f>
        <v xml:space="preserve"> </v>
      </c>
      <c r="I213" s="150" t="str">
        <f>IF(PD_bygg!I214=0," ",PD_bygg!I214)</f>
        <v xml:space="preserve"> </v>
      </c>
      <c r="J213" s="151" t="str">
        <f>IF(PD_bygg!J214=0," ",PD_bygg!J214)</f>
        <v xml:space="preserve"> </v>
      </c>
      <c r="K213" s="150" t="str">
        <f>IF(PD_bygg!K214=0," ",PD_bygg!K214)</f>
        <v xml:space="preserve"> </v>
      </c>
      <c r="L213" s="151" t="str">
        <f>IF(PD_bygg!L214=0," ",PD_bygg!L214)</f>
        <v xml:space="preserve"> </v>
      </c>
      <c r="M213" s="150" t="str">
        <f>IF(PD_bygg!M214=0," ",PD_bygg!M214)</f>
        <v xml:space="preserve"> </v>
      </c>
      <c r="N213" s="151" t="str">
        <f>IF(PD_bygg!N214=0," ",PD_bygg!N214)</f>
        <v xml:space="preserve"> </v>
      </c>
    </row>
    <row r="214" spans="2:14" x14ac:dyDescent="0.2">
      <c r="B214" s="112" t="str">
        <f>IF(PD_bygg!B215=0," ",PD_bygg!B215)</f>
        <v xml:space="preserve"> </v>
      </c>
      <c r="C214" s="150" t="str">
        <f>IF(PD_bygg!C215=0," ",PD_bygg!C215)</f>
        <v xml:space="preserve"> </v>
      </c>
      <c r="D214" s="151" t="str">
        <f>IF(PD_bygg!D215=0," ",PD_bygg!D215)</f>
        <v xml:space="preserve"> </v>
      </c>
      <c r="E214" s="169" t="str">
        <f>IF(PD_bygg!E215=0," ",PD_bygg!E215)</f>
        <v xml:space="preserve"> </v>
      </c>
      <c r="F214" s="151" t="str">
        <f>IF(PD_bygg!F215=0," ",PD_bygg!F215)</f>
        <v xml:space="preserve"> </v>
      </c>
      <c r="G214" s="150" t="str">
        <f>IF(PD_bygg!G215=0," ",PD_bygg!G215)</f>
        <v xml:space="preserve"> </v>
      </c>
      <c r="H214" s="151" t="str">
        <f>IF(PD_bygg!H215=0," ",PD_bygg!H215)</f>
        <v xml:space="preserve"> </v>
      </c>
      <c r="I214" s="150" t="str">
        <f>IF(PD_bygg!I215=0," ",PD_bygg!I215)</f>
        <v xml:space="preserve"> </v>
      </c>
      <c r="J214" s="151" t="str">
        <f>IF(PD_bygg!J215=0," ",PD_bygg!J215)</f>
        <v xml:space="preserve"> </v>
      </c>
      <c r="K214" s="150" t="str">
        <f>IF(PD_bygg!K215=0," ",PD_bygg!K215)</f>
        <v xml:space="preserve"> </v>
      </c>
      <c r="L214" s="151" t="str">
        <f>IF(PD_bygg!L215=0," ",PD_bygg!L215)</f>
        <v xml:space="preserve"> </v>
      </c>
      <c r="M214" s="150" t="str">
        <f>IF(PD_bygg!M215=0," ",PD_bygg!M215)</f>
        <v xml:space="preserve"> </v>
      </c>
      <c r="N214" s="151" t="str">
        <f>IF(PD_bygg!N215=0," ",PD_bygg!N215)</f>
        <v xml:space="preserve"> </v>
      </c>
    </row>
    <row r="215" spans="2:14" x14ac:dyDescent="0.2">
      <c r="B215" s="112" t="str">
        <f>IF(PD_bygg!B216=0," ",PD_bygg!B216)</f>
        <v xml:space="preserve"> </v>
      </c>
      <c r="C215" s="150" t="str">
        <f>IF(PD_bygg!C216=0," ",PD_bygg!C216)</f>
        <v xml:space="preserve"> </v>
      </c>
      <c r="D215" s="151" t="str">
        <f>IF(PD_bygg!D216=0," ",PD_bygg!D216)</f>
        <v xml:space="preserve"> </v>
      </c>
      <c r="E215" s="169" t="str">
        <f>IF(PD_bygg!E216=0," ",PD_bygg!E216)</f>
        <v xml:space="preserve"> </v>
      </c>
      <c r="F215" s="151" t="str">
        <f>IF(PD_bygg!F216=0," ",PD_bygg!F216)</f>
        <v xml:space="preserve"> </v>
      </c>
      <c r="G215" s="150" t="str">
        <f>IF(PD_bygg!G216=0," ",PD_bygg!G216)</f>
        <v xml:space="preserve"> </v>
      </c>
      <c r="H215" s="151" t="str">
        <f>IF(PD_bygg!H216=0," ",PD_bygg!H216)</f>
        <v xml:space="preserve"> </v>
      </c>
      <c r="I215" s="150" t="str">
        <f>IF(PD_bygg!I216=0," ",PD_bygg!I216)</f>
        <v xml:space="preserve"> </v>
      </c>
      <c r="J215" s="151" t="str">
        <f>IF(PD_bygg!J216=0," ",PD_bygg!J216)</f>
        <v xml:space="preserve"> </v>
      </c>
      <c r="K215" s="150" t="str">
        <f>IF(PD_bygg!K216=0," ",PD_bygg!K216)</f>
        <v xml:space="preserve"> </v>
      </c>
      <c r="L215" s="151" t="str">
        <f>IF(PD_bygg!L216=0," ",PD_bygg!L216)</f>
        <v xml:space="preserve"> </v>
      </c>
      <c r="M215" s="150" t="str">
        <f>IF(PD_bygg!M216=0," ",PD_bygg!M216)</f>
        <v xml:space="preserve"> </v>
      </c>
      <c r="N215" s="151" t="str">
        <f>IF(PD_bygg!N216=0," ",PD_bygg!N216)</f>
        <v xml:space="preserve"> </v>
      </c>
    </row>
    <row r="216" spans="2:14" x14ac:dyDescent="0.2">
      <c r="B216" s="112" t="str">
        <f>IF(PD_bygg!B217=0," ",PD_bygg!B217)</f>
        <v xml:space="preserve"> </v>
      </c>
      <c r="C216" s="150" t="str">
        <f>IF(PD_bygg!C217=0," ",PD_bygg!C217)</f>
        <v xml:space="preserve"> </v>
      </c>
      <c r="D216" s="151" t="str">
        <f>IF(PD_bygg!D217=0," ",PD_bygg!D217)</f>
        <v xml:space="preserve"> </v>
      </c>
      <c r="E216" s="169" t="str">
        <f>IF(PD_bygg!E217=0," ",PD_bygg!E217)</f>
        <v xml:space="preserve"> </v>
      </c>
      <c r="F216" s="151" t="str">
        <f>IF(PD_bygg!F217=0," ",PD_bygg!F217)</f>
        <v xml:space="preserve"> </v>
      </c>
      <c r="G216" s="150" t="str">
        <f>IF(PD_bygg!G217=0," ",PD_bygg!G217)</f>
        <v xml:space="preserve"> </v>
      </c>
      <c r="H216" s="151" t="str">
        <f>IF(PD_bygg!H217=0," ",PD_bygg!H217)</f>
        <v xml:space="preserve"> </v>
      </c>
      <c r="I216" s="150" t="str">
        <f>IF(PD_bygg!I217=0," ",PD_bygg!I217)</f>
        <v xml:space="preserve"> </v>
      </c>
      <c r="J216" s="151" t="str">
        <f>IF(PD_bygg!J217=0," ",PD_bygg!J217)</f>
        <v xml:space="preserve"> </v>
      </c>
      <c r="K216" s="150" t="str">
        <f>IF(PD_bygg!K217=0," ",PD_bygg!K217)</f>
        <v xml:space="preserve"> </v>
      </c>
      <c r="L216" s="151" t="str">
        <f>IF(PD_bygg!L217=0," ",PD_bygg!L217)</f>
        <v xml:space="preserve"> </v>
      </c>
      <c r="M216" s="150" t="str">
        <f>IF(PD_bygg!M217=0," ",PD_bygg!M217)</f>
        <v xml:space="preserve"> </v>
      </c>
      <c r="N216" s="151" t="str">
        <f>IF(PD_bygg!N217=0," ",PD_bygg!N217)</f>
        <v xml:space="preserve"> </v>
      </c>
    </row>
    <row r="217" spans="2:14" x14ac:dyDescent="0.2">
      <c r="B217" s="112" t="str">
        <f>IF(PD_bygg!B218=0," ",PD_bygg!B218)</f>
        <v xml:space="preserve"> </v>
      </c>
      <c r="C217" s="150" t="str">
        <f>IF(PD_bygg!C218=0," ",PD_bygg!C218)</f>
        <v xml:space="preserve"> </v>
      </c>
      <c r="D217" s="151" t="str">
        <f>IF(PD_bygg!D218=0," ",PD_bygg!D218)</f>
        <v xml:space="preserve"> </v>
      </c>
      <c r="E217" s="169" t="str">
        <f>IF(PD_bygg!E218=0," ",PD_bygg!E218)</f>
        <v xml:space="preserve"> </v>
      </c>
      <c r="F217" s="151" t="str">
        <f>IF(PD_bygg!F218=0," ",PD_bygg!F218)</f>
        <v xml:space="preserve"> </v>
      </c>
      <c r="G217" s="150" t="str">
        <f>IF(PD_bygg!G218=0," ",PD_bygg!G218)</f>
        <v xml:space="preserve"> </v>
      </c>
      <c r="H217" s="151" t="str">
        <f>IF(PD_bygg!H218=0," ",PD_bygg!H218)</f>
        <v xml:space="preserve"> </v>
      </c>
      <c r="I217" s="150" t="str">
        <f>IF(PD_bygg!I218=0," ",PD_bygg!I218)</f>
        <v xml:space="preserve"> </v>
      </c>
      <c r="J217" s="151" t="str">
        <f>IF(PD_bygg!J218=0," ",PD_bygg!J218)</f>
        <v xml:space="preserve"> </v>
      </c>
      <c r="K217" s="150" t="str">
        <f>IF(PD_bygg!K218=0," ",PD_bygg!K218)</f>
        <v xml:space="preserve"> </v>
      </c>
      <c r="L217" s="151" t="str">
        <f>IF(PD_bygg!L218=0," ",PD_bygg!L218)</f>
        <v xml:space="preserve"> </v>
      </c>
      <c r="M217" s="150" t="str">
        <f>IF(PD_bygg!M218=0," ",PD_bygg!M218)</f>
        <v xml:space="preserve"> </v>
      </c>
      <c r="N217" s="151" t="str">
        <f>IF(PD_bygg!N218=0," ",PD_bygg!N218)</f>
        <v xml:space="preserve"> </v>
      </c>
    </row>
    <row r="218" spans="2:14" x14ac:dyDescent="0.2">
      <c r="B218" s="112" t="str">
        <f>IF(PD_bygg!B219=0," ",PD_bygg!B219)</f>
        <v xml:space="preserve"> </v>
      </c>
      <c r="C218" s="150" t="str">
        <f>IF(PD_bygg!C219=0," ",PD_bygg!C219)</f>
        <v xml:space="preserve"> </v>
      </c>
      <c r="D218" s="151" t="str">
        <f>IF(PD_bygg!D219=0," ",PD_bygg!D219)</f>
        <v xml:space="preserve"> </v>
      </c>
      <c r="E218" s="169" t="str">
        <f>IF(PD_bygg!E219=0," ",PD_bygg!E219)</f>
        <v xml:space="preserve"> </v>
      </c>
      <c r="F218" s="151" t="str">
        <f>IF(PD_bygg!F219=0," ",PD_bygg!F219)</f>
        <v xml:space="preserve"> </v>
      </c>
      <c r="G218" s="150" t="str">
        <f>IF(PD_bygg!G219=0," ",PD_bygg!G219)</f>
        <v xml:space="preserve"> </v>
      </c>
      <c r="H218" s="151" t="str">
        <f>IF(PD_bygg!H219=0," ",PD_bygg!H219)</f>
        <v xml:space="preserve"> </v>
      </c>
      <c r="I218" s="150" t="str">
        <f>IF(PD_bygg!I219=0," ",PD_bygg!I219)</f>
        <v xml:space="preserve"> </v>
      </c>
      <c r="J218" s="151" t="str">
        <f>IF(PD_bygg!J219=0," ",PD_bygg!J219)</f>
        <v xml:space="preserve"> </v>
      </c>
      <c r="K218" s="150" t="str">
        <f>IF(PD_bygg!K219=0," ",PD_bygg!K219)</f>
        <v xml:space="preserve"> </v>
      </c>
      <c r="L218" s="151" t="str">
        <f>IF(PD_bygg!L219=0," ",PD_bygg!L219)</f>
        <v xml:space="preserve"> </v>
      </c>
      <c r="M218" s="150" t="str">
        <f>IF(PD_bygg!M219=0," ",PD_bygg!M219)</f>
        <v xml:space="preserve"> </v>
      </c>
      <c r="N218" s="151" t="str">
        <f>IF(PD_bygg!N219=0," ",PD_bygg!N219)</f>
        <v xml:space="preserve"> </v>
      </c>
    </row>
    <row r="219" spans="2:14" x14ac:dyDescent="0.2">
      <c r="B219" s="112" t="str">
        <f>IF(PD_bygg!B220=0," ",PD_bygg!B220)</f>
        <v xml:space="preserve"> </v>
      </c>
      <c r="C219" s="150" t="str">
        <f>IF(PD_bygg!C220=0," ",PD_bygg!C220)</f>
        <v xml:space="preserve"> </v>
      </c>
      <c r="D219" s="151" t="str">
        <f>IF(PD_bygg!D220=0," ",PD_bygg!D220)</f>
        <v xml:space="preserve"> </v>
      </c>
      <c r="E219" s="169" t="str">
        <f>IF(PD_bygg!E220=0," ",PD_bygg!E220)</f>
        <v xml:space="preserve"> </v>
      </c>
      <c r="F219" s="151" t="str">
        <f>IF(PD_bygg!F220=0," ",PD_bygg!F220)</f>
        <v xml:space="preserve"> </v>
      </c>
      <c r="G219" s="150" t="str">
        <f>IF(PD_bygg!G220=0," ",PD_bygg!G220)</f>
        <v xml:space="preserve"> </v>
      </c>
      <c r="H219" s="151" t="str">
        <f>IF(PD_bygg!H220=0," ",PD_bygg!H220)</f>
        <v xml:space="preserve"> </v>
      </c>
      <c r="I219" s="150" t="str">
        <f>IF(PD_bygg!I220=0," ",PD_bygg!I220)</f>
        <v xml:space="preserve"> </v>
      </c>
      <c r="J219" s="151" t="str">
        <f>IF(PD_bygg!J220=0," ",PD_bygg!J220)</f>
        <v xml:space="preserve"> </v>
      </c>
      <c r="K219" s="150" t="str">
        <f>IF(PD_bygg!K220=0," ",PD_bygg!K220)</f>
        <v xml:space="preserve"> </v>
      </c>
      <c r="L219" s="151" t="str">
        <f>IF(PD_bygg!L220=0," ",PD_bygg!L220)</f>
        <v xml:space="preserve"> </v>
      </c>
      <c r="M219" s="150" t="str">
        <f>IF(PD_bygg!M220=0," ",PD_bygg!M220)</f>
        <v xml:space="preserve"> </v>
      </c>
      <c r="N219" s="151" t="str">
        <f>IF(PD_bygg!N220=0," ",PD_bygg!N220)</f>
        <v xml:space="preserve"> </v>
      </c>
    </row>
    <row r="220" spans="2:14" x14ac:dyDescent="0.2">
      <c r="B220" s="112" t="str">
        <f>IF(PD_bygg!B221=0," ",PD_bygg!B221)</f>
        <v xml:space="preserve"> </v>
      </c>
      <c r="C220" s="150" t="str">
        <f>IF(PD_bygg!C221=0," ",PD_bygg!C221)</f>
        <v xml:space="preserve"> </v>
      </c>
      <c r="D220" s="151" t="str">
        <f>IF(PD_bygg!D221=0," ",PD_bygg!D221)</f>
        <v xml:space="preserve"> </v>
      </c>
      <c r="E220" s="169" t="str">
        <f>IF(PD_bygg!E221=0," ",PD_bygg!E221)</f>
        <v xml:space="preserve"> </v>
      </c>
      <c r="F220" s="151" t="str">
        <f>IF(PD_bygg!F221=0," ",PD_bygg!F221)</f>
        <v xml:space="preserve"> </v>
      </c>
      <c r="G220" s="150" t="str">
        <f>IF(PD_bygg!G221=0," ",PD_bygg!G221)</f>
        <v xml:space="preserve"> </v>
      </c>
      <c r="H220" s="151" t="str">
        <f>IF(PD_bygg!H221=0," ",PD_bygg!H221)</f>
        <v xml:space="preserve"> </v>
      </c>
      <c r="I220" s="150" t="str">
        <f>IF(PD_bygg!I221=0," ",PD_bygg!I221)</f>
        <v xml:space="preserve"> </v>
      </c>
      <c r="J220" s="151" t="str">
        <f>IF(PD_bygg!J221=0," ",PD_bygg!J221)</f>
        <v xml:space="preserve"> </v>
      </c>
      <c r="K220" s="150" t="str">
        <f>IF(PD_bygg!K221=0," ",PD_bygg!K221)</f>
        <v xml:space="preserve"> </v>
      </c>
      <c r="L220" s="151" t="str">
        <f>IF(PD_bygg!L221=0," ",PD_bygg!L221)</f>
        <v xml:space="preserve"> </v>
      </c>
      <c r="M220" s="150" t="str">
        <f>IF(PD_bygg!M221=0," ",PD_bygg!M221)</f>
        <v xml:space="preserve"> </v>
      </c>
      <c r="N220" s="151" t="str">
        <f>IF(PD_bygg!N221=0," ",PD_bygg!N221)</f>
        <v xml:space="preserve"> </v>
      </c>
    </row>
    <row r="221" spans="2:14" x14ac:dyDescent="0.2">
      <c r="B221" s="112" t="str">
        <f>IF(PD_bygg!B222=0," ",PD_bygg!B222)</f>
        <v xml:space="preserve"> </v>
      </c>
      <c r="C221" s="150" t="str">
        <f>IF(PD_bygg!C222=0," ",PD_bygg!C222)</f>
        <v xml:space="preserve"> </v>
      </c>
      <c r="D221" s="151" t="str">
        <f>IF(PD_bygg!D222=0," ",PD_bygg!D222)</f>
        <v xml:space="preserve"> </v>
      </c>
      <c r="E221" s="169" t="str">
        <f>IF(PD_bygg!E222=0," ",PD_bygg!E222)</f>
        <v xml:space="preserve"> </v>
      </c>
      <c r="F221" s="151" t="str">
        <f>IF(PD_bygg!F222=0," ",PD_bygg!F222)</f>
        <v xml:space="preserve"> </v>
      </c>
      <c r="G221" s="150" t="str">
        <f>IF(PD_bygg!G222=0," ",PD_bygg!G222)</f>
        <v xml:space="preserve"> </v>
      </c>
      <c r="H221" s="151" t="str">
        <f>IF(PD_bygg!H222=0," ",PD_bygg!H222)</f>
        <v xml:space="preserve"> </v>
      </c>
      <c r="I221" s="150" t="str">
        <f>IF(PD_bygg!I222=0," ",PD_bygg!I222)</f>
        <v xml:space="preserve"> </v>
      </c>
      <c r="J221" s="151" t="str">
        <f>IF(PD_bygg!J222=0," ",PD_bygg!J222)</f>
        <v xml:space="preserve"> </v>
      </c>
      <c r="K221" s="150" t="str">
        <f>IF(PD_bygg!K222=0," ",PD_bygg!K222)</f>
        <v xml:space="preserve"> </v>
      </c>
      <c r="L221" s="151" t="str">
        <f>IF(PD_bygg!L222=0," ",PD_bygg!L222)</f>
        <v xml:space="preserve"> </v>
      </c>
      <c r="M221" s="150" t="str">
        <f>IF(PD_bygg!M222=0," ",PD_bygg!M222)</f>
        <v xml:space="preserve"> </v>
      </c>
      <c r="N221" s="151" t="str">
        <f>IF(PD_bygg!N222=0," ",PD_bygg!N222)</f>
        <v xml:space="preserve"> </v>
      </c>
    </row>
    <row r="222" spans="2:14" x14ac:dyDescent="0.2">
      <c r="B222" s="112" t="str">
        <f>IF(PD_bygg!B223=0," ",PD_bygg!B223)</f>
        <v xml:space="preserve"> </v>
      </c>
      <c r="C222" s="150" t="str">
        <f>IF(PD_bygg!C223=0," ",PD_bygg!C223)</f>
        <v xml:space="preserve"> </v>
      </c>
      <c r="D222" s="151" t="str">
        <f>IF(PD_bygg!D223=0," ",PD_bygg!D223)</f>
        <v xml:space="preserve"> </v>
      </c>
      <c r="E222" s="169" t="str">
        <f>IF(PD_bygg!E223=0," ",PD_bygg!E223)</f>
        <v xml:space="preserve"> </v>
      </c>
      <c r="F222" s="151" t="str">
        <f>IF(PD_bygg!F223=0," ",PD_bygg!F223)</f>
        <v xml:space="preserve"> </v>
      </c>
      <c r="G222" s="150" t="str">
        <f>IF(PD_bygg!G223=0," ",PD_bygg!G223)</f>
        <v xml:space="preserve"> </v>
      </c>
      <c r="H222" s="151" t="str">
        <f>IF(PD_bygg!H223=0," ",PD_bygg!H223)</f>
        <v xml:space="preserve"> </v>
      </c>
      <c r="I222" s="150" t="str">
        <f>IF(PD_bygg!I223=0," ",PD_bygg!I223)</f>
        <v xml:space="preserve"> </v>
      </c>
      <c r="J222" s="151" t="str">
        <f>IF(PD_bygg!J223=0," ",PD_bygg!J223)</f>
        <v xml:space="preserve"> </v>
      </c>
      <c r="K222" s="150" t="str">
        <f>IF(PD_bygg!K223=0," ",PD_bygg!K223)</f>
        <v xml:space="preserve"> </v>
      </c>
      <c r="L222" s="151" t="str">
        <f>IF(PD_bygg!L223=0," ",PD_bygg!L223)</f>
        <v xml:space="preserve"> </v>
      </c>
      <c r="M222" s="150" t="str">
        <f>IF(PD_bygg!M223=0," ",PD_bygg!M223)</f>
        <v xml:space="preserve"> </v>
      </c>
      <c r="N222" s="151" t="str">
        <f>IF(PD_bygg!N223=0," ",PD_bygg!N223)</f>
        <v xml:space="preserve"> </v>
      </c>
    </row>
    <row r="223" spans="2:14" x14ac:dyDescent="0.2">
      <c r="B223" s="112" t="str">
        <f>IF(PD_bygg!B224=0," ",PD_bygg!B224)</f>
        <v xml:space="preserve"> </v>
      </c>
      <c r="C223" s="150" t="str">
        <f>IF(PD_bygg!C224=0," ",PD_bygg!C224)</f>
        <v xml:space="preserve"> </v>
      </c>
      <c r="D223" s="151" t="str">
        <f>IF(PD_bygg!D224=0," ",PD_bygg!D224)</f>
        <v xml:space="preserve"> </v>
      </c>
      <c r="E223" s="169" t="str">
        <f>IF(PD_bygg!E224=0," ",PD_bygg!E224)</f>
        <v xml:space="preserve"> </v>
      </c>
      <c r="F223" s="151" t="str">
        <f>IF(PD_bygg!F224=0," ",PD_bygg!F224)</f>
        <v xml:space="preserve"> </v>
      </c>
      <c r="G223" s="150" t="str">
        <f>IF(PD_bygg!G224=0," ",PD_bygg!G224)</f>
        <v xml:space="preserve"> </v>
      </c>
      <c r="H223" s="151" t="str">
        <f>IF(PD_bygg!H224=0," ",PD_bygg!H224)</f>
        <v xml:space="preserve"> </v>
      </c>
      <c r="I223" s="150" t="str">
        <f>IF(PD_bygg!I224=0," ",PD_bygg!I224)</f>
        <v xml:space="preserve"> </v>
      </c>
      <c r="J223" s="151" t="str">
        <f>IF(PD_bygg!J224=0," ",PD_bygg!J224)</f>
        <v xml:space="preserve"> </v>
      </c>
      <c r="K223" s="150" t="str">
        <f>IF(PD_bygg!K224=0," ",PD_bygg!K224)</f>
        <v xml:space="preserve"> </v>
      </c>
      <c r="L223" s="151" t="str">
        <f>IF(PD_bygg!L224=0," ",PD_bygg!L224)</f>
        <v xml:space="preserve"> </v>
      </c>
      <c r="M223" s="150" t="str">
        <f>IF(PD_bygg!M224=0," ",PD_bygg!M224)</f>
        <v xml:space="preserve"> </v>
      </c>
      <c r="N223" s="151" t="str">
        <f>IF(PD_bygg!N224=0," ",PD_bygg!N224)</f>
        <v xml:space="preserve"> </v>
      </c>
    </row>
    <row r="224" spans="2:14" x14ac:dyDescent="0.2">
      <c r="B224" s="112" t="str">
        <f>IF(PD_bygg!B225=0," ",PD_bygg!B225)</f>
        <v xml:space="preserve"> </v>
      </c>
      <c r="C224" s="150" t="str">
        <f>IF(PD_bygg!C225=0," ",PD_bygg!C225)</f>
        <v xml:space="preserve"> </v>
      </c>
      <c r="D224" s="151" t="str">
        <f>IF(PD_bygg!D225=0," ",PD_bygg!D225)</f>
        <v xml:space="preserve"> </v>
      </c>
      <c r="E224" s="169" t="str">
        <f>IF(PD_bygg!E225=0," ",PD_bygg!E225)</f>
        <v xml:space="preserve"> </v>
      </c>
      <c r="F224" s="151" t="str">
        <f>IF(PD_bygg!F225=0," ",PD_bygg!F225)</f>
        <v xml:space="preserve"> </v>
      </c>
      <c r="G224" s="150" t="str">
        <f>IF(PD_bygg!G225=0," ",PD_bygg!G225)</f>
        <v xml:space="preserve"> </v>
      </c>
      <c r="H224" s="151" t="str">
        <f>IF(PD_bygg!H225=0," ",PD_bygg!H225)</f>
        <v xml:space="preserve"> </v>
      </c>
      <c r="I224" s="150" t="str">
        <f>IF(PD_bygg!I225=0," ",PD_bygg!I225)</f>
        <v xml:space="preserve"> </v>
      </c>
      <c r="J224" s="151" t="str">
        <f>IF(PD_bygg!J225=0," ",PD_bygg!J225)</f>
        <v xml:space="preserve"> </v>
      </c>
      <c r="K224" s="150" t="str">
        <f>IF(PD_bygg!K225=0," ",PD_bygg!K225)</f>
        <v xml:space="preserve"> </v>
      </c>
      <c r="L224" s="151" t="str">
        <f>IF(PD_bygg!L225=0," ",PD_bygg!L225)</f>
        <v xml:space="preserve"> </v>
      </c>
      <c r="M224" s="150" t="str">
        <f>IF(PD_bygg!M225=0," ",PD_bygg!M225)</f>
        <v xml:space="preserve"> </v>
      </c>
      <c r="N224" s="151" t="str">
        <f>IF(PD_bygg!N225=0," ",PD_bygg!N225)</f>
        <v xml:space="preserve"> </v>
      </c>
    </row>
    <row r="225" spans="2:14" x14ac:dyDescent="0.2">
      <c r="B225" s="112" t="str">
        <f>IF(PD_bygg!B226=0," ",PD_bygg!B226)</f>
        <v xml:space="preserve"> </v>
      </c>
      <c r="C225" s="150" t="str">
        <f>IF(PD_bygg!C226=0," ",PD_bygg!C226)</f>
        <v xml:space="preserve"> </v>
      </c>
      <c r="D225" s="151" t="str">
        <f>IF(PD_bygg!D226=0," ",PD_bygg!D226)</f>
        <v xml:space="preserve"> </v>
      </c>
      <c r="E225" s="169" t="str">
        <f>IF(PD_bygg!E226=0," ",PD_bygg!E226)</f>
        <v xml:space="preserve"> </v>
      </c>
      <c r="F225" s="151" t="str">
        <f>IF(PD_bygg!F226=0," ",PD_bygg!F226)</f>
        <v xml:space="preserve"> </v>
      </c>
      <c r="G225" s="150" t="str">
        <f>IF(PD_bygg!G226=0," ",PD_bygg!G226)</f>
        <v xml:space="preserve"> </v>
      </c>
      <c r="H225" s="151" t="str">
        <f>IF(PD_bygg!H226=0," ",PD_bygg!H226)</f>
        <v xml:space="preserve"> </v>
      </c>
      <c r="I225" s="150" t="str">
        <f>IF(PD_bygg!I226=0," ",PD_bygg!I226)</f>
        <v xml:space="preserve"> </v>
      </c>
      <c r="J225" s="151" t="str">
        <f>IF(PD_bygg!J226=0," ",PD_bygg!J226)</f>
        <v xml:space="preserve"> </v>
      </c>
      <c r="K225" s="150" t="str">
        <f>IF(PD_bygg!K226=0," ",PD_bygg!K226)</f>
        <v xml:space="preserve"> </v>
      </c>
      <c r="L225" s="151" t="str">
        <f>IF(PD_bygg!L226=0," ",PD_bygg!L226)</f>
        <v xml:space="preserve"> </v>
      </c>
      <c r="M225" s="150" t="str">
        <f>IF(PD_bygg!M226=0," ",PD_bygg!M226)</f>
        <v xml:space="preserve"> </v>
      </c>
      <c r="N225" s="151" t="str">
        <f>IF(PD_bygg!N226=0," ",PD_bygg!N226)</f>
        <v xml:space="preserve"> </v>
      </c>
    </row>
    <row r="226" spans="2:14" x14ac:dyDescent="0.2">
      <c r="B226" s="112" t="str">
        <f>IF(PD_bygg!B227=0," ",PD_bygg!B227)</f>
        <v xml:space="preserve"> </v>
      </c>
      <c r="C226" s="150" t="str">
        <f>IF(PD_bygg!C227=0," ",PD_bygg!C227)</f>
        <v xml:space="preserve"> </v>
      </c>
      <c r="D226" s="151" t="str">
        <f>IF(PD_bygg!D227=0," ",PD_bygg!D227)</f>
        <v xml:space="preserve"> </v>
      </c>
      <c r="E226" s="169" t="str">
        <f>IF(PD_bygg!E227=0," ",PD_bygg!E227)</f>
        <v xml:space="preserve"> </v>
      </c>
      <c r="F226" s="151" t="str">
        <f>IF(PD_bygg!F227=0," ",PD_bygg!F227)</f>
        <v xml:space="preserve"> </v>
      </c>
      <c r="G226" s="150" t="str">
        <f>IF(PD_bygg!G227=0," ",PD_bygg!G227)</f>
        <v xml:space="preserve"> </v>
      </c>
      <c r="H226" s="151" t="str">
        <f>IF(PD_bygg!H227=0," ",PD_bygg!H227)</f>
        <v xml:space="preserve"> </v>
      </c>
      <c r="I226" s="150" t="str">
        <f>IF(PD_bygg!I227=0," ",PD_bygg!I227)</f>
        <v xml:space="preserve"> </v>
      </c>
      <c r="J226" s="151" t="str">
        <f>IF(PD_bygg!J227=0," ",PD_bygg!J227)</f>
        <v xml:space="preserve"> </v>
      </c>
      <c r="K226" s="150" t="str">
        <f>IF(PD_bygg!K227=0," ",PD_bygg!K227)</f>
        <v xml:space="preserve"> </v>
      </c>
      <c r="L226" s="151" t="str">
        <f>IF(PD_bygg!L227=0," ",PD_bygg!L227)</f>
        <v xml:space="preserve"> </v>
      </c>
      <c r="M226" s="150" t="str">
        <f>IF(PD_bygg!M227=0," ",PD_bygg!M227)</f>
        <v xml:space="preserve"> </v>
      </c>
      <c r="N226" s="151" t="str">
        <f>IF(PD_bygg!N227=0," ",PD_bygg!N227)</f>
        <v xml:space="preserve"> </v>
      </c>
    </row>
    <row r="227" spans="2:14" x14ac:dyDescent="0.2">
      <c r="B227" s="112" t="str">
        <f>IF(PD_bygg!B228=0," ",PD_bygg!B228)</f>
        <v xml:space="preserve"> </v>
      </c>
      <c r="C227" s="150" t="str">
        <f>IF(PD_bygg!C228=0," ",PD_bygg!C228)</f>
        <v xml:space="preserve"> </v>
      </c>
      <c r="D227" s="151" t="str">
        <f>IF(PD_bygg!D228=0," ",PD_bygg!D228)</f>
        <v xml:space="preserve"> </v>
      </c>
      <c r="E227" s="169" t="str">
        <f>IF(PD_bygg!E228=0," ",PD_bygg!E228)</f>
        <v xml:space="preserve"> </v>
      </c>
      <c r="F227" s="151" t="str">
        <f>IF(PD_bygg!F228=0," ",PD_bygg!F228)</f>
        <v xml:space="preserve"> </v>
      </c>
      <c r="G227" s="150" t="str">
        <f>IF(PD_bygg!G228=0," ",PD_bygg!G228)</f>
        <v xml:space="preserve"> </v>
      </c>
      <c r="H227" s="151" t="str">
        <f>IF(PD_bygg!H228=0," ",PD_bygg!H228)</f>
        <v xml:space="preserve"> </v>
      </c>
      <c r="I227" s="150" t="str">
        <f>IF(PD_bygg!I228=0," ",PD_bygg!I228)</f>
        <v xml:space="preserve"> </v>
      </c>
      <c r="J227" s="151" t="str">
        <f>IF(PD_bygg!J228=0," ",PD_bygg!J228)</f>
        <v xml:space="preserve"> </v>
      </c>
      <c r="K227" s="150" t="str">
        <f>IF(PD_bygg!K228=0," ",PD_bygg!K228)</f>
        <v xml:space="preserve"> </v>
      </c>
      <c r="L227" s="151" t="str">
        <f>IF(PD_bygg!L228=0," ",PD_bygg!L228)</f>
        <v xml:space="preserve"> </v>
      </c>
      <c r="M227" s="150" t="str">
        <f>IF(PD_bygg!M228=0," ",PD_bygg!M228)</f>
        <v xml:space="preserve"> </v>
      </c>
      <c r="N227" s="151" t="str">
        <f>IF(PD_bygg!N228=0," ",PD_bygg!N228)</f>
        <v xml:space="preserve"> </v>
      </c>
    </row>
    <row r="228" spans="2:14" x14ac:dyDescent="0.2">
      <c r="B228" s="112" t="str">
        <f>IF(PD_bygg!B229=0," ",PD_bygg!B229)</f>
        <v xml:space="preserve"> </v>
      </c>
      <c r="C228" s="150" t="str">
        <f>IF(PD_bygg!C229=0," ",PD_bygg!C229)</f>
        <v xml:space="preserve"> </v>
      </c>
      <c r="D228" s="151" t="str">
        <f>IF(PD_bygg!D229=0," ",PD_bygg!D229)</f>
        <v xml:space="preserve"> </v>
      </c>
      <c r="E228" s="169" t="str">
        <f>IF(PD_bygg!E229=0," ",PD_bygg!E229)</f>
        <v xml:space="preserve"> </v>
      </c>
      <c r="F228" s="151" t="str">
        <f>IF(PD_bygg!F229=0," ",PD_bygg!F229)</f>
        <v xml:space="preserve"> </v>
      </c>
      <c r="G228" s="150" t="str">
        <f>IF(PD_bygg!G229=0," ",PD_bygg!G229)</f>
        <v xml:space="preserve"> </v>
      </c>
      <c r="H228" s="151" t="str">
        <f>IF(PD_bygg!H229=0," ",PD_bygg!H229)</f>
        <v xml:space="preserve"> </v>
      </c>
      <c r="I228" s="150" t="str">
        <f>IF(PD_bygg!I229=0," ",PD_bygg!I229)</f>
        <v xml:space="preserve"> </v>
      </c>
      <c r="J228" s="151" t="str">
        <f>IF(PD_bygg!J229=0," ",PD_bygg!J229)</f>
        <v xml:space="preserve"> </v>
      </c>
      <c r="K228" s="150" t="str">
        <f>IF(PD_bygg!K229=0," ",PD_bygg!K229)</f>
        <v xml:space="preserve"> </v>
      </c>
      <c r="L228" s="151" t="str">
        <f>IF(PD_bygg!L229=0," ",PD_bygg!L229)</f>
        <v xml:space="preserve"> </v>
      </c>
      <c r="M228" s="150" t="str">
        <f>IF(PD_bygg!M229=0," ",PD_bygg!M229)</f>
        <v xml:space="preserve"> </v>
      </c>
      <c r="N228" s="151" t="str">
        <f>IF(PD_bygg!N229=0," ",PD_bygg!N229)</f>
        <v xml:space="preserve"> </v>
      </c>
    </row>
    <row r="229" spans="2:14" x14ac:dyDescent="0.2">
      <c r="B229" s="112" t="str">
        <f>IF(PD_bygg!B230=0," ",PD_bygg!B230)</f>
        <v xml:space="preserve"> </v>
      </c>
      <c r="C229" s="150" t="str">
        <f>IF(PD_bygg!C230=0," ",PD_bygg!C230)</f>
        <v xml:space="preserve"> </v>
      </c>
      <c r="D229" s="151" t="str">
        <f>IF(PD_bygg!D230=0," ",PD_bygg!D230)</f>
        <v xml:space="preserve"> </v>
      </c>
      <c r="E229" s="169" t="str">
        <f>IF(PD_bygg!E230=0," ",PD_bygg!E230)</f>
        <v xml:space="preserve"> </v>
      </c>
      <c r="F229" s="151" t="str">
        <f>IF(PD_bygg!F230=0," ",PD_bygg!F230)</f>
        <v xml:space="preserve"> </v>
      </c>
      <c r="G229" s="150" t="str">
        <f>IF(PD_bygg!G230=0," ",PD_bygg!G230)</f>
        <v xml:space="preserve"> </v>
      </c>
      <c r="H229" s="151" t="str">
        <f>IF(PD_bygg!H230=0," ",PD_bygg!H230)</f>
        <v xml:space="preserve"> </v>
      </c>
      <c r="I229" s="150" t="str">
        <f>IF(PD_bygg!I230=0," ",PD_bygg!I230)</f>
        <v xml:space="preserve"> </v>
      </c>
      <c r="J229" s="151" t="str">
        <f>IF(PD_bygg!J230=0," ",PD_bygg!J230)</f>
        <v xml:space="preserve"> </v>
      </c>
      <c r="K229" s="150" t="str">
        <f>IF(PD_bygg!K230=0," ",PD_bygg!K230)</f>
        <v xml:space="preserve"> </v>
      </c>
      <c r="L229" s="151" t="str">
        <f>IF(PD_bygg!L230=0," ",PD_bygg!L230)</f>
        <v xml:space="preserve"> </v>
      </c>
      <c r="M229" s="150" t="str">
        <f>IF(PD_bygg!M230=0," ",PD_bygg!M230)</f>
        <v xml:space="preserve"> </v>
      </c>
      <c r="N229" s="151" t="str">
        <f>IF(PD_bygg!N230=0," ",PD_bygg!N230)</f>
        <v xml:space="preserve"> </v>
      </c>
    </row>
    <row r="230" spans="2:14" x14ac:dyDescent="0.2">
      <c r="B230" s="112" t="str">
        <f>IF(PD_bygg!B231=0," ",PD_bygg!B231)</f>
        <v xml:space="preserve"> </v>
      </c>
      <c r="C230" s="150" t="str">
        <f>IF(PD_bygg!C231=0," ",PD_bygg!C231)</f>
        <v xml:space="preserve"> </v>
      </c>
      <c r="D230" s="151" t="str">
        <f>IF(PD_bygg!D231=0," ",PD_bygg!D231)</f>
        <v xml:space="preserve"> </v>
      </c>
      <c r="E230" s="169" t="str">
        <f>IF(PD_bygg!E231=0," ",PD_bygg!E231)</f>
        <v xml:space="preserve"> </v>
      </c>
      <c r="F230" s="151" t="str">
        <f>IF(PD_bygg!F231=0," ",PD_bygg!F231)</f>
        <v xml:space="preserve"> </v>
      </c>
      <c r="G230" s="150" t="str">
        <f>IF(PD_bygg!G231=0," ",PD_bygg!G231)</f>
        <v xml:space="preserve"> </v>
      </c>
      <c r="H230" s="151" t="str">
        <f>IF(PD_bygg!H231=0," ",PD_bygg!H231)</f>
        <v xml:space="preserve"> </v>
      </c>
      <c r="I230" s="150" t="str">
        <f>IF(PD_bygg!I231=0," ",PD_bygg!I231)</f>
        <v xml:space="preserve"> </v>
      </c>
      <c r="J230" s="151" t="str">
        <f>IF(PD_bygg!J231=0," ",PD_bygg!J231)</f>
        <v xml:space="preserve"> </v>
      </c>
      <c r="K230" s="150" t="str">
        <f>IF(PD_bygg!K231=0," ",PD_bygg!K231)</f>
        <v xml:space="preserve"> </v>
      </c>
      <c r="L230" s="151" t="str">
        <f>IF(PD_bygg!L231=0," ",PD_bygg!L231)</f>
        <v xml:space="preserve"> </v>
      </c>
      <c r="M230" s="150" t="str">
        <f>IF(PD_bygg!M231=0," ",PD_bygg!M231)</f>
        <v xml:space="preserve"> </v>
      </c>
      <c r="N230" s="151" t="str">
        <f>IF(PD_bygg!N231=0," ",PD_bygg!N231)</f>
        <v xml:space="preserve"> </v>
      </c>
    </row>
    <row r="231" spans="2:14" x14ac:dyDescent="0.2">
      <c r="B231" s="112" t="str">
        <f>IF(PD_bygg!B232=0," ",PD_bygg!B232)</f>
        <v xml:space="preserve"> </v>
      </c>
      <c r="C231" s="150" t="str">
        <f>IF(PD_bygg!C232=0," ",PD_bygg!C232)</f>
        <v xml:space="preserve"> </v>
      </c>
      <c r="D231" s="151" t="str">
        <f>IF(PD_bygg!D232=0," ",PD_bygg!D232)</f>
        <v xml:space="preserve"> </v>
      </c>
      <c r="E231" s="169" t="str">
        <f>IF(PD_bygg!E232=0," ",PD_bygg!E232)</f>
        <v xml:space="preserve"> </v>
      </c>
      <c r="F231" s="151" t="str">
        <f>IF(PD_bygg!F232=0," ",PD_bygg!F232)</f>
        <v xml:space="preserve"> </v>
      </c>
      <c r="G231" s="150" t="str">
        <f>IF(PD_bygg!G232=0," ",PD_bygg!G232)</f>
        <v xml:space="preserve"> </v>
      </c>
      <c r="H231" s="151" t="str">
        <f>IF(PD_bygg!H232=0," ",PD_bygg!H232)</f>
        <v xml:space="preserve"> </v>
      </c>
      <c r="I231" s="150" t="str">
        <f>IF(PD_bygg!I232=0," ",PD_bygg!I232)</f>
        <v xml:space="preserve"> </v>
      </c>
      <c r="J231" s="151" t="str">
        <f>IF(PD_bygg!J232=0," ",PD_bygg!J232)</f>
        <v xml:space="preserve"> </v>
      </c>
      <c r="K231" s="150" t="str">
        <f>IF(PD_bygg!K232=0," ",PD_bygg!K232)</f>
        <v xml:space="preserve"> </v>
      </c>
      <c r="L231" s="151" t="str">
        <f>IF(PD_bygg!L232=0," ",PD_bygg!L232)</f>
        <v xml:space="preserve"> </v>
      </c>
      <c r="M231" s="150" t="str">
        <f>IF(PD_bygg!M232=0," ",PD_bygg!M232)</f>
        <v xml:space="preserve"> </v>
      </c>
      <c r="N231" s="151" t="str">
        <f>IF(PD_bygg!N232=0," ",PD_bygg!N232)</f>
        <v xml:space="preserve"> </v>
      </c>
    </row>
    <row r="232" spans="2:14" x14ac:dyDescent="0.2">
      <c r="B232" s="112" t="str">
        <f>IF(PD_bygg!B233=0," ",PD_bygg!B233)</f>
        <v xml:space="preserve"> </v>
      </c>
      <c r="C232" s="150" t="str">
        <f>IF(PD_bygg!C233=0," ",PD_bygg!C233)</f>
        <v xml:space="preserve"> </v>
      </c>
      <c r="D232" s="151" t="str">
        <f>IF(PD_bygg!D233=0," ",PD_bygg!D233)</f>
        <v xml:space="preserve"> </v>
      </c>
      <c r="E232" s="169" t="str">
        <f>IF(PD_bygg!E233=0," ",PD_bygg!E233)</f>
        <v xml:space="preserve"> </v>
      </c>
      <c r="F232" s="151" t="str">
        <f>IF(PD_bygg!F233=0," ",PD_bygg!F233)</f>
        <v xml:space="preserve"> </v>
      </c>
      <c r="G232" s="150" t="str">
        <f>IF(PD_bygg!G233=0," ",PD_bygg!G233)</f>
        <v xml:space="preserve"> </v>
      </c>
      <c r="H232" s="151" t="str">
        <f>IF(PD_bygg!H233=0," ",PD_bygg!H233)</f>
        <v xml:space="preserve"> </v>
      </c>
      <c r="I232" s="150" t="str">
        <f>IF(PD_bygg!I233=0," ",PD_bygg!I233)</f>
        <v xml:space="preserve"> </v>
      </c>
      <c r="J232" s="151" t="str">
        <f>IF(PD_bygg!J233=0," ",PD_bygg!J233)</f>
        <v xml:space="preserve"> </v>
      </c>
      <c r="K232" s="150" t="str">
        <f>IF(PD_bygg!K233=0," ",PD_bygg!K233)</f>
        <v xml:space="preserve"> </v>
      </c>
      <c r="L232" s="151" t="str">
        <f>IF(PD_bygg!L233=0," ",PD_bygg!L233)</f>
        <v xml:space="preserve"> </v>
      </c>
      <c r="M232" s="150" t="str">
        <f>IF(PD_bygg!M233=0," ",PD_bygg!M233)</f>
        <v xml:space="preserve"> </v>
      </c>
      <c r="N232" s="151" t="str">
        <f>IF(PD_bygg!N233=0," ",PD_bygg!N233)</f>
        <v xml:space="preserve"> </v>
      </c>
    </row>
    <row r="233" spans="2:14" x14ac:dyDescent="0.2">
      <c r="B233" s="112" t="str">
        <f>IF(PD_bygg!B234=0," ",PD_bygg!B234)</f>
        <v xml:space="preserve"> </v>
      </c>
      <c r="C233" s="150" t="str">
        <f>IF(PD_bygg!C234=0," ",PD_bygg!C234)</f>
        <v xml:space="preserve"> </v>
      </c>
      <c r="D233" s="151" t="str">
        <f>IF(PD_bygg!D234=0," ",PD_bygg!D234)</f>
        <v xml:space="preserve"> </v>
      </c>
      <c r="E233" s="169" t="str">
        <f>IF(PD_bygg!E234=0," ",PD_bygg!E234)</f>
        <v xml:space="preserve"> </v>
      </c>
      <c r="F233" s="151" t="str">
        <f>IF(PD_bygg!F234=0," ",PD_bygg!F234)</f>
        <v xml:space="preserve"> </v>
      </c>
      <c r="G233" s="150" t="str">
        <f>IF(PD_bygg!G234=0," ",PD_bygg!G234)</f>
        <v xml:space="preserve"> </v>
      </c>
      <c r="H233" s="151" t="str">
        <f>IF(PD_bygg!H234=0," ",PD_bygg!H234)</f>
        <v xml:space="preserve"> </v>
      </c>
      <c r="I233" s="150" t="str">
        <f>IF(PD_bygg!I234=0," ",PD_bygg!I234)</f>
        <v xml:space="preserve"> </v>
      </c>
      <c r="J233" s="151" t="str">
        <f>IF(PD_bygg!J234=0," ",PD_bygg!J234)</f>
        <v xml:space="preserve"> </v>
      </c>
      <c r="K233" s="150" t="str">
        <f>IF(PD_bygg!K234=0," ",PD_bygg!K234)</f>
        <v xml:space="preserve"> </v>
      </c>
      <c r="L233" s="151" t="str">
        <f>IF(PD_bygg!L234=0," ",PD_bygg!L234)</f>
        <v xml:space="preserve"> </v>
      </c>
      <c r="M233" s="150" t="str">
        <f>IF(PD_bygg!M234=0," ",PD_bygg!M234)</f>
        <v xml:space="preserve"> </v>
      </c>
      <c r="N233" s="151" t="str">
        <f>IF(PD_bygg!N234=0," ",PD_bygg!N234)</f>
        <v xml:space="preserve"> </v>
      </c>
    </row>
    <row r="234" spans="2:14" x14ac:dyDescent="0.2">
      <c r="B234" s="112" t="str">
        <f>IF(PD_bygg!B235=0," ",PD_bygg!B235)</f>
        <v xml:space="preserve"> </v>
      </c>
      <c r="C234" s="150" t="str">
        <f>IF(PD_bygg!C235=0," ",PD_bygg!C235)</f>
        <v xml:space="preserve"> </v>
      </c>
      <c r="D234" s="151" t="str">
        <f>IF(PD_bygg!D235=0," ",PD_bygg!D235)</f>
        <v xml:space="preserve"> </v>
      </c>
      <c r="E234" s="169" t="str">
        <f>IF(PD_bygg!E235=0," ",PD_bygg!E235)</f>
        <v xml:space="preserve"> </v>
      </c>
      <c r="F234" s="151" t="str">
        <f>IF(PD_bygg!F235=0," ",PD_bygg!F235)</f>
        <v xml:space="preserve"> </v>
      </c>
      <c r="G234" s="150" t="str">
        <f>IF(PD_bygg!G235=0," ",PD_bygg!G235)</f>
        <v xml:space="preserve"> </v>
      </c>
      <c r="H234" s="151" t="str">
        <f>IF(PD_bygg!H235=0," ",PD_bygg!H235)</f>
        <v xml:space="preserve"> </v>
      </c>
      <c r="I234" s="150" t="str">
        <f>IF(PD_bygg!I235=0," ",PD_bygg!I235)</f>
        <v xml:space="preserve"> </v>
      </c>
      <c r="J234" s="151" t="str">
        <f>IF(PD_bygg!J235=0," ",PD_bygg!J235)</f>
        <v xml:space="preserve"> </v>
      </c>
      <c r="K234" s="150" t="str">
        <f>IF(PD_bygg!K235=0," ",PD_bygg!K235)</f>
        <v xml:space="preserve"> </v>
      </c>
      <c r="L234" s="151" t="str">
        <f>IF(PD_bygg!L235=0," ",PD_bygg!L235)</f>
        <v xml:space="preserve"> </v>
      </c>
      <c r="M234" s="150" t="str">
        <f>IF(PD_bygg!M235=0," ",PD_bygg!M235)</f>
        <v xml:space="preserve"> </v>
      </c>
      <c r="N234" s="151" t="str">
        <f>IF(PD_bygg!N235=0," ",PD_bygg!N235)</f>
        <v xml:space="preserve"> </v>
      </c>
    </row>
    <row r="235" spans="2:14" x14ac:dyDescent="0.2">
      <c r="B235" s="112" t="str">
        <f>IF(PD_bygg!B236=0," ",PD_bygg!B236)</f>
        <v xml:space="preserve"> </v>
      </c>
      <c r="C235" s="150" t="str">
        <f>IF(PD_bygg!C236=0," ",PD_bygg!C236)</f>
        <v xml:space="preserve"> </v>
      </c>
      <c r="D235" s="151" t="str">
        <f>IF(PD_bygg!D236=0," ",PD_bygg!D236)</f>
        <v xml:space="preserve"> </v>
      </c>
      <c r="E235" s="169" t="str">
        <f>IF(PD_bygg!E236=0," ",PD_bygg!E236)</f>
        <v xml:space="preserve"> </v>
      </c>
      <c r="F235" s="151" t="str">
        <f>IF(PD_bygg!F236=0," ",PD_bygg!F236)</f>
        <v xml:space="preserve"> </v>
      </c>
      <c r="G235" s="150" t="str">
        <f>IF(PD_bygg!G236=0," ",PD_bygg!G236)</f>
        <v xml:space="preserve"> </v>
      </c>
      <c r="H235" s="151" t="str">
        <f>IF(PD_bygg!H236=0," ",PD_bygg!H236)</f>
        <v xml:space="preserve"> </v>
      </c>
      <c r="I235" s="150" t="str">
        <f>IF(PD_bygg!I236=0," ",PD_bygg!I236)</f>
        <v xml:space="preserve"> </v>
      </c>
      <c r="J235" s="151" t="str">
        <f>IF(PD_bygg!J236=0," ",PD_bygg!J236)</f>
        <v xml:space="preserve"> </v>
      </c>
      <c r="K235" s="150" t="str">
        <f>IF(PD_bygg!K236=0," ",PD_bygg!K236)</f>
        <v xml:space="preserve"> </v>
      </c>
      <c r="L235" s="151" t="str">
        <f>IF(PD_bygg!L236=0," ",PD_bygg!L236)</f>
        <v xml:space="preserve"> </v>
      </c>
      <c r="M235" s="150" t="str">
        <f>IF(PD_bygg!M236=0," ",PD_bygg!M236)</f>
        <v xml:space="preserve"> </v>
      </c>
      <c r="N235" s="151" t="str">
        <f>IF(PD_bygg!N236=0," ",PD_bygg!N236)</f>
        <v xml:space="preserve"> </v>
      </c>
    </row>
    <row r="236" spans="2:14" x14ac:dyDescent="0.2">
      <c r="B236" s="112" t="str">
        <f>IF(PD_bygg!B237=0," ",PD_bygg!B237)</f>
        <v xml:space="preserve"> </v>
      </c>
      <c r="C236" s="150" t="str">
        <f>IF(PD_bygg!C237=0," ",PD_bygg!C237)</f>
        <v xml:space="preserve"> </v>
      </c>
      <c r="D236" s="151" t="str">
        <f>IF(PD_bygg!D237=0," ",PD_bygg!D237)</f>
        <v xml:space="preserve"> </v>
      </c>
      <c r="E236" s="169" t="str">
        <f>IF(PD_bygg!E237=0," ",PD_bygg!E237)</f>
        <v xml:space="preserve"> </v>
      </c>
      <c r="F236" s="151" t="str">
        <f>IF(PD_bygg!F237=0," ",PD_bygg!F237)</f>
        <v xml:space="preserve"> </v>
      </c>
      <c r="G236" s="150" t="str">
        <f>IF(PD_bygg!G237=0," ",PD_bygg!G237)</f>
        <v xml:space="preserve"> </v>
      </c>
      <c r="H236" s="151" t="str">
        <f>IF(PD_bygg!H237=0," ",PD_bygg!H237)</f>
        <v xml:space="preserve"> </v>
      </c>
      <c r="I236" s="150" t="str">
        <f>IF(PD_bygg!I237=0," ",PD_bygg!I237)</f>
        <v xml:space="preserve"> </v>
      </c>
      <c r="J236" s="151" t="str">
        <f>IF(PD_bygg!J237=0," ",PD_bygg!J237)</f>
        <v xml:space="preserve"> </v>
      </c>
      <c r="K236" s="150" t="str">
        <f>IF(PD_bygg!K237=0," ",PD_bygg!K237)</f>
        <v xml:space="preserve"> </v>
      </c>
      <c r="L236" s="151" t="str">
        <f>IF(PD_bygg!L237=0," ",PD_bygg!L237)</f>
        <v xml:space="preserve"> </v>
      </c>
      <c r="M236" s="150" t="str">
        <f>IF(PD_bygg!M237=0," ",PD_bygg!M237)</f>
        <v xml:space="preserve"> </v>
      </c>
      <c r="N236" s="151" t="str">
        <f>IF(PD_bygg!N237=0," ",PD_bygg!N237)</f>
        <v xml:space="preserve"> </v>
      </c>
    </row>
    <row r="237" spans="2:14" x14ac:dyDescent="0.2">
      <c r="B237" s="112" t="str">
        <f>IF(PD_bygg!B238=0," ",PD_bygg!B238)</f>
        <v xml:space="preserve"> </v>
      </c>
      <c r="C237" s="150" t="str">
        <f>IF(PD_bygg!C238=0," ",PD_bygg!C238)</f>
        <v xml:space="preserve"> </v>
      </c>
      <c r="D237" s="151" t="str">
        <f>IF(PD_bygg!D238=0," ",PD_bygg!D238)</f>
        <v xml:space="preserve"> </v>
      </c>
      <c r="E237" s="169" t="str">
        <f>IF(PD_bygg!E238=0," ",PD_bygg!E238)</f>
        <v xml:space="preserve"> </v>
      </c>
      <c r="F237" s="151" t="str">
        <f>IF(PD_bygg!F238=0," ",PD_bygg!F238)</f>
        <v xml:space="preserve"> </v>
      </c>
      <c r="G237" s="150" t="str">
        <f>IF(PD_bygg!G238=0," ",PD_bygg!G238)</f>
        <v xml:space="preserve"> </v>
      </c>
      <c r="H237" s="151" t="str">
        <f>IF(PD_bygg!H238=0," ",PD_bygg!H238)</f>
        <v xml:space="preserve"> </v>
      </c>
      <c r="I237" s="150" t="str">
        <f>IF(PD_bygg!I238=0," ",PD_bygg!I238)</f>
        <v xml:space="preserve"> </v>
      </c>
      <c r="J237" s="151" t="str">
        <f>IF(PD_bygg!J238=0," ",PD_bygg!J238)</f>
        <v xml:space="preserve"> </v>
      </c>
      <c r="K237" s="150" t="str">
        <f>IF(PD_bygg!K238=0," ",PD_bygg!K238)</f>
        <v xml:space="preserve"> </v>
      </c>
      <c r="L237" s="151" t="str">
        <f>IF(PD_bygg!L238=0," ",PD_bygg!L238)</f>
        <v xml:space="preserve"> </v>
      </c>
      <c r="M237" s="150" t="str">
        <f>IF(PD_bygg!M238=0," ",PD_bygg!M238)</f>
        <v xml:space="preserve"> </v>
      </c>
      <c r="N237" s="151" t="str">
        <f>IF(PD_bygg!N238=0," ",PD_bygg!N238)</f>
        <v xml:space="preserve"> </v>
      </c>
    </row>
    <row r="238" spans="2:14" x14ac:dyDescent="0.2">
      <c r="B238" s="112" t="str">
        <f>IF(PD_bygg!B239=0," ",PD_bygg!B239)</f>
        <v xml:space="preserve"> </v>
      </c>
      <c r="C238" s="150" t="str">
        <f>IF(PD_bygg!C239=0," ",PD_bygg!C239)</f>
        <v xml:space="preserve"> </v>
      </c>
      <c r="D238" s="151" t="str">
        <f>IF(PD_bygg!D239=0," ",PD_bygg!D239)</f>
        <v xml:space="preserve"> </v>
      </c>
      <c r="E238" s="169" t="str">
        <f>IF(PD_bygg!E239=0," ",PD_bygg!E239)</f>
        <v xml:space="preserve"> </v>
      </c>
      <c r="F238" s="151" t="str">
        <f>IF(PD_bygg!F239=0," ",PD_bygg!F239)</f>
        <v xml:space="preserve"> </v>
      </c>
      <c r="G238" s="150" t="str">
        <f>IF(PD_bygg!G239=0," ",PD_bygg!G239)</f>
        <v xml:space="preserve"> </v>
      </c>
      <c r="H238" s="151" t="str">
        <f>IF(PD_bygg!H239=0," ",PD_bygg!H239)</f>
        <v xml:space="preserve"> </v>
      </c>
      <c r="I238" s="150" t="str">
        <f>IF(PD_bygg!I239=0," ",PD_bygg!I239)</f>
        <v xml:space="preserve"> </v>
      </c>
      <c r="J238" s="151" t="str">
        <f>IF(PD_bygg!J239=0," ",PD_bygg!J239)</f>
        <v xml:space="preserve"> </v>
      </c>
      <c r="K238" s="150" t="str">
        <f>IF(PD_bygg!K239=0," ",PD_bygg!K239)</f>
        <v xml:space="preserve"> </v>
      </c>
      <c r="L238" s="151" t="str">
        <f>IF(PD_bygg!L239=0," ",PD_bygg!L239)</f>
        <v xml:space="preserve"> </v>
      </c>
      <c r="M238" s="150" t="str">
        <f>IF(PD_bygg!M239=0," ",PD_bygg!M239)</f>
        <v xml:space="preserve"> </v>
      </c>
      <c r="N238" s="151" t="str">
        <f>IF(PD_bygg!N239=0," ",PD_bygg!N239)</f>
        <v xml:space="preserve"> </v>
      </c>
    </row>
    <row r="239" spans="2:14" x14ac:dyDescent="0.2">
      <c r="B239" s="112" t="str">
        <f>IF(PD_bygg!B240=0," ",PD_bygg!B240)</f>
        <v xml:space="preserve"> </v>
      </c>
      <c r="C239" s="150" t="str">
        <f>IF(PD_bygg!C240=0," ",PD_bygg!C240)</f>
        <v xml:space="preserve"> </v>
      </c>
      <c r="D239" s="151" t="str">
        <f>IF(PD_bygg!D240=0," ",PD_bygg!D240)</f>
        <v xml:space="preserve"> </v>
      </c>
      <c r="E239" s="169" t="str">
        <f>IF(PD_bygg!E240=0," ",PD_bygg!E240)</f>
        <v xml:space="preserve"> </v>
      </c>
      <c r="F239" s="151" t="str">
        <f>IF(PD_bygg!F240=0," ",PD_bygg!F240)</f>
        <v xml:space="preserve"> </v>
      </c>
      <c r="G239" s="150" t="str">
        <f>IF(PD_bygg!G240=0," ",PD_bygg!G240)</f>
        <v xml:space="preserve"> </v>
      </c>
      <c r="H239" s="151" t="str">
        <f>IF(PD_bygg!H240=0," ",PD_bygg!H240)</f>
        <v xml:space="preserve"> </v>
      </c>
      <c r="I239" s="150" t="str">
        <f>IF(PD_bygg!I240=0," ",PD_bygg!I240)</f>
        <v xml:space="preserve"> </v>
      </c>
      <c r="J239" s="151" t="str">
        <f>IF(PD_bygg!J240=0," ",PD_bygg!J240)</f>
        <v xml:space="preserve"> </v>
      </c>
      <c r="K239" s="150" t="str">
        <f>IF(PD_bygg!K240=0," ",PD_bygg!K240)</f>
        <v xml:space="preserve"> </v>
      </c>
      <c r="L239" s="151" t="str">
        <f>IF(PD_bygg!L240=0," ",PD_bygg!L240)</f>
        <v xml:space="preserve"> </v>
      </c>
      <c r="M239" s="150" t="str">
        <f>IF(PD_bygg!M240=0," ",PD_bygg!M240)</f>
        <v xml:space="preserve"> </v>
      </c>
      <c r="N239" s="151" t="str">
        <f>IF(PD_bygg!N240=0," ",PD_bygg!N240)</f>
        <v xml:space="preserve"> </v>
      </c>
    </row>
    <row r="240" spans="2:14" x14ac:dyDescent="0.2">
      <c r="B240" s="112" t="str">
        <f>IF(PD_bygg!B241=0," ",PD_bygg!B241)</f>
        <v xml:space="preserve"> </v>
      </c>
      <c r="C240" s="150" t="str">
        <f>IF(PD_bygg!C241=0," ",PD_bygg!C241)</f>
        <v xml:space="preserve"> </v>
      </c>
      <c r="D240" s="151" t="str">
        <f>IF(PD_bygg!D241=0," ",PD_bygg!D241)</f>
        <v xml:space="preserve"> </v>
      </c>
      <c r="E240" s="169" t="str">
        <f>IF(PD_bygg!E241=0," ",PD_bygg!E241)</f>
        <v xml:space="preserve"> </v>
      </c>
      <c r="F240" s="151" t="str">
        <f>IF(PD_bygg!F241=0," ",PD_bygg!F241)</f>
        <v xml:space="preserve"> </v>
      </c>
      <c r="G240" s="150" t="str">
        <f>IF(PD_bygg!G241=0," ",PD_bygg!G241)</f>
        <v xml:space="preserve"> </v>
      </c>
      <c r="H240" s="151" t="str">
        <f>IF(PD_bygg!H241=0," ",PD_bygg!H241)</f>
        <v xml:space="preserve"> </v>
      </c>
      <c r="I240" s="150" t="str">
        <f>IF(PD_bygg!I241=0," ",PD_bygg!I241)</f>
        <v xml:space="preserve"> </v>
      </c>
      <c r="J240" s="151" t="str">
        <f>IF(PD_bygg!J241=0," ",PD_bygg!J241)</f>
        <v xml:space="preserve"> </v>
      </c>
      <c r="K240" s="150" t="str">
        <f>IF(PD_bygg!K241=0," ",PD_bygg!K241)</f>
        <v xml:space="preserve"> </v>
      </c>
      <c r="L240" s="151" t="str">
        <f>IF(PD_bygg!L241=0," ",PD_bygg!L241)</f>
        <v xml:space="preserve"> </v>
      </c>
      <c r="M240" s="150" t="str">
        <f>IF(PD_bygg!M241=0," ",PD_bygg!M241)</f>
        <v xml:space="preserve"> </v>
      </c>
      <c r="N240" s="151" t="str">
        <f>IF(PD_bygg!N241=0," ",PD_bygg!N241)</f>
        <v xml:space="preserve"> </v>
      </c>
    </row>
    <row r="241" spans="2:14" x14ac:dyDescent="0.2">
      <c r="B241" s="112" t="str">
        <f>IF(PD_bygg!B242=0," ",PD_bygg!B242)</f>
        <v xml:space="preserve"> </v>
      </c>
      <c r="C241" s="150" t="str">
        <f>IF(PD_bygg!C242=0," ",PD_bygg!C242)</f>
        <v xml:space="preserve"> </v>
      </c>
      <c r="D241" s="151" t="str">
        <f>IF(PD_bygg!D242=0," ",PD_bygg!D242)</f>
        <v xml:space="preserve"> </v>
      </c>
      <c r="E241" s="169" t="str">
        <f>IF(PD_bygg!E242=0," ",PD_bygg!E242)</f>
        <v xml:space="preserve"> </v>
      </c>
      <c r="F241" s="151" t="str">
        <f>IF(PD_bygg!F242=0," ",PD_bygg!F242)</f>
        <v xml:space="preserve"> </v>
      </c>
      <c r="G241" s="150" t="str">
        <f>IF(PD_bygg!G242=0," ",PD_bygg!G242)</f>
        <v xml:space="preserve"> </v>
      </c>
      <c r="H241" s="151" t="str">
        <f>IF(PD_bygg!H242=0," ",PD_bygg!H242)</f>
        <v xml:space="preserve"> </v>
      </c>
      <c r="I241" s="150" t="str">
        <f>IF(PD_bygg!I242=0," ",PD_bygg!I242)</f>
        <v xml:space="preserve"> </v>
      </c>
      <c r="J241" s="151" t="str">
        <f>IF(PD_bygg!J242=0," ",PD_bygg!J242)</f>
        <v xml:space="preserve"> </v>
      </c>
      <c r="K241" s="150" t="str">
        <f>IF(PD_bygg!K242=0," ",PD_bygg!K242)</f>
        <v xml:space="preserve"> </v>
      </c>
      <c r="L241" s="151" t="str">
        <f>IF(PD_bygg!L242=0," ",PD_bygg!L242)</f>
        <v xml:space="preserve"> </v>
      </c>
      <c r="M241" s="150" t="str">
        <f>IF(PD_bygg!M242=0," ",PD_bygg!M242)</f>
        <v xml:space="preserve"> </v>
      </c>
      <c r="N241" s="151" t="str">
        <f>IF(PD_bygg!N242=0," ",PD_bygg!N242)</f>
        <v xml:space="preserve"> </v>
      </c>
    </row>
    <row r="242" spans="2:14" x14ac:dyDescent="0.2">
      <c r="B242" s="112" t="str">
        <f>IF(PD_bygg!B243=0," ",PD_bygg!B243)</f>
        <v xml:space="preserve"> </v>
      </c>
      <c r="C242" s="150" t="str">
        <f>IF(PD_bygg!C243=0," ",PD_bygg!C243)</f>
        <v xml:space="preserve"> </v>
      </c>
      <c r="D242" s="151" t="str">
        <f>IF(PD_bygg!D243=0," ",PD_bygg!D243)</f>
        <v xml:space="preserve"> </v>
      </c>
      <c r="E242" s="169" t="str">
        <f>IF(PD_bygg!E243=0," ",PD_bygg!E243)</f>
        <v xml:space="preserve"> </v>
      </c>
      <c r="F242" s="151" t="str">
        <f>IF(PD_bygg!F243=0," ",PD_bygg!F243)</f>
        <v xml:space="preserve"> </v>
      </c>
      <c r="G242" s="150" t="str">
        <f>IF(PD_bygg!G243=0," ",PD_bygg!G243)</f>
        <v xml:space="preserve"> </v>
      </c>
      <c r="H242" s="151" t="str">
        <f>IF(PD_bygg!H243=0," ",PD_bygg!H243)</f>
        <v xml:space="preserve"> </v>
      </c>
      <c r="I242" s="150" t="str">
        <f>IF(PD_bygg!I243=0," ",PD_bygg!I243)</f>
        <v xml:space="preserve"> </v>
      </c>
      <c r="J242" s="151" t="str">
        <f>IF(PD_bygg!J243=0," ",PD_bygg!J243)</f>
        <v xml:space="preserve"> </v>
      </c>
      <c r="K242" s="150" t="str">
        <f>IF(PD_bygg!K243=0," ",PD_bygg!K243)</f>
        <v xml:space="preserve"> </v>
      </c>
      <c r="L242" s="151" t="str">
        <f>IF(PD_bygg!L243=0," ",PD_bygg!L243)</f>
        <v xml:space="preserve"> </v>
      </c>
      <c r="M242" s="150" t="str">
        <f>IF(PD_bygg!M243=0," ",PD_bygg!M243)</f>
        <v xml:space="preserve"> </v>
      </c>
      <c r="N242" s="151" t="str">
        <f>IF(PD_bygg!N243=0," ",PD_bygg!N243)</f>
        <v xml:space="preserve"> </v>
      </c>
    </row>
    <row r="243" spans="2:14" x14ac:dyDescent="0.2">
      <c r="B243" s="112" t="str">
        <f>IF(PD_bygg!B244=0," ",PD_bygg!B244)</f>
        <v xml:space="preserve"> </v>
      </c>
      <c r="C243" s="150" t="str">
        <f>IF(PD_bygg!C244=0," ",PD_bygg!C244)</f>
        <v xml:space="preserve"> </v>
      </c>
      <c r="D243" s="151" t="str">
        <f>IF(PD_bygg!D244=0," ",PD_bygg!D244)</f>
        <v xml:space="preserve"> </v>
      </c>
      <c r="E243" s="169" t="str">
        <f>IF(PD_bygg!E244=0," ",PD_bygg!E244)</f>
        <v xml:space="preserve"> </v>
      </c>
      <c r="F243" s="151" t="str">
        <f>IF(PD_bygg!F244=0," ",PD_bygg!F244)</f>
        <v xml:space="preserve"> </v>
      </c>
      <c r="G243" s="150" t="str">
        <f>IF(PD_bygg!G244=0," ",PD_bygg!G244)</f>
        <v xml:space="preserve"> </v>
      </c>
      <c r="H243" s="151" t="str">
        <f>IF(PD_bygg!H244=0," ",PD_bygg!H244)</f>
        <v xml:space="preserve"> </v>
      </c>
      <c r="I243" s="150" t="str">
        <f>IF(PD_bygg!I244=0," ",PD_bygg!I244)</f>
        <v xml:space="preserve"> </v>
      </c>
      <c r="J243" s="151" t="str">
        <f>IF(PD_bygg!J244=0," ",PD_bygg!J244)</f>
        <v xml:space="preserve"> </v>
      </c>
      <c r="K243" s="150" t="str">
        <f>IF(PD_bygg!K244=0," ",PD_bygg!K244)</f>
        <v xml:space="preserve"> </v>
      </c>
      <c r="L243" s="151" t="str">
        <f>IF(PD_bygg!L244=0," ",PD_bygg!L244)</f>
        <v xml:space="preserve"> </v>
      </c>
      <c r="M243" s="150" t="str">
        <f>IF(PD_bygg!M244=0," ",PD_bygg!M244)</f>
        <v xml:space="preserve"> </v>
      </c>
      <c r="N243" s="151" t="str">
        <f>IF(PD_bygg!N244=0," ",PD_bygg!N244)</f>
        <v xml:space="preserve"> </v>
      </c>
    </row>
    <row r="244" spans="2:14" x14ac:dyDescent="0.2">
      <c r="B244" s="112" t="str">
        <f>IF(PD_bygg!B245=0," ",PD_bygg!B245)</f>
        <v xml:space="preserve"> </v>
      </c>
      <c r="C244" s="150" t="str">
        <f>IF(PD_bygg!C245=0," ",PD_bygg!C245)</f>
        <v xml:space="preserve"> </v>
      </c>
      <c r="D244" s="151" t="str">
        <f>IF(PD_bygg!D245=0," ",PD_bygg!D245)</f>
        <v xml:space="preserve"> </v>
      </c>
      <c r="E244" s="169" t="str">
        <f>IF(PD_bygg!E245=0," ",PD_bygg!E245)</f>
        <v xml:space="preserve"> </v>
      </c>
      <c r="F244" s="151" t="str">
        <f>IF(PD_bygg!F245=0," ",PD_bygg!F245)</f>
        <v xml:space="preserve"> </v>
      </c>
      <c r="G244" s="150" t="str">
        <f>IF(PD_bygg!G245=0," ",PD_bygg!G245)</f>
        <v xml:space="preserve"> </v>
      </c>
      <c r="H244" s="151" t="str">
        <f>IF(PD_bygg!H245=0," ",PD_bygg!H245)</f>
        <v xml:space="preserve"> </v>
      </c>
      <c r="I244" s="150" t="str">
        <f>IF(PD_bygg!I245=0," ",PD_bygg!I245)</f>
        <v xml:space="preserve"> </v>
      </c>
      <c r="J244" s="151" t="str">
        <f>IF(PD_bygg!J245=0," ",PD_bygg!J245)</f>
        <v xml:space="preserve"> </v>
      </c>
      <c r="K244" s="150" t="str">
        <f>IF(PD_bygg!K245=0," ",PD_bygg!K245)</f>
        <v xml:space="preserve"> </v>
      </c>
      <c r="L244" s="151" t="str">
        <f>IF(PD_bygg!L245=0," ",PD_bygg!L245)</f>
        <v xml:space="preserve"> </v>
      </c>
      <c r="M244" s="150" t="str">
        <f>IF(PD_bygg!M245=0," ",PD_bygg!M245)</f>
        <v xml:space="preserve"> </v>
      </c>
      <c r="N244" s="151" t="str">
        <f>IF(PD_bygg!N245=0," ",PD_bygg!N245)</f>
        <v xml:space="preserve"> </v>
      </c>
    </row>
    <row r="245" spans="2:14" x14ac:dyDescent="0.2">
      <c r="B245" s="112" t="str">
        <f>IF(PD_bygg!B246=0," ",PD_bygg!B246)</f>
        <v xml:space="preserve"> </v>
      </c>
      <c r="C245" s="150" t="str">
        <f>IF(PD_bygg!C246=0," ",PD_bygg!C246)</f>
        <v xml:space="preserve"> </v>
      </c>
      <c r="D245" s="151" t="str">
        <f>IF(PD_bygg!D246=0," ",PD_bygg!D246)</f>
        <v xml:space="preserve"> </v>
      </c>
      <c r="E245" s="169" t="str">
        <f>IF(PD_bygg!E246=0," ",PD_bygg!E246)</f>
        <v xml:space="preserve"> </v>
      </c>
      <c r="F245" s="151" t="str">
        <f>IF(PD_bygg!F246=0," ",PD_bygg!F246)</f>
        <v xml:space="preserve"> </v>
      </c>
      <c r="G245" s="150" t="str">
        <f>IF(PD_bygg!G246=0," ",PD_bygg!G246)</f>
        <v xml:space="preserve"> </v>
      </c>
      <c r="H245" s="151" t="str">
        <f>IF(PD_bygg!H246=0," ",PD_bygg!H246)</f>
        <v xml:space="preserve"> </v>
      </c>
      <c r="I245" s="150" t="str">
        <f>IF(PD_bygg!I246=0," ",PD_bygg!I246)</f>
        <v xml:space="preserve"> </v>
      </c>
      <c r="J245" s="151" t="str">
        <f>IF(PD_bygg!J246=0," ",PD_bygg!J246)</f>
        <v xml:space="preserve"> </v>
      </c>
      <c r="K245" s="150" t="str">
        <f>IF(PD_bygg!K246=0," ",PD_bygg!K246)</f>
        <v xml:space="preserve"> </v>
      </c>
      <c r="L245" s="151" t="str">
        <f>IF(PD_bygg!L246=0," ",PD_bygg!L246)</f>
        <v xml:space="preserve"> </v>
      </c>
      <c r="M245" s="150" t="str">
        <f>IF(PD_bygg!M246=0," ",PD_bygg!M246)</f>
        <v xml:space="preserve"> </v>
      </c>
      <c r="N245" s="151" t="str">
        <f>IF(PD_bygg!N246=0," ",PD_bygg!N246)</f>
        <v xml:space="preserve"> </v>
      </c>
    </row>
    <row r="246" spans="2:14" x14ac:dyDescent="0.2">
      <c r="B246" s="112" t="str">
        <f>IF(PD_bygg!B247=0," ",PD_bygg!B247)</f>
        <v xml:space="preserve"> </v>
      </c>
      <c r="C246" s="150" t="str">
        <f>IF(PD_bygg!C247=0," ",PD_bygg!C247)</f>
        <v xml:space="preserve"> </v>
      </c>
      <c r="D246" s="151" t="str">
        <f>IF(PD_bygg!D247=0," ",PD_bygg!D247)</f>
        <v xml:space="preserve"> </v>
      </c>
      <c r="E246" s="169" t="str">
        <f>IF(PD_bygg!E247=0," ",PD_bygg!E247)</f>
        <v xml:space="preserve"> </v>
      </c>
      <c r="F246" s="151" t="str">
        <f>IF(PD_bygg!F247=0," ",PD_bygg!F247)</f>
        <v xml:space="preserve"> </v>
      </c>
      <c r="G246" s="150" t="str">
        <f>IF(PD_bygg!G247=0," ",PD_bygg!G247)</f>
        <v xml:space="preserve"> </v>
      </c>
      <c r="H246" s="151" t="str">
        <f>IF(PD_bygg!H247=0," ",PD_bygg!H247)</f>
        <v xml:space="preserve"> </v>
      </c>
      <c r="I246" s="150" t="str">
        <f>IF(PD_bygg!I247=0," ",PD_bygg!I247)</f>
        <v xml:space="preserve"> </v>
      </c>
      <c r="J246" s="151" t="str">
        <f>IF(PD_bygg!J247=0," ",PD_bygg!J247)</f>
        <v xml:space="preserve"> </v>
      </c>
      <c r="K246" s="150" t="str">
        <f>IF(PD_bygg!K247=0," ",PD_bygg!K247)</f>
        <v xml:space="preserve"> </v>
      </c>
      <c r="L246" s="151" t="str">
        <f>IF(PD_bygg!L247=0," ",PD_bygg!L247)</f>
        <v xml:space="preserve"> </v>
      </c>
      <c r="M246" s="150" t="str">
        <f>IF(PD_bygg!M247=0," ",PD_bygg!M247)</f>
        <v xml:space="preserve"> </v>
      </c>
      <c r="N246" s="151" t="str">
        <f>IF(PD_bygg!N247=0," ",PD_bygg!N247)</f>
        <v xml:space="preserve"> </v>
      </c>
    </row>
    <row r="247" spans="2:14" x14ac:dyDescent="0.2">
      <c r="B247" s="112" t="str">
        <f>IF(PD_bygg!B248=0," ",PD_bygg!B248)</f>
        <v xml:space="preserve"> </v>
      </c>
      <c r="C247" s="150" t="str">
        <f>IF(PD_bygg!C248=0," ",PD_bygg!C248)</f>
        <v xml:space="preserve"> </v>
      </c>
      <c r="D247" s="151" t="str">
        <f>IF(PD_bygg!D248=0," ",PD_bygg!D248)</f>
        <v xml:space="preserve"> </v>
      </c>
      <c r="E247" s="169" t="str">
        <f>IF(PD_bygg!E248=0," ",PD_bygg!E248)</f>
        <v xml:space="preserve"> </v>
      </c>
      <c r="F247" s="151" t="str">
        <f>IF(PD_bygg!F248=0," ",PD_bygg!F248)</f>
        <v xml:space="preserve"> </v>
      </c>
      <c r="G247" s="150" t="str">
        <f>IF(PD_bygg!G248=0," ",PD_bygg!G248)</f>
        <v xml:space="preserve"> </v>
      </c>
      <c r="H247" s="151" t="str">
        <f>IF(PD_bygg!H248=0," ",PD_bygg!H248)</f>
        <v xml:space="preserve"> </v>
      </c>
      <c r="I247" s="150" t="str">
        <f>IF(PD_bygg!I248=0," ",PD_bygg!I248)</f>
        <v xml:space="preserve"> </v>
      </c>
      <c r="J247" s="151" t="str">
        <f>IF(PD_bygg!J248=0," ",PD_bygg!J248)</f>
        <v xml:space="preserve"> </v>
      </c>
      <c r="K247" s="150" t="str">
        <f>IF(PD_bygg!K248=0," ",PD_bygg!K248)</f>
        <v xml:space="preserve"> </v>
      </c>
      <c r="L247" s="151" t="str">
        <f>IF(PD_bygg!L248=0," ",PD_bygg!L248)</f>
        <v xml:space="preserve"> </v>
      </c>
      <c r="M247" s="150" t="str">
        <f>IF(PD_bygg!M248=0," ",PD_bygg!M248)</f>
        <v xml:space="preserve"> </v>
      </c>
      <c r="N247" s="151" t="str">
        <f>IF(PD_bygg!N248=0," ",PD_bygg!N248)</f>
        <v xml:space="preserve"> </v>
      </c>
    </row>
    <row r="248" spans="2:14" x14ac:dyDescent="0.2">
      <c r="B248" s="112" t="str">
        <f>IF(PD_bygg!B249=0," ",PD_bygg!B249)</f>
        <v xml:space="preserve"> </v>
      </c>
      <c r="C248" s="150" t="str">
        <f>IF(PD_bygg!C249=0," ",PD_bygg!C249)</f>
        <v xml:space="preserve"> </v>
      </c>
      <c r="D248" s="151" t="str">
        <f>IF(PD_bygg!D249=0," ",PD_bygg!D249)</f>
        <v xml:space="preserve"> </v>
      </c>
      <c r="E248" s="169" t="str">
        <f>IF(PD_bygg!E249=0," ",PD_bygg!E249)</f>
        <v xml:space="preserve"> </v>
      </c>
      <c r="F248" s="151" t="str">
        <f>IF(PD_bygg!F249=0," ",PD_bygg!F249)</f>
        <v xml:space="preserve"> </v>
      </c>
      <c r="G248" s="150" t="str">
        <f>IF(PD_bygg!G249=0," ",PD_bygg!G249)</f>
        <v xml:space="preserve"> </v>
      </c>
      <c r="H248" s="151" t="str">
        <f>IF(PD_bygg!H249=0," ",PD_bygg!H249)</f>
        <v xml:space="preserve"> </v>
      </c>
      <c r="I248" s="150" t="str">
        <f>IF(PD_bygg!I249=0," ",PD_bygg!I249)</f>
        <v xml:space="preserve"> </v>
      </c>
      <c r="J248" s="151" t="str">
        <f>IF(PD_bygg!J249=0," ",PD_bygg!J249)</f>
        <v xml:space="preserve"> </v>
      </c>
      <c r="K248" s="150" t="str">
        <f>IF(PD_bygg!K249=0," ",PD_bygg!K249)</f>
        <v xml:space="preserve"> </v>
      </c>
      <c r="L248" s="151" t="str">
        <f>IF(PD_bygg!L249=0," ",PD_bygg!L249)</f>
        <v xml:space="preserve"> </v>
      </c>
      <c r="M248" s="150" t="str">
        <f>IF(PD_bygg!M249=0," ",PD_bygg!M249)</f>
        <v xml:space="preserve"> </v>
      </c>
      <c r="N248" s="151" t="str">
        <f>IF(PD_bygg!N249=0," ",PD_bygg!N249)</f>
        <v xml:space="preserve"> </v>
      </c>
    </row>
    <row r="249" spans="2:14" x14ac:dyDescent="0.2">
      <c r="B249" s="112" t="str">
        <f>IF(PD_bygg!B250=0," ",PD_bygg!B250)</f>
        <v xml:space="preserve"> </v>
      </c>
      <c r="C249" s="150" t="str">
        <f>IF(PD_bygg!C250=0," ",PD_bygg!C250)</f>
        <v xml:space="preserve"> </v>
      </c>
      <c r="D249" s="151" t="str">
        <f>IF(PD_bygg!D250=0," ",PD_bygg!D250)</f>
        <v xml:space="preserve"> </v>
      </c>
      <c r="E249" s="169" t="str">
        <f>IF(PD_bygg!E250=0," ",PD_bygg!E250)</f>
        <v xml:space="preserve"> </v>
      </c>
      <c r="F249" s="151" t="str">
        <f>IF(PD_bygg!F250=0," ",PD_bygg!F250)</f>
        <v xml:space="preserve"> </v>
      </c>
      <c r="G249" s="150" t="str">
        <f>IF(PD_bygg!G250=0," ",PD_bygg!G250)</f>
        <v xml:space="preserve"> </v>
      </c>
      <c r="H249" s="151" t="str">
        <f>IF(PD_bygg!H250=0," ",PD_bygg!H250)</f>
        <v xml:space="preserve"> </v>
      </c>
      <c r="I249" s="150" t="str">
        <f>IF(PD_bygg!I250=0," ",PD_bygg!I250)</f>
        <v xml:space="preserve"> </v>
      </c>
      <c r="J249" s="151" t="str">
        <f>IF(PD_bygg!J250=0," ",PD_bygg!J250)</f>
        <v xml:space="preserve"> </v>
      </c>
      <c r="K249" s="150" t="str">
        <f>IF(PD_bygg!K250=0," ",PD_bygg!K250)</f>
        <v xml:space="preserve"> </v>
      </c>
      <c r="L249" s="151" t="str">
        <f>IF(PD_bygg!L250=0," ",PD_bygg!L250)</f>
        <v xml:space="preserve"> </v>
      </c>
      <c r="M249" s="150" t="str">
        <f>IF(PD_bygg!M250=0," ",PD_bygg!M250)</f>
        <v xml:space="preserve"> </v>
      </c>
      <c r="N249" s="151" t="str">
        <f>IF(PD_bygg!N250=0," ",PD_bygg!N250)</f>
        <v xml:space="preserve"> </v>
      </c>
    </row>
    <row r="250" spans="2:14" x14ac:dyDescent="0.2">
      <c r="B250" s="112" t="str">
        <f>IF(PD_bygg!B251=0," ",PD_bygg!B251)</f>
        <v xml:space="preserve"> </v>
      </c>
      <c r="C250" s="150" t="str">
        <f>IF(PD_bygg!C251=0," ",PD_bygg!C251)</f>
        <v xml:space="preserve"> </v>
      </c>
      <c r="D250" s="151" t="str">
        <f>IF(PD_bygg!D251=0," ",PD_bygg!D251)</f>
        <v xml:space="preserve"> </v>
      </c>
      <c r="E250" s="169" t="str">
        <f>IF(PD_bygg!E251=0," ",PD_bygg!E251)</f>
        <v xml:space="preserve"> </v>
      </c>
      <c r="F250" s="151" t="str">
        <f>IF(PD_bygg!F251=0," ",PD_bygg!F251)</f>
        <v xml:space="preserve"> </v>
      </c>
      <c r="G250" s="150" t="str">
        <f>IF(PD_bygg!G251=0," ",PD_bygg!G251)</f>
        <v xml:space="preserve"> </v>
      </c>
      <c r="H250" s="151" t="str">
        <f>IF(PD_bygg!H251=0," ",PD_bygg!H251)</f>
        <v xml:space="preserve"> </v>
      </c>
      <c r="I250" s="150" t="str">
        <f>IF(PD_bygg!I251=0," ",PD_bygg!I251)</f>
        <v xml:space="preserve"> </v>
      </c>
      <c r="J250" s="151" t="str">
        <f>IF(PD_bygg!J251=0," ",PD_bygg!J251)</f>
        <v xml:space="preserve"> </v>
      </c>
      <c r="K250" s="150" t="str">
        <f>IF(PD_bygg!K251=0," ",PD_bygg!K251)</f>
        <v xml:space="preserve"> </v>
      </c>
      <c r="L250" s="151" t="str">
        <f>IF(PD_bygg!L251=0," ",PD_bygg!L251)</f>
        <v xml:space="preserve"> </v>
      </c>
      <c r="M250" s="150" t="str">
        <f>IF(PD_bygg!M251=0," ",PD_bygg!M251)</f>
        <v xml:space="preserve"> </v>
      </c>
      <c r="N250" s="151" t="str">
        <f>IF(PD_bygg!N251=0," ",PD_bygg!N251)</f>
        <v xml:space="preserve"> </v>
      </c>
    </row>
    <row r="251" spans="2:14" x14ac:dyDescent="0.2">
      <c r="B251" s="112" t="str">
        <f>IF(PD_bygg!B252=0," ",PD_bygg!B252)</f>
        <v xml:space="preserve"> </v>
      </c>
      <c r="C251" s="150" t="str">
        <f>IF(PD_bygg!C252=0," ",PD_bygg!C252)</f>
        <v xml:space="preserve"> </v>
      </c>
      <c r="D251" s="151" t="str">
        <f>IF(PD_bygg!D252=0," ",PD_bygg!D252)</f>
        <v xml:space="preserve"> </v>
      </c>
      <c r="E251" s="169" t="str">
        <f>IF(PD_bygg!E252=0," ",PD_bygg!E252)</f>
        <v xml:space="preserve"> </v>
      </c>
      <c r="F251" s="151" t="str">
        <f>IF(PD_bygg!F252=0," ",PD_bygg!F252)</f>
        <v xml:space="preserve"> </v>
      </c>
      <c r="G251" s="150" t="str">
        <f>IF(PD_bygg!G252=0," ",PD_bygg!G252)</f>
        <v xml:space="preserve"> </v>
      </c>
      <c r="H251" s="151" t="str">
        <f>IF(PD_bygg!H252=0," ",PD_bygg!H252)</f>
        <v xml:space="preserve"> </v>
      </c>
      <c r="I251" s="150" t="str">
        <f>IF(PD_bygg!I252=0," ",PD_bygg!I252)</f>
        <v xml:space="preserve"> </v>
      </c>
      <c r="J251" s="151" t="str">
        <f>IF(PD_bygg!J252=0," ",PD_bygg!J252)</f>
        <v xml:space="preserve"> </v>
      </c>
      <c r="K251" s="150" t="str">
        <f>IF(PD_bygg!K252=0," ",PD_bygg!K252)</f>
        <v xml:space="preserve"> </v>
      </c>
      <c r="L251" s="151" t="str">
        <f>IF(PD_bygg!L252=0," ",PD_bygg!L252)</f>
        <v xml:space="preserve"> </v>
      </c>
      <c r="M251" s="150" t="str">
        <f>IF(PD_bygg!M252=0," ",PD_bygg!M252)</f>
        <v xml:space="preserve"> </v>
      </c>
      <c r="N251" s="151" t="str">
        <f>IF(PD_bygg!N252=0," ",PD_bygg!N252)</f>
        <v xml:space="preserve"> </v>
      </c>
    </row>
    <row r="252" spans="2:14" x14ac:dyDescent="0.2">
      <c r="B252" s="112" t="str">
        <f>IF(PD_bygg!B253=0," ",PD_bygg!B253)</f>
        <v xml:space="preserve"> </v>
      </c>
      <c r="C252" s="150" t="str">
        <f>IF(PD_bygg!C253=0," ",PD_bygg!C253)</f>
        <v xml:space="preserve"> </v>
      </c>
      <c r="D252" s="151" t="str">
        <f>IF(PD_bygg!D253=0," ",PD_bygg!D253)</f>
        <v xml:space="preserve"> </v>
      </c>
      <c r="E252" s="169" t="str">
        <f>IF(PD_bygg!E253=0," ",PD_bygg!E253)</f>
        <v xml:space="preserve"> </v>
      </c>
      <c r="F252" s="151" t="str">
        <f>IF(PD_bygg!F253=0," ",PD_bygg!F253)</f>
        <v xml:space="preserve"> </v>
      </c>
      <c r="G252" s="150" t="str">
        <f>IF(PD_bygg!G253=0," ",PD_bygg!G253)</f>
        <v xml:space="preserve"> </v>
      </c>
      <c r="H252" s="151" t="str">
        <f>IF(PD_bygg!H253=0," ",PD_bygg!H253)</f>
        <v xml:space="preserve"> </v>
      </c>
      <c r="I252" s="150" t="str">
        <f>IF(PD_bygg!I253=0," ",PD_bygg!I253)</f>
        <v xml:space="preserve"> </v>
      </c>
      <c r="J252" s="151" t="str">
        <f>IF(PD_bygg!J253=0," ",PD_bygg!J253)</f>
        <v xml:space="preserve"> </v>
      </c>
      <c r="K252" s="150" t="str">
        <f>IF(PD_bygg!K253=0," ",PD_bygg!K253)</f>
        <v xml:space="preserve"> </v>
      </c>
      <c r="L252" s="151" t="str">
        <f>IF(PD_bygg!L253=0," ",PD_bygg!L253)</f>
        <v xml:space="preserve"> </v>
      </c>
      <c r="M252" s="150" t="str">
        <f>IF(PD_bygg!M253=0," ",PD_bygg!M253)</f>
        <v xml:space="preserve"> </v>
      </c>
      <c r="N252" s="151" t="str">
        <f>IF(PD_bygg!N253=0," ",PD_bygg!N253)</f>
        <v xml:space="preserve"> </v>
      </c>
    </row>
    <row r="253" spans="2:14" x14ac:dyDescent="0.2">
      <c r="B253" s="112" t="str">
        <f>IF(PD_bygg!B254=0," ",PD_bygg!B254)</f>
        <v xml:space="preserve"> </v>
      </c>
      <c r="C253" s="150" t="str">
        <f>IF(PD_bygg!C254=0," ",PD_bygg!C254)</f>
        <v xml:space="preserve"> </v>
      </c>
      <c r="D253" s="151" t="str">
        <f>IF(PD_bygg!D254=0," ",PD_bygg!D254)</f>
        <v xml:space="preserve"> </v>
      </c>
      <c r="E253" s="169" t="str">
        <f>IF(PD_bygg!E254=0," ",PD_bygg!E254)</f>
        <v xml:space="preserve"> </v>
      </c>
      <c r="F253" s="151" t="str">
        <f>IF(PD_bygg!F254=0," ",PD_bygg!F254)</f>
        <v xml:space="preserve"> </v>
      </c>
      <c r="G253" s="150" t="str">
        <f>IF(PD_bygg!G254=0," ",PD_bygg!G254)</f>
        <v xml:space="preserve"> </v>
      </c>
      <c r="H253" s="151" t="str">
        <f>IF(PD_bygg!H254=0," ",PD_bygg!H254)</f>
        <v xml:space="preserve"> </v>
      </c>
      <c r="I253" s="150" t="str">
        <f>IF(PD_bygg!I254=0," ",PD_bygg!I254)</f>
        <v xml:space="preserve"> </v>
      </c>
      <c r="J253" s="151" t="str">
        <f>IF(PD_bygg!J254=0," ",PD_bygg!J254)</f>
        <v xml:space="preserve"> </v>
      </c>
      <c r="K253" s="150" t="str">
        <f>IF(PD_bygg!K254=0," ",PD_bygg!K254)</f>
        <v xml:space="preserve"> </v>
      </c>
      <c r="L253" s="151" t="str">
        <f>IF(PD_bygg!L254=0," ",PD_bygg!L254)</f>
        <v xml:space="preserve"> </v>
      </c>
      <c r="M253" s="150" t="str">
        <f>IF(PD_bygg!M254=0," ",PD_bygg!M254)</f>
        <v xml:space="preserve"> </v>
      </c>
      <c r="N253" s="151" t="str">
        <f>IF(PD_bygg!N254=0," ",PD_bygg!N254)</f>
        <v xml:space="preserve"> </v>
      </c>
    </row>
    <row r="254" spans="2:14" x14ac:dyDescent="0.2">
      <c r="B254" s="112" t="str">
        <f>IF(PD_bygg!B255=0," ",PD_bygg!B255)</f>
        <v xml:space="preserve"> </v>
      </c>
      <c r="C254" s="150" t="str">
        <f>IF(PD_bygg!C255=0," ",PD_bygg!C255)</f>
        <v xml:space="preserve"> </v>
      </c>
      <c r="D254" s="151" t="str">
        <f>IF(PD_bygg!D255=0," ",PD_bygg!D255)</f>
        <v xml:space="preserve"> </v>
      </c>
      <c r="E254" s="169" t="str">
        <f>IF(PD_bygg!E255=0," ",PD_bygg!E255)</f>
        <v xml:space="preserve"> </v>
      </c>
      <c r="F254" s="151" t="str">
        <f>IF(PD_bygg!F255=0," ",PD_bygg!F255)</f>
        <v xml:space="preserve"> </v>
      </c>
      <c r="G254" s="150" t="str">
        <f>IF(PD_bygg!G255=0," ",PD_bygg!G255)</f>
        <v xml:space="preserve"> </v>
      </c>
      <c r="H254" s="151" t="str">
        <f>IF(PD_bygg!H255=0," ",PD_bygg!H255)</f>
        <v xml:space="preserve"> </v>
      </c>
      <c r="I254" s="150" t="str">
        <f>IF(PD_bygg!I255=0," ",PD_bygg!I255)</f>
        <v xml:space="preserve"> </v>
      </c>
      <c r="J254" s="151" t="str">
        <f>IF(PD_bygg!J255=0," ",PD_bygg!J255)</f>
        <v xml:space="preserve"> </v>
      </c>
      <c r="K254" s="150" t="str">
        <f>IF(PD_bygg!K255=0," ",PD_bygg!K255)</f>
        <v xml:space="preserve"> </v>
      </c>
      <c r="L254" s="151" t="str">
        <f>IF(PD_bygg!L255=0," ",PD_bygg!L255)</f>
        <v xml:space="preserve"> </v>
      </c>
      <c r="M254" s="150" t="str">
        <f>IF(PD_bygg!M255=0," ",PD_bygg!M255)</f>
        <v xml:space="preserve"> </v>
      </c>
      <c r="N254" s="151" t="str">
        <f>IF(PD_bygg!N255=0," ",PD_bygg!N255)</f>
        <v xml:space="preserve"> </v>
      </c>
    </row>
    <row r="255" spans="2:14" x14ac:dyDescent="0.2">
      <c r="B255" s="112" t="str">
        <f>IF(PD_bygg!B256=0," ",PD_bygg!B256)</f>
        <v xml:space="preserve"> </v>
      </c>
      <c r="C255" s="150" t="str">
        <f>IF(PD_bygg!C256=0," ",PD_bygg!C256)</f>
        <v xml:space="preserve"> </v>
      </c>
      <c r="D255" s="151" t="str">
        <f>IF(PD_bygg!D256=0," ",PD_bygg!D256)</f>
        <v xml:space="preserve"> </v>
      </c>
      <c r="E255" s="169" t="str">
        <f>IF(PD_bygg!E256=0," ",PD_bygg!E256)</f>
        <v xml:space="preserve"> </v>
      </c>
      <c r="F255" s="151" t="str">
        <f>IF(PD_bygg!F256=0," ",PD_bygg!F256)</f>
        <v xml:space="preserve"> </v>
      </c>
      <c r="G255" s="150" t="str">
        <f>IF(PD_bygg!G256=0," ",PD_bygg!G256)</f>
        <v xml:space="preserve"> </v>
      </c>
      <c r="H255" s="151" t="str">
        <f>IF(PD_bygg!H256=0," ",PD_bygg!H256)</f>
        <v xml:space="preserve"> </v>
      </c>
      <c r="I255" s="150" t="str">
        <f>IF(PD_bygg!I256=0," ",PD_bygg!I256)</f>
        <v xml:space="preserve"> </v>
      </c>
      <c r="J255" s="151" t="str">
        <f>IF(PD_bygg!J256=0," ",PD_bygg!J256)</f>
        <v xml:space="preserve"> </v>
      </c>
      <c r="K255" s="150" t="str">
        <f>IF(PD_bygg!K256=0," ",PD_bygg!K256)</f>
        <v xml:space="preserve"> </v>
      </c>
      <c r="L255" s="151" t="str">
        <f>IF(PD_bygg!L256=0," ",PD_bygg!L256)</f>
        <v xml:space="preserve"> </v>
      </c>
      <c r="M255" s="150" t="str">
        <f>IF(PD_bygg!M256=0," ",PD_bygg!M256)</f>
        <v xml:space="preserve"> </v>
      </c>
      <c r="N255" s="151" t="str">
        <f>IF(PD_bygg!N256=0," ",PD_bygg!N256)</f>
        <v xml:space="preserve"> </v>
      </c>
    </row>
    <row r="256" spans="2:14" x14ac:dyDescent="0.2">
      <c r="B256" s="112" t="str">
        <f>IF(PD_bygg!B257=0," ",PD_bygg!B257)</f>
        <v xml:space="preserve"> </v>
      </c>
      <c r="C256" s="150" t="str">
        <f>IF(PD_bygg!C257=0," ",PD_bygg!C257)</f>
        <v xml:space="preserve"> </v>
      </c>
      <c r="D256" s="151" t="str">
        <f>IF(PD_bygg!D257=0," ",PD_bygg!D257)</f>
        <v xml:space="preserve"> </v>
      </c>
      <c r="E256" s="169" t="str">
        <f>IF(PD_bygg!E257=0," ",PD_bygg!E257)</f>
        <v xml:space="preserve"> </v>
      </c>
      <c r="F256" s="151" t="str">
        <f>IF(PD_bygg!F257=0," ",PD_bygg!F257)</f>
        <v xml:space="preserve"> </v>
      </c>
      <c r="G256" s="150" t="str">
        <f>IF(PD_bygg!G257=0," ",PD_bygg!G257)</f>
        <v xml:space="preserve"> </v>
      </c>
      <c r="H256" s="151" t="str">
        <f>IF(PD_bygg!H257=0," ",PD_bygg!H257)</f>
        <v xml:space="preserve"> </v>
      </c>
      <c r="I256" s="150" t="str">
        <f>IF(PD_bygg!I257=0," ",PD_bygg!I257)</f>
        <v xml:space="preserve"> </v>
      </c>
      <c r="J256" s="151" t="str">
        <f>IF(PD_bygg!J257=0," ",PD_bygg!J257)</f>
        <v xml:space="preserve"> </v>
      </c>
      <c r="K256" s="150" t="str">
        <f>IF(PD_bygg!K257=0," ",PD_bygg!K257)</f>
        <v xml:space="preserve"> </v>
      </c>
      <c r="L256" s="151" t="str">
        <f>IF(PD_bygg!L257=0," ",PD_bygg!L257)</f>
        <v xml:space="preserve"> </v>
      </c>
      <c r="M256" s="150" t="str">
        <f>IF(PD_bygg!M257=0," ",PD_bygg!M257)</f>
        <v xml:space="preserve"> </v>
      </c>
      <c r="N256" s="151" t="str">
        <f>IF(PD_bygg!N257=0," ",PD_bygg!N257)</f>
        <v xml:space="preserve"> </v>
      </c>
    </row>
    <row r="257" spans="2:14" x14ac:dyDescent="0.2">
      <c r="B257" s="112" t="str">
        <f>IF(PD_bygg!B258=0," ",PD_bygg!B258)</f>
        <v xml:space="preserve"> </v>
      </c>
      <c r="C257" s="150" t="str">
        <f>IF(PD_bygg!C258=0," ",PD_bygg!C258)</f>
        <v xml:space="preserve"> </v>
      </c>
      <c r="D257" s="151" t="str">
        <f>IF(PD_bygg!D258=0," ",PD_bygg!D258)</f>
        <v xml:space="preserve"> </v>
      </c>
      <c r="E257" s="169" t="str">
        <f>IF(PD_bygg!E258=0," ",PD_bygg!E258)</f>
        <v xml:space="preserve"> </v>
      </c>
      <c r="F257" s="151" t="str">
        <f>IF(PD_bygg!F258=0," ",PD_bygg!F258)</f>
        <v xml:space="preserve"> </v>
      </c>
      <c r="G257" s="150" t="str">
        <f>IF(PD_bygg!G258=0," ",PD_bygg!G258)</f>
        <v xml:space="preserve"> </v>
      </c>
      <c r="H257" s="151" t="str">
        <f>IF(PD_bygg!H258=0," ",PD_bygg!H258)</f>
        <v xml:space="preserve"> </v>
      </c>
      <c r="I257" s="150" t="str">
        <f>IF(PD_bygg!I258=0," ",PD_bygg!I258)</f>
        <v xml:space="preserve"> </v>
      </c>
      <c r="J257" s="151" t="str">
        <f>IF(PD_bygg!J258=0," ",PD_bygg!J258)</f>
        <v xml:space="preserve"> </v>
      </c>
      <c r="K257" s="150" t="str">
        <f>IF(PD_bygg!K258=0," ",PD_bygg!K258)</f>
        <v xml:space="preserve"> </v>
      </c>
      <c r="L257" s="151" t="str">
        <f>IF(PD_bygg!L258=0," ",PD_bygg!L258)</f>
        <v xml:space="preserve"> </v>
      </c>
      <c r="M257" s="150" t="str">
        <f>IF(PD_bygg!M258=0," ",PD_bygg!M258)</f>
        <v xml:space="preserve"> </v>
      </c>
      <c r="N257" s="151" t="str">
        <f>IF(PD_bygg!N258=0," ",PD_bygg!N258)</f>
        <v xml:space="preserve"> </v>
      </c>
    </row>
    <row r="258" spans="2:14" x14ac:dyDescent="0.2">
      <c r="B258" s="112" t="str">
        <f>IF(PD_bygg!B259=0," ",PD_bygg!B259)</f>
        <v xml:space="preserve"> </v>
      </c>
      <c r="C258" s="150" t="str">
        <f>IF(PD_bygg!C259=0," ",PD_bygg!C259)</f>
        <v xml:space="preserve"> </v>
      </c>
      <c r="D258" s="151" t="str">
        <f>IF(PD_bygg!D259=0," ",PD_bygg!D259)</f>
        <v xml:space="preserve"> </v>
      </c>
      <c r="E258" s="169" t="str">
        <f>IF(PD_bygg!E259=0," ",PD_bygg!E259)</f>
        <v xml:space="preserve"> </v>
      </c>
      <c r="F258" s="151" t="str">
        <f>IF(PD_bygg!F259=0," ",PD_bygg!F259)</f>
        <v xml:space="preserve"> </v>
      </c>
      <c r="G258" s="150" t="str">
        <f>IF(PD_bygg!G259=0," ",PD_bygg!G259)</f>
        <v xml:space="preserve"> </v>
      </c>
      <c r="H258" s="151" t="str">
        <f>IF(PD_bygg!H259=0," ",PD_bygg!H259)</f>
        <v xml:space="preserve"> </v>
      </c>
      <c r="I258" s="150" t="str">
        <f>IF(PD_bygg!I259=0," ",PD_bygg!I259)</f>
        <v xml:space="preserve"> </v>
      </c>
      <c r="J258" s="151" t="str">
        <f>IF(PD_bygg!J259=0," ",PD_bygg!J259)</f>
        <v xml:space="preserve"> </v>
      </c>
      <c r="K258" s="150" t="str">
        <f>IF(PD_bygg!K259=0," ",PD_bygg!K259)</f>
        <v xml:space="preserve"> </v>
      </c>
      <c r="L258" s="151" t="str">
        <f>IF(PD_bygg!L259=0," ",PD_bygg!L259)</f>
        <v xml:space="preserve"> </v>
      </c>
      <c r="M258" s="150" t="str">
        <f>IF(PD_bygg!M259=0," ",PD_bygg!M259)</f>
        <v xml:space="preserve"> </v>
      </c>
      <c r="N258" s="151" t="str">
        <f>IF(PD_bygg!N259=0," ",PD_bygg!N259)</f>
        <v xml:space="preserve"> </v>
      </c>
    </row>
    <row r="259" spans="2:14" x14ac:dyDescent="0.2">
      <c r="B259" s="112" t="str">
        <f>IF(PD_bygg!B260=0," ",PD_bygg!B260)</f>
        <v xml:space="preserve"> </v>
      </c>
      <c r="C259" s="150" t="str">
        <f>IF(PD_bygg!C260=0," ",PD_bygg!C260)</f>
        <v xml:space="preserve"> </v>
      </c>
      <c r="D259" s="151" t="str">
        <f>IF(PD_bygg!D260=0," ",PD_bygg!D260)</f>
        <v xml:space="preserve"> </v>
      </c>
      <c r="E259" s="169" t="str">
        <f>IF(PD_bygg!E260=0," ",PD_bygg!E260)</f>
        <v xml:space="preserve"> </v>
      </c>
      <c r="F259" s="151" t="str">
        <f>IF(PD_bygg!F260=0," ",PD_bygg!F260)</f>
        <v xml:space="preserve"> </v>
      </c>
      <c r="G259" s="150" t="str">
        <f>IF(PD_bygg!G260=0," ",PD_bygg!G260)</f>
        <v xml:space="preserve"> </v>
      </c>
      <c r="H259" s="151" t="str">
        <f>IF(PD_bygg!H260=0," ",PD_bygg!H260)</f>
        <v xml:space="preserve"> </v>
      </c>
      <c r="I259" s="150" t="str">
        <f>IF(PD_bygg!I260=0," ",PD_bygg!I260)</f>
        <v xml:space="preserve"> </v>
      </c>
      <c r="J259" s="151" t="str">
        <f>IF(PD_bygg!J260=0," ",PD_bygg!J260)</f>
        <v xml:space="preserve"> </v>
      </c>
      <c r="K259" s="150" t="str">
        <f>IF(PD_bygg!K260=0," ",PD_bygg!K260)</f>
        <v xml:space="preserve"> </v>
      </c>
      <c r="L259" s="151" t="str">
        <f>IF(PD_bygg!L260=0," ",PD_bygg!L260)</f>
        <v xml:space="preserve"> </v>
      </c>
      <c r="M259" s="150" t="str">
        <f>IF(PD_bygg!M260=0," ",PD_bygg!M260)</f>
        <v xml:space="preserve"> </v>
      </c>
      <c r="N259" s="151" t="str">
        <f>IF(PD_bygg!N260=0," ",PD_bygg!N260)</f>
        <v xml:space="preserve"> </v>
      </c>
    </row>
    <row r="260" spans="2:14" x14ac:dyDescent="0.2">
      <c r="B260" s="112" t="str">
        <f>IF(PD_bygg!B261=0," ",PD_bygg!B261)</f>
        <v xml:space="preserve"> </v>
      </c>
      <c r="C260" s="150" t="str">
        <f>IF(PD_bygg!C261=0," ",PD_bygg!C261)</f>
        <v xml:space="preserve"> </v>
      </c>
      <c r="D260" s="151" t="str">
        <f>IF(PD_bygg!D261=0," ",PD_bygg!D261)</f>
        <v xml:space="preserve"> </v>
      </c>
      <c r="E260" s="169" t="str">
        <f>IF(PD_bygg!E261=0," ",PD_bygg!E261)</f>
        <v xml:space="preserve"> </v>
      </c>
      <c r="F260" s="151" t="str">
        <f>IF(PD_bygg!F261=0," ",PD_bygg!F261)</f>
        <v xml:space="preserve"> </v>
      </c>
      <c r="G260" s="150" t="str">
        <f>IF(PD_bygg!G261=0," ",PD_bygg!G261)</f>
        <v xml:space="preserve"> </v>
      </c>
      <c r="H260" s="151" t="str">
        <f>IF(PD_bygg!H261=0," ",PD_bygg!H261)</f>
        <v xml:space="preserve"> </v>
      </c>
      <c r="I260" s="150" t="str">
        <f>IF(PD_bygg!I261=0," ",PD_bygg!I261)</f>
        <v xml:space="preserve"> </v>
      </c>
      <c r="J260" s="151" t="str">
        <f>IF(PD_bygg!J261=0," ",PD_bygg!J261)</f>
        <v xml:space="preserve"> </v>
      </c>
      <c r="K260" s="150" t="str">
        <f>IF(PD_bygg!K261=0," ",PD_bygg!K261)</f>
        <v xml:space="preserve"> </v>
      </c>
      <c r="L260" s="151" t="str">
        <f>IF(PD_bygg!L261=0," ",PD_bygg!L261)</f>
        <v xml:space="preserve"> </v>
      </c>
      <c r="M260" s="150" t="str">
        <f>IF(PD_bygg!M261=0," ",PD_bygg!M261)</f>
        <v xml:space="preserve"> </v>
      </c>
      <c r="N260" s="151" t="str">
        <f>IF(PD_bygg!N261=0," ",PD_bygg!N261)</f>
        <v xml:space="preserve"> </v>
      </c>
    </row>
    <row r="261" spans="2:14" x14ac:dyDescent="0.2">
      <c r="B261" s="112" t="str">
        <f>IF(PD_bygg!B262=0," ",PD_bygg!B262)</f>
        <v xml:space="preserve"> </v>
      </c>
      <c r="C261" s="150" t="str">
        <f>IF(PD_bygg!C262=0," ",PD_bygg!C262)</f>
        <v xml:space="preserve"> </v>
      </c>
      <c r="D261" s="151" t="str">
        <f>IF(PD_bygg!D262=0," ",PD_bygg!D262)</f>
        <v xml:space="preserve"> </v>
      </c>
      <c r="E261" s="169" t="str">
        <f>IF(PD_bygg!E262=0," ",PD_bygg!E262)</f>
        <v xml:space="preserve"> </v>
      </c>
      <c r="F261" s="151" t="str">
        <f>IF(PD_bygg!F262=0," ",PD_bygg!F262)</f>
        <v xml:space="preserve"> </v>
      </c>
      <c r="G261" s="150" t="str">
        <f>IF(PD_bygg!G262=0," ",PD_bygg!G262)</f>
        <v xml:space="preserve"> </v>
      </c>
      <c r="H261" s="151" t="str">
        <f>IF(PD_bygg!H262=0," ",PD_bygg!H262)</f>
        <v xml:space="preserve"> </v>
      </c>
      <c r="I261" s="150" t="str">
        <f>IF(PD_bygg!I262=0," ",PD_bygg!I262)</f>
        <v xml:space="preserve"> </v>
      </c>
      <c r="J261" s="151" t="str">
        <f>IF(PD_bygg!J262=0," ",PD_bygg!J262)</f>
        <v xml:space="preserve"> </v>
      </c>
      <c r="K261" s="150" t="str">
        <f>IF(PD_bygg!K262=0," ",PD_bygg!K262)</f>
        <v xml:space="preserve"> </v>
      </c>
      <c r="L261" s="151" t="str">
        <f>IF(PD_bygg!L262=0," ",PD_bygg!L262)</f>
        <v xml:space="preserve"> </v>
      </c>
      <c r="M261" s="150" t="str">
        <f>IF(PD_bygg!M262=0," ",PD_bygg!M262)</f>
        <v xml:space="preserve"> </v>
      </c>
      <c r="N261" s="151" t="str">
        <f>IF(PD_bygg!N262=0," ",PD_bygg!N262)</f>
        <v xml:space="preserve"> </v>
      </c>
    </row>
    <row r="262" spans="2:14" x14ac:dyDescent="0.2">
      <c r="B262" s="112" t="str">
        <f>IF(PD_bygg!B263=0," ",PD_bygg!B263)</f>
        <v xml:space="preserve"> </v>
      </c>
      <c r="C262" s="150" t="str">
        <f>IF(PD_bygg!C263=0," ",PD_bygg!C263)</f>
        <v xml:space="preserve"> </v>
      </c>
      <c r="D262" s="151" t="str">
        <f>IF(PD_bygg!D263=0," ",PD_bygg!D263)</f>
        <v xml:space="preserve"> </v>
      </c>
      <c r="E262" s="169" t="str">
        <f>IF(PD_bygg!E263=0," ",PD_bygg!E263)</f>
        <v xml:space="preserve"> </v>
      </c>
      <c r="F262" s="151" t="str">
        <f>IF(PD_bygg!F263=0," ",PD_bygg!F263)</f>
        <v xml:space="preserve"> </v>
      </c>
      <c r="G262" s="150" t="str">
        <f>IF(PD_bygg!G263=0," ",PD_bygg!G263)</f>
        <v xml:space="preserve"> </v>
      </c>
      <c r="H262" s="151" t="str">
        <f>IF(PD_bygg!H263=0," ",PD_bygg!H263)</f>
        <v xml:space="preserve"> </v>
      </c>
      <c r="I262" s="150" t="str">
        <f>IF(PD_bygg!I263=0," ",PD_bygg!I263)</f>
        <v xml:space="preserve"> </v>
      </c>
      <c r="J262" s="151" t="str">
        <f>IF(PD_bygg!J263=0," ",PD_bygg!J263)</f>
        <v xml:space="preserve"> </v>
      </c>
      <c r="K262" s="150" t="str">
        <f>IF(PD_bygg!K263=0," ",PD_bygg!K263)</f>
        <v xml:space="preserve"> </v>
      </c>
      <c r="L262" s="151" t="str">
        <f>IF(PD_bygg!L263=0," ",PD_bygg!L263)</f>
        <v xml:space="preserve"> </v>
      </c>
      <c r="M262" s="150" t="str">
        <f>IF(PD_bygg!M263=0," ",PD_bygg!M263)</f>
        <v xml:space="preserve"> </v>
      </c>
      <c r="N262" s="151" t="str">
        <f>IF(PD_bygg!N263=0," ",PD_bygg!N263)</f>
        <v xml:space="preserve"> </v>
      </c>
    </row>
    <row r="263" spans="2:14" x14ac:dyDescent="0.2">
      <c r="B263" s="112" t="str">
        <f>IF(PD_bygg!B264=0," ",PD_bygg!B264)</f>
        <v xml:space="preserve"> </v>
      </c>
      <c r="C263" s="150" t="str">
        <f>IF(PD_bygg!C264=0," ",PD_bygg!C264)</f>
        <v xml:space="preserve"> </v>
      </c>
      <c r="D263" s="151" t="str">
        <f>IF(PD_bygg!D264=0," ",PD_bygg!D264)</f>
        <v xml:space="preserve"> </v>
      </c>
      <c r="E263" s="169" t="str">
        <f>IF(PD_bygg!E264=0," ",PD_bygg!E264)</f>
        <v xml:space="preserve"> </v>
      </c>
      <c r="F263" s="151" t="str">
        <f>IF(PD_bygg!F264=0," ",PD_bygg!F264)</f>
        <v xml:space="preserve"> </v>
      </c>
      <c r="G263" s="150" t="str">
        <f>IF(PD_bygg!G264=0," ",PD_bygg!G264)</f>
        <v xml:space="preserve"> </v>
      </c>
      <c r="H263" s="151" t="str">
        <f>IF(PD_bygg!H264=0," ",PD_bygg!H264)</f>
        <v xml:space="preserve"> </v>
      </c>
      <c r="I263" s="150" t="str">
        <f>IF(PD_bygg!I264=0," ",PD_bygg!I264)</f>
        <v xml:space="preserve"> </v>
      </c>
      <c r="J263" s="151" t="str">
        <f>IF(PD_bygg!J264=0," ",PD_bygg!J264)</f>
        <v xml:space="preserve"> </v>
      </c>
      <c r="K263" s="150" t="str">
        <f>IF(PD_bygg!K264=0," ",PD_bygg!K264)</f>
        <v xml:space="preserve"> </v>
      </c>
      <c r="L263" s="151" t="str">
        <f>IF(PD_bygg!L264=0," ",PD_bygg!L264)</f>
        <v xml:space="preserve"> </v>
      </c>
      <c r="M263" s="150" t="str">
        <f>IF(PD_bygg!M264=0," ",PD_bygg!M264)</f>
        <v xml:space="preserve"> </v>
      </c>
      <c r="N263" s="151" t="str">
        <f>IF(PD_bygg!N264=0," ",PD_bygg!N264)</f>
        <v xml:space="preserve"> </v>
      </c>
    </row>
    <row r="264" spans="2:14" x14ac:dyDescent="0.2">
      <c r="B264" s="112" t="str">
        <f>IF(PD_bygg!B265=0," ",PD_bygg!B265)</f>
        <v xml:space="preserve"> </v>
      </c>
      <c r="C264" s="150" t="str">
        <f>IF(PD_bygg!C265=0," ",PD_bygg!C265)</f>
        <v xml:space="preserve"> </v>
      </c>
      <c r="D264" s="151" t="str">
        <f>IF(PD_bygg!D265=0," ",PD_bygg!D265)</f>
        <v xml:space="preserve"> </v>
      </c>
      <c r="E264" s="169" t="str">
        <f>IF(PD_bygg!E265=0," ",PD_bygg!E265)</f>
        <v xml:space="preserve"> </v>
      </c>
      <c r="F264" s="151" t="str">
        <f>IF(PD_bygg!F265=0," ",PD_bygg!F265)</f>
        <v xml:space="preserve"> </v>
      </c>
      <c r="G264" s="150" t="str">
        <f>IF(PD_bygg!G265=0," ",PD_bygg!G265)</f>
        <v xml:space="preserve"> </v>
      </c>
      <c r="H264" s="151" t="str">
        <f>IF(PD_bygg!H265=0," ",PD_bygg!H265)</f>
        <v xml:space="preserve"> </v>
      </c>
      <c r="I264" s="150" t="str">
        <f>IF(PD_bygg!I265=0," ",PD_bygg!I265)</f>
        <v xml:space="preserve"> </v>
      </c>
      <c r="J264" s="151" t="str">
        <f>IF(PD_bygg!J265=0," ",PD_bygg!J265)</f>
        <v xml:space="preserve"> </v>
      </c>
      <c r="K264" s="150" t="str">
        <f>IF(PD_bygg!K265=0," ",PD_bygg!K265)</f>
        <v xml:space="preserve"> </v>
      </c>
      <c r="L264" s="151" t="str">
        <f>IF(PD_bygg!L265=0," ",PD_bygg!L265)</f>
        <v xml:space="preserve"> </v>
      </c>
      <c r="M264" s="150" t="str">
        <f>IF(PD_bygg!M265=0," ",PD_bygg!M265)</f>
        <v xml:space="preserve"> </v>
      </c>
      <c r="N264" s="151" t="str">
        <f>IF(PD_bygg!N265=0," ",PD_bygg!N265)</f>
        <v xml:space="preserve"> </v>
      </c>
    </row>
    <row r="265" spans="2:14" x14ac:dyDescent="0.2">
      <c r="B265" s="112" t="str">
        <f>IF(PD_bygg!B266=0," ",PD_bygg!B266)</f>
        <v xml:space="preserve"> </v>
      </c>
      <c r="C265" s="150" t="str">
        <f>IF(PD_bygg!C266=0," ",PD_bygg!C266)</f>
        <v xml:space="preserve"> </v>
      </c>
      <c r="D265" s="151" t="str">
        <f>IF(PD_bygg!D266=0," ",PD_bygg!D266)</f>
        <v xml:space="preserve"> </v>
      </c>
      <c r="E265" s="169" t="str">
        <f>IF(PD_bygg!E266=0," ",PD_bygg!E266)</f>
        <v xml:space="preserve"> </v>
      </c>
      <c r="F265" s="151" t="str">
        <f>IF(PD_bygg!F266=0," ",PD_bygg!F266)</f>
        <v xml:space="preserve"> </v>
      </c>
      <c r="G265" s="150" t="str">
        <f>IF(PD_bygg!G266=0," ",PD_bygg!G266)</f>
        <v xml:space="preserve"> </v>
      </c>
      <c r="H265" s="151" t="str">
        <f>IF(PD_bygg!H266=0," ",PD_bygg!H266)</f>
        <v xml:space="preserve"> </v>
      </c>
      <c r="I265" s="150" t="str">
        <f>IF(PD_bygg!I266=0," ",PD_bygg!I266)</f>
        <v xml:space="preserve"> </v>
      </c>
      <c r="J265" s="151" t="str">
        <f>IF(PD_bygg!J266=0," ",PD_bygg!J266)</f>
        <v xml:space="preserve"> </v>
      </c>
      <c r="K265" s="150" t="str">
        <f>IF(PD_bygg!K266=0," ",PD_bygg!K266)</f>
        <v xml:space="preserve"> </v>
      </c>
      <c r="L265" s="151" t="str">
        <f>IF(PD_bygg!L266=0," ",PD_bygg!L266)</f>
        <v xml:space="preserve"> </v>
      </c>
      <c r="M265" s="150" t="str">
        <f>IF(PD_bygg!M266=0," ",PD_bygg!M266)</f>
        <v xml:space="preserve"> </v>
      </c>
      <c r="N265" s="151" t="str">
        <f>IF(PD_bygg!N266=0," ",PD_bygg!N266)</f>
        <v xml:space="preserve"> </v>
      </c>
    </row>
    <row r="266" spans="2:14" x14ac:dyDescent="0.2">
      <c r="B266" s="112" t="str">
        <f>IF(PD_bygg!B267=0," ",PD_bygg!B267)</f>
        <v xml:space="preserve"> </v>
      </c>
      <c r="C266" s="150" t="str">
        <f>IF(PD_bygg!C267=0," ",PD_bygg!C267)</f>
        <v xml:space="preserve"> </v>
      </c>
      <c r="D266" s="151" t="str">
        <f>IF(PD_bygg!D267=0," ",PD_bygg!D267)</f>
        <v xml:space="preserve"> </v>
      </c>
      <c r="E266" s="169" t="str">
        <f>IF(PD_bygg!E267=0," ",PD_bygg!E267)</f>
        <v xml:space="preserve"> </v>
      </c>
      <c r="F266" s="151" t="str">
        <f>IF(PD_bygg!F267=0," ",PD_bygg!F267)</f>
        <v xml:space="preserve"> </v>
      </c>
      <c r="G266" s="150" t="str">
        <f>IF(PD_bygg!G267=0," ",PD_bygg!G267)</f>
        <v xml:space="preserve"> </v>
      </c>
      <c r="H266" s="151" t="str">
        <f>IF(PD_bygg!H267=0," ",PD_bygg!H267)</f>
        <v xml:space="preserve"> </v>
      </c>
      <c r="I266" s="150" t="str">
        <f>IF(PD_bygg!I267=0," ",PD_bygg!I267)</f>
        <v xml:space="preserve"> </v>
      </c>
      <c r="J266" s="151" t="str">
        <f>IF(PD_bygg!J267=0," ",PD_bygg!J267)</f>
        <v xml:space="preserve"> </v>
      </c>
      <c r="K266" s="150" t="str">
        <f>IF(PD_bygg!K267=0," ",PD_bygg!K267)</f>
        <v xml:space="preserve"> </v>
      </c>
      <c r="L266" s="151" t="str">
        <f>IF(PD_bygg!L267=0," ",PD_bygg!L267)</f>
        <v xml:space="preserve"> </v>
      </c>
      <c r="M266" s="150" t="str">
        <f>IF(PD_bygg!M267=0," ",PD_bygg!M267)</f>
        <v xml:space="preserve"> </v>
      </c>
      <c r="N266" s="151" t="str">
        <f>IF(PD_bygg!N267=0," ",PD_bygg!N267)</f>
        <v xml:space="preserve"> </v>
      </c>
    </row>
    <row r="267" spans="2:14" x14ac:dyDescent="0.2">
      <c r="B267" s="112" t="str">
        <f>IF(PD_bygg!B268=0," ",PD_bygg!B268)</f>
        <v xml:space="preserve"> </v>
      </c>
      <c r="C267" s="150" t="str">
        <f>IF(PD_bygg!C268=0," ",PD_bygg!C268)</f>
        <v xml:space="preserve"> </v>
      </c>
      <c r="D267" s="151" t="str">
        <f>IF(PD_bygg!D268=0," ",PD_bygg!D268)</f>
        <v xml:space="preserve"> </v>
      </c>
      <c r="E267" s="169" t="str">
        <f>IF(PD_bygg!E268=0," ",PD_bygg!E268)</f>
        <v xml:space="preserve"> </v>
      </c>
      <c r="F267" s="151" t="str">
        <f>IF(PD_bygg!F268=0," ",PD_bygg!F268)</f>
        <v xml:space="preserve"> </v>
      </c>
      <c r="G267" s="150" t="str">
        <f>IF(PD_bygg!G268=0," ",PD_bygg!G268)</f>
        <v xml:space="preserve"> </v>
      </c>
      <c r="H267" s="151" t="str">
        <f>IF(PD_bygg!H268=0," ",PD_bygg!H268)</f>
        <v xml:space="preserve"> </v>
      </c>
      <c r="I267" s="150" t="str">
        <f>IF(PD_bygg!I268=0," ",PD_bygg!I268)</f>
        <v xml:space="preserve"> </v>
      </c>
      <c r="J267" s="151" t="str">
        <f>IF(PD_bygg!J268=0," ",PD_bygg!J268)</f>
        <v xml:space="preserve"> </v>
      </c>
      <c r="K267" s="150" t="str">
        <f>IF(PD_bygg!K268=0," ",PD_bygg!K268)</f>
        <v xml:space="preserve"> </v>
      </c>
      <c r="L267" s="151" t="str">
        <f>IF(PD_bygg!L268=0," ",PD_bygg!L268)</f>
        <v xml:space="preserve"> </v>
      </c>
      <c r="M267" s="150" t="str">
        <f>IF(PD_bygg!M268=0," ",PD_bygg!M268)</f>
        <v xml:space="preserve"> </v>
      </c>
      <c r="N267" s="151" t="str">
        <f>IF(PD_bygg!N268=0," ",PD_bygg!N268)</f>
        <v xml:space="preserve"> </v>
      </c>
    </row>
    <row r="268" spans="2:14" x14ac:dyDescent="0.2">
      <c r="B268" s="112" t="str">
        <f>IF(PD_bygg!B269=0," ",PD_bygg!B269)</f>
        <v xml:space="preserve"> </v>
      </c>
      <c r="C268" s="150" t="str">
        <f>IF(PD_bygg!C269=0," ",PD_bygg!C269)</f>
        <v xml:space="preserve"> </v>
      </c>
      <c r="D268" s="151" t="str">
        <f>IF(PD_bygg!D269=0," ",PD_bygg!D269)</f>
        <v xml:space="preserve"> </v>
      </c>
      <c r="E268" s="169" t="str">
        <f>IF(PD_bygg!E269=0," ",PD_bygg!E269)</f>
        <v xml:space="preserve"> </v>
      </c>
      <c r="F268" s="151" t="str">
        <f>IF(PD_bygg!F269=0," ",PD_bygg!F269)</f>
        <v xml:space="preserve"> </v>
      </c>
      <c r="G268" s="150" t="str">
        <f>IF(PD_bygg!G269=0," ",PD_bygg!G269)</f>
        <v xml:space="preserve"> </v>
      </c>
      <c r="H268" s="151" t="str">
        <f>IF(PD_bygg!H269=0," ",PD_bygg!H269)</f>
        <v xml:space="preserve"> </v>
      </c>
      <c r="I268" s="150" t="str">
        <f>IF(PD_bygg!I269=0," ",PD_bygg!I269)</f>
        <v xml:space="preserve"> </v>
      </c>
      <c r="J268" s="151" t="str">
        <f>IF(PD_bygg!J269=0," ",PD_bygg!J269)</f>
        <v xml:space="preserve"> </v>
      </c>
      <c r="K268" s="150" t="str">
        <f>IF(PD_bygg!K269=0," ",PD_bygg!K269)</f>
        <v xml:space="preserve"> </v>
      </c>
      <c r="L268" s="151" t="str">
        <f>IF(PD_bygg!L269=0," ",PD_bygg!L269)</f>
        <v xml:space="preserve"> </v>
      </c>
      <c r="M268" s="150" t="str">
        <f>IF(PD_bygg!M269=0," ",PD_bygg!M269)</f>
        <v xml:space="preserve"> </v>
      </c>
      <c r="N268" s="151" t="str">
        <f>IF(PD_bygg!N269=0," ",PD_bygg!N269)</f>
        <v xml:space="preserve"> </v>
      </c>
    </row>
    <row r="269" spans="2:14" x14ac:dyDescent="0.2">
      <c r="B269" s="112" t="str">
        <f>IF(PD_bygg!B270=0," ",PD_bygg!B270)</f>
        <v xml:space="preserve"> </v>
      </c>
      <c r="C269" s="150" t="str">
        <f>IF(PD_bygg!C270=0," ",PD_bygg!C270)</f>
        <v xml:space="preserve"> </v>
      </c>
      <c r="D269" s="151" t="str">
        <f>IF(PD_bygg!D270=0," ",PD_bygg!D270)</f>
        <v xml:space="preserve"> </v>
      </c>
      <c r="E269" s="169" t="str">
        <f>IF(PD_bygg!E270=0," ",PD_bygg!E270)</f>
        <v xml:space="preserve"> </v>
      </c>
      <c r="F269" s="151" t="str">
        <f>IF(PD_bygg!F270=0," ",PD_bygg!F270)</f>
        <v xml:space="preserve"> </v>
      </c>
      <c r="G269" s="150" t="str">
        <f>IF(PD_bygg!G270=0," ",PD_bygg!G270)</f>
        <v xml:space="preserve"> </v>
      </c>
      <c r="H269" s="151" t="str">
        <f>IF(PD_bygg!H270=0," ",PD_bygg!H270)</f>
        <v xml:space="preserve"> </v>
      </c>
      <c r="I269" s="150" t="str">
        <f>IF(PD_bygg!I270=0," ",PD_bygg!I270)</f>
        <v xml:space="preserve"> </v>
      </c>
      <c r="J269" s="151" t="str">
        <f>IF(PD_bygg!J270=0," ",PD_bygg!J270)</f>
        <v xml:space="preserve"> </v>
      </c>
      <c r="K269" s="150" t="str">
        <f>IF(PD_bygg!K270=0," ",PD_bygg!K270)</f>
        <v xml:space="preserve"> </v>
      </c>
      <c r="L269" s="151" t="str">
        <f>IF(PD_bygg!L270=0," ",PD_bygg!L270)</f>
        <v xml:space="preserve"> </v>
      </c>
      <c r="M269" s="150" t="str">
        <f>IF(PD_bygg!M270=0," ",PD_bygg!M270)</f>
        <v xml:space="preserve"> </v>
      </c>
      <c r="N269" s="151" t="str">
        <f>IF(PD_bygg!N270=0," ",PD_bygg!N270)</f>
        <v xml:space="preserve"> </v>
      </c>
    </row>
    <row r="270" spans="2:14" x14ac:dyDescent="0.2">
      <c r="B270" s="112" t="str">
        <f>IF(PD_bygg!B271=0," ",PD_bygg!B271)</f>
        <v xml:space="preserve"> </v>
      </c>
      <c r="C270" s="150" t="str">
        <f>IF(PD_bygg!C271=0," ",PD_bygg!C271)</f>
        <v xml:space="preserve"> </v>
      </c>
      <c r="D270" s="151" t="str">
        <f>IF(PD_bygg!D271=0," ",PD_bygg!D271)</f>
        <v xml:space="preserve"> </v>
      </c>
      <c r="E270" s="169" t="str">
        <f>IF(PD_bygg!E271=0," ",PD_bygg!E271)</f>
        <v xml:space="preserve"> </v>
      </c>
      <c r="F270" s="151" t="str">
        <f>IF(PD_bygg!F271=0," ",PD_bygg!F271)</f>
        <v xml:space="preserve"> </v>
      </c>
      <c r="G270" s="150" t="str">
        <f>IF(PD_bygg!G271=0," ",PD_bygg!G271)</f>
        <v xml:space="preserve"> </v>
      </c>
      <c r="H270" s="151" t="str">
        <f>IF(PD_bygg!H271=0," ",PD_bygg!H271)</f>
        <v xml:space="preserve"> </v>
      </c>
      <c r="I270" s="150" t="str">
        <f>IF(PD_bygg!I271=0," ",PD_bygg!I271)</f>
        <v xml:space="preserve"> </v>
      </c>
      <c r="J270" s="151" t="str">
        <f>IF(PD_bygg!J271=0," ",PD_bygg!J271)</f>
        <v xml:space="preserve"> </v>
      </c>
      <c r="K270" s="150" t="str">
        <f>IF(PD_bygg!K271=0," ",PD_bygg!K271)</f>
        <v xml:space="preserve"> </v>
      </c>
      <c r="L270" s="151" t="str">
        <f>IF(PD_bygg!L271=0," ",PD_bygg!L271)</f>
        <v xml:space="preserve"> </v>
      </c>
      <c r="M270" s="150" t="str">
        <f>IF(PD_bygg!M271=0," ",PD_bygg!M271)</f>
        <v xml:space="preserve"> </v>
      </c>
      <c r="N270" s="151" t="str">
        <f>IF(PD_bygg!N271=0," ",PD_bygg!N271)</f>
        <v xml:space="preserve"> </v>
      </c>
    </row>
    <row r="271" spans="2:14" x14ac:dyDescent="0.2">
      <c r="B271" s="112" t="str">
        <f>IF(PD_bygg!B272=0," ",PD_bygg!B272)</f>
        <v xml:space="preserve"> </v>
      </c>
      <c r="C271" s="150" t="str">
        <f>IF(PD_bygg!C272=0," ",PD_bygg!C272)</f>
        <v xml:space="preserve"> </v>
      </c>
      <c r="D271" s="151" t="str">
        <f>IF(PD_bygg!D272=0," ",PD_bygg!D272)</f>
        <v xml:space="preserve"> </v>
      </c>
      <c r="E271" s="169" t="str">
        <f>IF(PD_bygg!E272=0," ",PD_bygg!E272)</f>
        <v xml:space="preserve"> </v>
      </c>
      <c r="F271" s="151" t="str">
        <f>IF(PD_bygg!F272=0," ",PD_bygg!F272)</f>
        <v xml:space="preserve"> </v>
      </c>
      <c r="G271" s="150" t="str">
        <f>IF(PD_bygg!G272=0," ",PD_bygg!G272)</f>
        <v xml:space="preserve"> </v>
      </c>
      <c r="H271" s="151" t="str">
        <f>IF(PD_bygg!H272=0," ",PD_bygg!H272)</f>
        <v xml:space="preserve"> </v>
      </c>
      <c r="I271" s="150" t="str">
        <f>IF(PD_bygg!I272=0," ",PD_bygg!I272)</f>
        <v xml:space="preserve"> </v>
      </c>
      <c r="J271" s="151" t="str">
        <f>IF(PD_bygg!J272=0," ",PD_bygg!J272)</f>
        <v xml:space="preserve"> </v>
      </c>
      <c r="K271" s="150" t="str">
        <f>IF(PD_bygg!K272=0," ",PD_bygg!K272)</f>
        <v xml:space="preserve"> </v>
      </c>
      <c r="L271" s="151" t="str">
        <f>IF(PD_bygg!L272=0," ",PD_bygg!L272)</f>
        <v xml:space="preserve"> </v>
      </c>
      <c r="M271" s="150" t="str">
        <f>IF(PD_bygg!M272=0," ",PD_bygg!M272)</f>
        <v xml:space="preserve"> </v>
      </c>
      <c r="N271" s="151" t="str">
        <f>IF(PD_bygg!N272=0," ",PD_bygg!N272)</f>
        <v xml:space="preserve"> </v>
      </c>
    </row>
    <row r="272" spans="2:14" x14ac:dyDescent="0.2">
      <c r="B272" s="112" t="str">
        <f>IF(PD_bygg!B273=0," ",PD_bygg!B273)</f>
        <v xml:space="preserve"> </v>
      </c>
      <c r="C272" s="150" t="str">
        <f>IF(PD_bygg!C273=0," ",PD_bygg!C273)</f>
        <v xml:space="preserve"> </v>
      </c>
      <c r="D272" s="151" t="str">
        <f>IF(PD_bygg!D273=0," ",PD_bygg!D273)</f>
        <v xml:space="preserve"> </v>
      </c>
      <c r="E272" s="169" t="str">
        <f>IF(PD_bygg!E273=0," ",PD_bygg!E273)</f>
        <v xml:space="preserve"> </v>
      </c>
      <c r="F272" s="151" t="str">
        <f>IF(PD_bygg!F273=0," ",PD_bygg!F273)</f>
        <v xml:space="preserve"> </v>
      </c>
      <c r="G272" s="150" t="str">
        <f>IF(PD_bygg!G273=0," ",PD_bygg!G273)</f>
        <v xml:space="preserve"> </v>
      </c>
      <c r="H272" s="151" t="str">
        <f>IF(PD_bygg!H273=0," ",PD_bygg!H273)</f>
        <v xml:space="preserve"> </v>
      </c>
      <c r="I272" s="150" t="str">
        <f>IF(PD_bygg!I273=0," ",PD_bygg!I273)</f>
        <v xml:space="preserve"> </v>
      </c>
      <c r="J272" s="151" t="str">
        <f>IF(PD_bygg!J273=0," ",PD_bygg!J273)</f>
        <v xml:space="preserve"> </v>
      </c>
      <c r="K272" s="150" t="str">
        <f>IF(PD_bygg!K273=0," ",PD_bygg!K273)</f>
        <v xml:space="preserve"> </v>
      </c>
      <c r="L272" s="151" t="str">
        <f>IF(PD_bygg!L273=0," ",PD_bygg!L273)</f>
        <v xml:space="preserve"> </v>
      </c>
      <c r="M272" s="150" t="str">
        <f>IF(PD_bygg!M273=0," ",PD_bygg!M273)</f>
        <v xml:space="preserve"> </v>
      </c>
      <c r="N272" s="151" t="str">
        <f>IF(PD_bygg!N273=0," ",PD_bygg!N273)</f>
        <v xml:space="preserve"> </v>
      </c>
    </row>
    <row r="273" spans="2:14" x14ac:dyDescent="0.2">
      <c r="B273" s="112" t="str">
        <f>IF(PD_bygg!B274=0," ",PD_bygg!B274)</f>
        <v xml:space="preserve"> </v>
      </c>
      <c r="C273" s="150" t="str">
        <f>IF(PD_bygg!C274=0," ",PD_bygg!C274)</f>
        <v xml:space="preserve"> </v>
      </c>
      <c r="D273" s="151" t="str">
        <f>IF(PD_bygg!D274=0," ",PD_bygg!D274)</f>
        <v xml:space="preserve"> </v>
      </c>
      <c r="E273" s="169" t="str">
        <f>IF(PD_bygg!E274=0," ",PD_bygg!E274)</f>
        <v xml:space="preserve"> </v>
      </c>
      <c r="F273" s="151" t="str">
        <f>IF(PD_bygg!F274=0," ",PD_bygg!F274)</f>
        <v xml:space="preserve"> </v>
      </c>
      <c r="G273" s="150" t="str">
        <f>IF(PD_bygg!G274=0," ",PD_bygg!G274)</f>
        <v xml:space="preserve"> </v>
      </c>
      <c r="H273" s="151" t="str">
        <f>IF(PD_bygg!H274=0," ",PD_bygg!H274)</f>
        <v xml:space="preserve"> </v>
      </c>
      <c r="I273" s="150" t="str">
        <f>IF(PD_bygg!I274=0," ",PD_bygg!I274)</f>
        <v xml:space="preserve"> </v>
      </c>
      <c r="J273" s="151" t="str">
        <f>IF(PD_bygg!J274=0," ",PD_bygg!J274)</f>
        <v xml:space="preserve"> </v>
      </c>
      <c r="K273" s="150" t="str">
        <f>IF(PD_bygg!K274=0," ",PD_bygg!K274)</f>
        <v xml:space="preserve"> </v>
      </c>
      <c r="L273" s="151" t="str">
        <f>IF(PD_bygg!L274=0," ",PD_bygg!L274)</f>
        <v xml:space="preserve"> </v>
      </c>
      <c r="M273" s="150" t="str">
        <f>IF(PD_bygg!M274=0," ",PD_bygg!M274)</f>
        <v xml:space="preserve"> </v>
      </c>
      <c r="N273" s="151" t="str">
        <f>IF(PD_bygg!N274=0," ",PD_bygg!N274)</f>
        <v xml:space="preserve"> </v>
      </c>
    </row>
    <row r="274" spans="2:14" x14ac:dyDescent="0.2">
      <c r="B274" s="112" t="str">
        <f>IF(PD_bygg!B275=0," ",PD_bygg!B275)</f>
        <v xml:space="preserve"> </v>
      </c>
      <c r="C274" s="150" t="str">
        <f>IF(PD_bygg!C275=0," ",PD_bygg!C275)</f>
        <v xml:space="preserve"> </v>
      </c>
      <c r="D274" s="151" t="str">
        <f>IF(PD_bygg!D275=0," ",PD_bygg!D275)</f>
        <v xml:space="preserve"> </v>
      </c>
      <c r="E274" s="169" t="str">
        <f>IF(PD_bygg!E275=0," ",PD_bygg!E275)</f>
        <v xml:space="preserve"> </v>
      </c>
      <c r="F274" s="151" t="str">
        <f>IF(PD_bygg!F275=0," ",PD_bygg!F275)</f>
        <v xml:space="preserve"> </v>
      </c>
      <c r="G274" s="150" t="str">
        <f>IF(PD_bygg!G275=0," ",PD_bygg!G275)</f>
        <v xml:space="preserve"> </v>
      </c>
      <c r="H274" s="151" t="str">
        <f>IF(PD_bygg!H275=0," ",PD_bygg!H275)</f>
        <v xml:space="preserve"> </v>
      </c>
      <c r="I274" s="150" t="str">
        <f>IF(PD_bygg!I275=0," ",PD_bygg!I275)</f>
        <v xml:space="preserve"> </v>
      </c>
      <c r="J274" s="151" t="str">
        <f>IF(PD_bygg!J275=0," ",PD_bygg!J275)</f>
        <v xml:space="preserve"> </v>
      </c>
      <c r="K274" s="150" t="str">
        <f>IF(PD_bygg!K275=0," ",PD_bygg!K275)</f>
        <v xml:space="preserve"> </v>
      </c>
      <c r="L274" s="151" t="str">
        <f>IF(PD_bygg!L275=0," ",PD_bygg!L275)</f>
        <v xml:space="preserve"> </v>
      </c>
      <c r="M274" s="150" t="str">
        <f>IF(PD_bygg!M275=0," ",PD_bygg!M275)</f>
        <v xml:space="preserve"> </v>
      </c>
      <c r="N274" s="151" t="str">
        <f>IF(PD_bygg!N275=0," ",PD_bygg!N275)</f>
        <v xml:space="preserve"> </v>
      </c>
    </row>
    <row r="275" spans="2:14" x14ac:dyDescent="0.2">
      <c r="B275" s="112" t="str">
        <f>IF(PD_bygg!B276=0," ",PD_bygg!B276)</f>
        <v xml:space="preserve"> </v>
      </c>
      <c r="C275" s="150" t="str">
        <f>IF(PD_bygg!C276=0," ",PD_bygg!C276)</f>
        <v xml:space="preserve"> </v>
      </c>
      <c r="D275" s="151" t="str">
        <f>IF(PD_bygg!D276=0," ",PD_bygg!D276)</f>
        <v xml:space="preserve"> </v>
      </c>
      <c r="E275" s="169" t="str">
        <f>IF(PD_bygg!E276=0," ",PD_bygg!E276)</f>
        <v xml:space="preserve"> </v>
      </c>
      <c r="F275" s="151" t="str">
        <f>IF(PD_bygg!F276=0," ",PD_bygg!F276)</f>
        <v xml:space="preserve"> </v>
      </c>
      <c r="G275" s="150" t="str">
        <f>IF(PD_bygg!G276=0," ",PD_bygg!G276)</f>
        <v xml:space="preserve"> </v>
      </c>
      <c r="H275" s="151" t="str">
        <f>IF(PD_bygg!H276=0," ",PD_bygg!H276)</f>
        <v xml:space="preserve"> </v>
      </c>
      <c r="I275" s="150" t="str">
        <f>IF(PD_bygg!I276=0," ",PD_bygg!I276)</f>
        <v xml:space="preserve"> </v>
      </c>
      <c r="J275" s="151" t="str">
        <f>IF(PD_bygg!J276=0," ",PD_bygg!J276)</f>
        <v xml:space="preserve"> </v>
      </c>
      <c r="K275" s="150" t="str">
        <f>IF(PD_bygg!K276=0," ",PD_bygg!K276)</f>
        <v xml:space="preserve"> </v>
      </c>
      <c r="L275" s="151" t="str">
        <f>IF(PD_bygg!L276=0," ",PD_bygg!L276)</f>
        <v xml:space="preserve"> </v>
      </c>
      <c r="M275" s="150" t="str">
        <f>IF(PD_bygg!M276=0," ",PD_bygg!M276)</f>
        <v xml:space="preserve"> </v>
      </c>
      <c r="N275" s="151" t="str">
        <f>IF(PD_bygg!N276=0," ",PD_bygg!N276)</f>
        <v xml:space="preserve"> </v>
      </c>
    </row>
    <row r="276" spans="2:14" x14ac:dyDescent="0.2">
      <c r="B276" s="112" t="str">
        <f>IF(PD_bygg!B277=0," ",PD_bygg!B277)</f>
        <v xml:space="preserve"> </v>
      </c>
      <c r="C276" s="150" t="str">
        <f>IF(PD_bygg!C277=0," ",PD_bygg!C277)</f>
        <v xml:space="preserve"> </v>
      </c>
      <c r="D276" s="151" t="str">
        <f>IF(PD_bygg!D277=0," ",PD_bygg!D277)</f>
        <v xml:space="preserve"> </v>
      </c>
      <c r="E276" s="169" t="str">
        <f>IF(PD_bygg!E277=0," ",PD_bygg!E277)</f>
        <v xml:space="preserve"> </v>
      </c>
      <c r="F276" s="151" t="str">
        <f>IF(PD_bygg!F277=0," ",PD_bygg!F277)</f>
        <v xml:space="preserve"> </v>
      </c>
      <c r="G276" s="150" t="str">
        <f>IF(PD_bygg!G277=0," ",PD_bygg!G277)</f>
        <v xml:space="preserve"> </v>
      </c>
      <c r="H276" s="151" t="str">
        <f>IF(PD_bygg!H277=0," ",PD_bygg!H277)</f>
        <v xml:space="preserve"> </v>
      </c>
      <c r="I276" s="150" t="str">
        <f>IF(PD_bygg!I277=0," ",PD_bygg!I277)</f>
        <v xml:space="preserve"> </v>
      </c>
      <c r="J276" s="151" t="str">
        <f>IF(PD_bygg!J277=0," ",PD_bygg!J277)</f>
        <v xml:space="preserve"> </v>
      </c>
      <c r="K276" s="150" t="str">
        <f>IF(PD_bygg!K277=0," ",PD_bygg!K277)</f>
        <v xml:space="preserve"> </v>
      </c>
      <c r="L276" s="151" t="str">
        <f>IF(PD_bygg!L277=0," ",PD_bygg!L277)</f>
        <v xml:space="preserve"> </v>
      </c>
      <c r="M276" s="150" t="str">
        <f>IF(PD_bygg!M277=0," ",PD_bygg!M277)</f>
        <v xml:space="preserve"> </v>
      </c>
      <c r="N276" s="151" t="str">
        <f>IF(PD_bygg!N277=0," ",PD_bygg!N277)</f>
        <v xml:space="preserve"> </v>
      </c>
    </row>
    <row r="277" spans="2:14" x14ac:dyDescent="0.2">
      <c r="B277" s="112" t="str">
        <f>IF(PD_bygg!B278=0," ",PD_bygg!B278)</f>
        <v xml:space="preserve"> </v>
      </c>
      <c r="C277" s="150" t="str">
        <f>IF(PD_bygg!C278=0," ",PD_bygg!C278)</f>
        <v xml:space="preserve"> </v>
      </c>
      <c r="D277" s="151" t="str">
        <f>IF(PD_bygg!D278=0," ",PD_bygg!D278)</f>
        <v xml:space="preserve"> </v>
      </c>
      <c r="E277" s="169" t="str">
        <f>IF(PD_bygg!E278=0," ",PD_bygg!E278)</f>
        <v xml:space="preserve"> </v>
      </c>
      <c r="F277" s="151" t="str">
        <f>IF(PD_bygg!F278=0," ",PD_bygg!F278)</f>
        <v xml:space="preserve"> </v>
      </c>
      <c r="G277" s="150" t="str">
        <f>IF(PD_bygg!G278=0," ",PD_bygg!G278)</f>
        <v xml:space="preserve"> </v>
      </c>
      <c r="H277" s="151" t="str">
        <f>IF(PD_bygg!H278=0," ",PD_bygg!H278)</f>
        <v xml:space="preserve"> </v>
      </c>
      <c r="I277" s="150" t="str">
        <f>IF(PD_bygg!I278=0," ",PD_bygg!I278)</f>
        <v xml:space="preserve"> </v>
      </c>
      <c r="J277" s="151" t="str">
        <f>IF(PD_bygg!J278=0," ",PD_bygg!J278)</f>
        <v xml:space="preserve"> </v>
      </c>
      <c r="K277" s="150" t="str">
        <f>IF(PD_bygg!K278=0," ",PD_bygg!K278)</f>
        <v xml:space="preserve"> </v>
      </c>
      <c r="L277" s="151" t="str">
        <f>IF(PD_bygg!L278=0," ",PD_bygg!L278)</f>
        <v xml:space="preserve"> </v>
      </c>
      <c r="M277" s="150" t="str">
        <f>IF(PD_bygg!M278=0," ",PD_bygg!M278)</f>
        <v xml:space="preserve"> </v>
      </c>
      <c r="N277" s="151" t="str">
        <f>IF(PD_bygg!N278=0," ",PD_bygg!N278)</f>
        <v xml:space="preserve"> </v>
      </c>
    </row>
    <row r="278" spans="2:14" x14ac:dyDescent="0.2">
      <c r="B278" s="112" t="str">
        <f>IF(PD_bygg!B279=0," ",PD_bygg!B279)</f>
        <v xml:space="preserve"> </v>
      </c>
      <c r="C278" s="150" t="str">
        <f>IF(PD_bygg!C279=0," ",PD_bygg!C279)</f>
        <v xml:space="preserve"> </v>
      </c>
      <c r="D278" s="151" t="str">
        <f>IF(PD_bygg!D279=0," ",PD_bygg!D279)</f>
        <v xml:space="preserve"> </v>
      </c>
      <c r="E278" s="169" t="str">
        <f>IF(PD_bygg!E279=0," ",PD_bygg!E279)</f>
        <v xml:space="preserve"> </v>
      </c>
      <c r="F278" s="151" t="str">
        <f>IF(PD_bygg!F279=0," ",PD_bygg!F279)</f>
        <v xml:space="preserve"> </v>
      </c>
      <c r="G278" s="150" t="str">
        <f>IF(PD_bygg!G279=0," ",PD_bygg!G279)</f>
        <v xml:space="preserve"> </v>
      </c>
      <c r="H278" s="151" t="str">
        <f>IF(PD_bygg!H279=0," ",PD_bygg!H279)</f>
        <v xml:space="preserve"> </v>
      </c>
      <c r="I278" s="150" t="str">
        <f>IF(PD_bygg!I279=0," ",PD_bygg!I279)</f>
        <v xml:space="preserve"> </v>
      </c>
      <c r="J278" s="151" t="str">
        <f>IF(PD_bygg!J279=0," ",PD_bygg!J279)</f>
        <v xml:space="preserve"> </v>
      </c>
      <c r="K278" s="150" t="str">
        <f>IF(PD_bygg!K279=0," ",PD_bygg!K279)</f>
        <v xml:space="preserve"> </v>
      </c>
      <c r="L278" s="151" t="str">
        <f>IF(PD_bygg!L279=0," ",PD_bygg!L279)</f>
        <v xml:space="preserve"> </v>
      </c>
      <c r="M278" s="150" t="str">
        <f>IF(PD_bygg!M279=0," ",PD_bygg!M279)</f>
        <v xml:space="preserve"> </v>
      </c>
      <c r="N278" s="151" t="str">
        <f>IF(PD_bygg!N279=0," ",PD_bygg!N279)</f>
        <v xml:space="preserve"> </v>
      </c>
    </row>
    <row r="279" spans="2:14" x14ac:dyDescent="0.2">
      <c r="B279" s="112" t="str">
        <f>IF(PD_bygg!B280=0," ",PD_bygg!B280)</f>
        <v xml:space="preserve"> </v>
      </c>
      <c r="C279" s="150" t="str">
        <f>IF(PD_bygg!C280=0," ",PD_bygg!C280)</f>
        <v xml:space="preserve"> </v>
      </c>
      <c r="D279" s="151" t="str">
        <f>IF(PD_bygg!D280=0," ",PD_bygg!D280)</f>
        <v xml:space="preserve"> </v>
      </c>
      <c r="E279" s="169" t="str">
        <f>IF(PD_bygg!E280=0," ",PD_bygg!E280)</f>
        <v xml:space="preserve"> </v>
      </c>
      <c r="F279" s="151" t="str">
        <f>IF(PD_bygg!F280=0," ",PD_bygg!F280)</f>
        <v xml:space="preserve"> </v>
      </c>
      <c r="G279" s="150" t="str">
        <f>IF(PD_bygg!G280=0," ",PD_bygg!G280)</f>
        <v xml:space="preserve"> </v>
      </c>
      <c r="H279" s="151" t="str">
        <f>IF(PD_bygg!H280=0," ",PD_bygg!H280)</f>
        <v xml:space="preserve"> </v>
      </c>
      <c r="I279" s="150" t="str">
        <f>IF(PD_bygg!I280=0," ",PD_bygg!I280)</f>
        <v xml:space="preserve"> </v>
      </c>
      <c r="J279" s="151" t="str">
        <f>IF(PD_bygg!J280=0," ",PD_bygg!J280)</f>
        <v xml:space="preserve"> </v>
      </c>
      <c r="K279" s="150" t="str">
        <f>IF(PD_bygg!K280=0," ",PD_bygg!K280)</f>
        <v xml:space="preserve"> </v>
      </c>
      <c r="L279" s="151" t="str">
        <f>IF(PD_bygg!L280=0," ",PD_bygg!L280)</f>
        <v xml:space="preserve"> </v>
      </c>
      <c r="M279" s="150" t="str">
        <f>IF(PD_bygg!M280=0," ",PD_bygg!M280)</f>
        <v xml:space="preserve"> </v>
      </c>
      <c r="N279" s="151" t="str">
        <f>IF(PD_bygg!N280=0," ",PD_bygg!N280)</f>
        <v xml:space="preserve"> </v>
      </c>
    </row>
    <row r="280" spans="2:14" x14ac:dyDescent="0.2">
      <c r="B280" s="112" t="str">
        <f>IF(PD_bygg!B281=0," ",PD_bygg!B281)</f>
        <v xml:space="preserve"> </v>
      </c>
      <c r="C280" s="150" t="str">
        <f>IF(PD_bygg!C281=0," ",PD_bygg!C281)</f>
        <v xml:space="preserve"> </v>
      </c>
      <c r="D280" s="151" t="str">
        <f>IF(PD_bygg!D281=0," ",PD_bygg!D281)</f>
        <v xml:space="preserve"> </v>
      </c>
      <c r="E280" s="169" t="str">
        <f>IF(PD_bygg!E281=0," ",PD_bygg!E281)</f>
        <v xml:space="preserve"> </v>
      </c>
      <c r="F280" s="151" t="str">
        <f>IF(PD_bygg!F281=0," ",PD_bygg!F281)</f>
        <v xml:space="preserve"> </v>
      </c>
      <c r="G280" s="150" t="str">
        <f>IF(PD_bygg!G281=0," ",PD_bygg!G281)</f>
        <v xml:space="preserve"> </v>
      </c>
      <c r="H280" s="151" t="str">
        <f>IF(PD_bygg!H281=0," ",PD_bygg!H281)</f>
        <v xml:space="preserve"> </v>
      </c>
      <c r="I280" s="150" t="str">
        <f>IF(PD_bygg!I281=0," ",PD_bygg!I281)</f>
        <v xml:space="preserve"> </v>
      </c>
      <c r="J280" s="151" t="str">
        <f>IF(PD_bygg!J281=0," ",PD_bygg!J281)</f>
        <v xml:space="preserve"> </v>
      </c>
      <c r="K280" s="150" t="str">
        <f>IF(PD_bygg!K281=0," ",PD_bygg!K281)</f>
        <v xml:space="preserve"> </v>
      </c>
      <c r="L280" s="151" t="str">
        <f>IF(PD_bygg!L281=0," ",PD_bygg!L281)</f>
        <v xml:space="preserve"> </v>
      </c>
      <c r="M280" s="150" t="str">
        <f>IF(PD_bygg!M281=0," ",PD_bygg!M281)</f>
        <v xml:space="preserve"> </v>
      </c>
      <c r="N280" s="151" t="str">
        <f>IF(PD_bygg!N281=0," ",PD_bygg!N281)</f>
        <v xml:space="preserve"> </v>
      </c>
    </row>
    <row r="281" spans="2:14" x14ac:dyDescent="0.2">
      <c r="B281" s="112" t="str">
        <f>IF(PD_bygg!B282=0," ",PD_bygg!B282)</f>
        <v xml:space="preserve"> </v>
      </c>
      <c r="C281" s="150" t="str">
        <f>IF(PD_bygg!C282=0," ",PD_bygg!C282)</f>
        <v xml:space="preserve"> </v>
      </c>
      <c r="D281" s="151" t="str">
        <f>IF(PD_bygg!D282=0," ",PD_bygg!D282)</f>
        <v xml:space="preserve"> </v>
      </c>
      <c r="E281" s="169" t="str">
        <f>IF(PD_bygg!E282=0," ",PD_bygg!E282)</f>
        <v xml:space="preserve"> </v>
      </c>
      <c r="F281" s="151" t="str">
        <f>IF(PD_bygg!F282=0," ",PD_bygg!F282)</f>
        <v xml:space="preserve"> </v>
      </c>
      <c r="G281" s="150" t="str">
        <f>IF(PD_bygg!G282=0," ",PD_bygg!G282)</f>
        <v xml:space="preserve"> </v>
      </c>
      <c r="H281" s="151" t="str">
        <f>IF(PD_bygg!H282=0," ",PD_bygg!H282)</f>
        <v xml:space="preserve"> </v>
      </c>
      <c r="I281" s="150" t="str">
        <f>IF(PD_bygg!I282=0," ",PD_bygg!I282)</f>
        <v xml:space="preserve"> </v>
      </c>
      <c r="J281" s="151" t="str">
        <f>IF(PD_bygg!J282=0," ",PD_bygg!J282)</f>
        <v xml:space="preserve"> </v>
      </c>
      <c r="K281" s="150" t="str">
        <f>IF(PD_bygg!K282=0," ",PD_bygg!K282)</f>
        <v xml:space="preserve"> </v>
      </c>
      <c r="L281" s="151" t="str">
        <f>IF(PD_bygg!L282=0," ",PD_bygg!L282)</f>
        <v xml:space="preserve"> </v>
      </c>
      <c r="M281" s="150" t="str">
        <f>IF(PD_bygg!M282=0," ",PD_bygg!M282)</f>
        <v xml:space="preserve"> </v>
      </c>
      <c r="N281" s="151" t="str">
        <f>IF(PD_bygg!N282=0," ",PD_bygg!N282)</f>
        <v xml:space="preserve"> </v>
      </c>
    </row>
    <row r="282" spans="2:14" x14ac:dyDescent="0.2">
      <c r="B282" s="112" t="str">
        <f>IF(PD_bygg!B283=0," ",PD_bygg!B283)</f>
        <v xml:space="preserve"> </v>
      </c>
      <c r="C282" s="150" t="str">
        <f>IF(PD_bygg!C283=0," ",PD_bygg!C283)</f>
        <v xml:space="preserve"> </v>
      </c>
      <c r="D282" s="151" t="str">
        <f>IF(PD_bygg!D283=0," ",PD_bygg!D283)</f>
        <v xml:space="preserve"> </v>
      </c>
      <c r="E282" s="169" t="str">
        <f>IF(PD_bygg!E283=0," ",PD_bygg!E283)</f>
        <v xml:space="preserve"> </v>
      </c>
      <c r="F282" s="151" t="str">
        <f>IF(PD_bygg!F283=0," ",PD_bygg!F283)</f>
        <v xml:space="preserve"> </v>
      </c>
      <c r="G282" s="150" t="str">
        <f>IF(PD_bygg!G283=0," ",PD_bygg!G283)</f>
        <v xml:space="preserve"> </v>
      </c>
      <c r="H282" s="151" t="str">
        <f>IF(PD_bygg!H283=0," ",PD_bygg!H283)</f>
        <v xml:space="preserve"> </v>
      </c>
      <c r="I282" s="150" t="str">
        <f>IF(PD_bygg!I283=0," ",PD_bygg!I283)</f>
        <v xml:space="preserve"> </v>
      </c>
      <c r="J282" s="151" t="str">
        <f>IF(PD_bygg!J283=0," ",PD_bygg!J283)</f>
        <v xml:space="preserve"> </v>
      </c>
      <c r="K282" s="150" t="str">
        <f>IF(PD_bygg!K283=0," ",PD_bygg!K283)</f>
        <v xml:space="preserve"> </v>
      </c>
      <c r="L282" s="151" t="str">
        <f>IF(PD_bygg!L283=0," ",PD_bygg!L283)</f>
        <v xml:space="preserve"> </v>
      </c>
      <c r="M282" s="150" t="str">
        <f>IF(PD_bygg!M283=0," ",PD_bygg!M283)</f>
        <v xml:space="preserve"> </v>
      </c>
      <c r="N282" s="151" t="str">
        <f>IF(PD_bygg!N283=0," ",PD_bygg!N283)</f>
        <v xml:space="preserve"> </v>
      </c>
    </row>
    <row r="283" spans="2:14" x14ac:dyDescent="0.2">
      <c r="B283" s="112" t="str">
        <f>IF(PD_bygg!B284=0," ",PD_bygg!B284)</f>
        <v xml:space="preserve"> </v>
      </c>
      <c r="C283" s="150" t="str">
        <f>IF(PD_bygg!C284=0," ",PD_bygg!C284)</f>
        <v xml:space="preserve"> </v>
      </c>
      <c r="D283" s="151" t="str">
        <f>IF(PD_bygg!D284=0," ",PD_bygg!D284)</f>
        <v xml:space="preserve"> </v>
      </c>
      <c r="E283" s="169" t="str">
        <f>IF(PD_bygg!E284=0," ",PD_bygg!E284)</f>
        <v xml:space="preserve"> </v>
      </c>
      <c r="F283" s="151" t="str">
        <f>IF(PD_bygg!F284=0," ",PD_bygg!F284)</f>
        <v xml:space="preserve"> </v>
      </c>
      <c r="G283" s="150" t="str">
        <f>IF(PD_bygg!G284=0," ",PD_bygg!G284)</f>
        <v xml:space="preserve"> </v>
      </c>
      <c r="H283" s="151" t="str">
        <f>IF(PD_bygg!H284=0," ",PD_bygg!H284)</f>
        <v xml:space="preserve"> </v>
      </c>
      <c r="I283" s="150" t="str">
        <f>IF(PD_bygg!I284=0," ",PD_bygg!I284)</f>
        <v xml:space="preserve"> </v>
      </c>
      <c r="J283" s="151" t="str">
        <f>IF(PD_bygg!J284=0," ",PD_bygg!J284)</f>
        <v xml:space="preserve"> </v>
      </c>
      <c r="K283" s="150" t="str">
        <f>IF(PD_bygg!K284=0," ",PD_bygg!K284)</f>
        <v xml:space="preserve"> </v>
      </c>
      <c r="L283" s="151" t="str">
        <f>IF(PD_bygg!L284=0," ",PD_bygg!L284)</f>
        <v xml:space="preserve"> </v>
      </c>
      <c r="M283" s="150" t="str">
        <f>IF(PD_bygg!M284=0," ",PD_bygg!M284)</f>
        <v xml:space="preserve"> </v>
      </c>
      <c r="N283" s="151" t="str">
        <f>IF(PD_bygg!N284=0," ",PD_bygg!N284)</f>
        <v xml:space="preserve"> </v>
      </c>
    </row>
    <row r="284" spans="2:14" x14ac:dyDescent="0.2">
      <c r="B284" s="112" t="str">
        <f>IF(PD_bygg!B285=0," ",PD_bygg!B285)</f>
        <v xml:space="preserve"> </v>
      </c>
      <c r="C284" s="150" t="str">
        <f>IF(PD_bygg!C285=0," ",PD_bygg!C285)</f>
        <v xml:space="preserve"> </v>
      </c>
      <c r="D284" s="151" t="str">
        <f>IF(PD_bygg!D285=0," ",PD_bygg!D285)</f>
        <v xml:space="preserve"> </v>
      </c>
      <c r="E284" s="169" t="str">
        <f>IF(PD_bygg!E285=0," ",PD_bygg!E285)</f>
        <v xml:space="preserve"> </v>
      </c>
      <c r="F284" s="151" t="str">
        <f>IF(PD_bygg!F285=0," ",PD_bygg!F285)</f>
        <v xml:space="preserve"> </v>
      </c>
      <c r="G284" s="150" t="str">
        <f>IF(PD_bygg!G285=0," ",PD_bygg!G285)</f>
        <v xml:space="preserve"> </v>
      </c>
      <c r="H284" s="151" t="str">
        <f>IF(PD_bygg!H285=0," ",PD_bygg!H285)</f>
        <v xml:space="preserve"> </v>
      </c>
      <c r="I284" s="150" t="str">
        <f>IF(PD_bygg!I285=0," ",PD_bygg!I285)</f>
        <v xml:space="preserve"> </v>
      </c>
      <c r="J284" s="151" t="str">
        <f>IF(PD_bygg!J285=0," ",PD_bygg!J285)</f>
        <v xml:space="preserve"> </v>
      </c>
      <c r="K284" s="150" t="str">
        <f>IF(PD_bygg!K285=0," ",PD_bygg!K285)</f>
        <v xml:space="preserve"> </v>
      </c>
      <c r="L284" s="151" t="str">
        <f>IF(PD_bygg!L285=0," ",PD_bygg!L285)</f>
        <v xml:space="preserve"> </v>
      </c>
      <c r="M284" s="150" t="str">
        <f>IF(PD_bygg!M285=0," ",PD_bygg!M285)</f>
        <v xml:space="preserve"> </v>
      </c>
      <c r="N284" s="151" t="str">
        <f>IF(PD_bygg!N285=0," ",PD_bygg!N285)</f>
        <v xml:space="preserve"> </v>
      </c>
    </row>
    <row r="285" spans="2:14" x14ac:dyDescent="0.2">
      <c r="B285" s="112" t="str">
        <f>IF(PD_bygg!B286=0," ",PD_bygg!B286)</f>
        <v xml:space="preserve"> </v>
      </c>
      <c r="C285" s="150" t="str">
        <f>IF(PD_bygg!C286=0," ",PD_bygg!C286)</f>
        <v xml:space="preserve"> </v>
      </c>
      <c r="D285" s="151" t="str">
        <f>IF(PD_bygg!D286=0," ",PD_bygg!D286)</f>
        <v xml:space="preserve"> </v>
      </c>
      <c r="E285" s="169" t="str">
        <f>IF(PD_bygg!E286=0," ",PD_bygg!E286)</f>
        <v xml:space="preserve"> </v>
      </c>
      <c r="F285" s="151" t="str">
        <f>IF(PD_bygg!F286=0," ",PD_bygg!F286)</f>
        <v xml:space="preserve"> </v>
      </c>
      <c r="G285" s="150" t="str">
        <f>IF(PD_bygg!G286=0," ",PD_bygg!G286)</f>
        <v xml:space="preserve"> </v>
      </c>
      <c r="H285" s="151" t="str">
        <f>IF(PD_bygg!H286=0," ",PD_bygg!H286)</f>
        <v xml:space="preserve"> </v>
      </c>
      <c r="I285" s="150" t="str">
        <f>IF(PD_bygg!I286=0," ",PD_bygg!I286)</f>
        <v xml:space="preserve"> </v>
      </c>
      <c r="J285" s="151" t="str">
        <f>IF(PD_bygg!J286=0," ",PD_bygg!J286)</f>
        <v xml:space="preserve"> </v>
      </c>
      <c r="K285" s="150" t="str">
        <f>IF(PD_bygg!K286=0," ",PD_bygg!K286)</f>
        <v xml:space="preserve"> </v>
      </c>
      <c r="L285" s="151" t="str">
        <f>IF(PD_bygg!L286=0," ",PD_bygg!L286)</f>
        <v xml:space="preserve"> </v>
      </c>
      <c r="M285" s="150" t="str">
        <f>IF(PD_bygg!M286=0," ",PD_bygg!M286)</f>
        <v xml:space="preserve"> </v>
      </c>
      <c r="N285" s="151" t="str">
        <f>IF(PD_bygg!N286=0," ",PD_bygg!N286)</f>
        <v xml:space="preserve"> </v>
      </c>
    </row>
    <row r="286" spans="2:14" x14ac:dyDescent="0.2">
      <c r="B286" s="112" t="str">
        <f>IF(PD_bygg!B287=0," ",PD_bygg!B287)</f>
        <v xml:space="preserve"> </v>
      </c>
      <c r="C286" s="150" t="str">
        <f>IF(PD_bygg!C287=0," ",PD_bygg!C287)</f>
        <v xml:space="preserve"> </v>
      </c>
      <c r="D286" s="151" t="str">
        <f>IF(PD_bygg!D287=0," ",PD_bygg!D287)</f>
        <v xml:space="preserve"> </v>
      </c>
      <c r="E286" s="169" t="str">
        <f>IF(PD_bygg!E287=0," ",PD_bygg!E287)</f>
        <v xml:space="preserve"> </v>
      </c>
      <c r="F286" s="151" t="str">
        <f>IF(PD_bygg!F287=0," ",PD_bygg!F287)</f>
        <v xml:space="preserve"> </v>
      </c>
      <c r="G286" s="150" t="str">
        <f>IF(PD_bygg!G287=0," ",PD_bygg!G287)</f>
        <v xml:space="preserve"> </v>
      </c>
      <c r="H286" s="151" t="str">
        <f>IF(PD_bygg!H287=0," ",PD_bygg!H287)</f>
        <v xml:space="preserve"> </v>
      </c>
      <c r="I286" s="150" t="str">
        <f>IF(PD_bygg!I287=0," ",PD_bygg!I287)</f>
        <v xml:space="preserve"> </v>
      </c>
      <c r="J286" s="151" t="str">
        <f>IF(PD_bygg!J287=0," ",PD_bygg!J287)</f>
        <v xml:space="preserve"> </v>
      </c>
      <c r="K286" s="150" t="str">
        <f>IF(PD_bygg!K287=0," ",PD_bygg!K287)</f>
        <v xml:space="preserve"> </v>
      </c>
      <c r="L286" s="151" t="str">
        <f>IF(PD_bygg!L287=0," ",PD_bygg!L287)</f>
        <v xml:space="preserve"> </v>
      </c>
      <c r="M286" s="150" t="str">
        <f>IF(PD_bygg!M287=0," ",PD_bygg!M287)</f>
        <v xml:space="preserve"> </v>
      </c>
      <c r="N286" s="151" t="str">
        <f>IF(PD_bygg!N287=0," ",PD_bygg!N287)</f>
        <v xml:space="preserve"> </v>
      </c>
    </row>
    <row r="287" spans="2:14" x14ac:dyDescent="0.2">
      <c r="B287" s="112" t="str">
        <f>IF(PD_bygg!B288=0," ",PD_bygg!B288)</f>
        <v xml:space="preserve"> </v>
      </c>
      <c r="C287" s="150" t="str">
        <f>IF(PD_bygg!C288=0," ",PD_bygg!C288)</f>
        <v xml:space="preserve"> </v>
      </c>
      <c r="D287" s="151" t="str">
        <f>IF(PD_bygg!D288=0," ",PD_bygg!D288)</f>
        <v xml:space="preserve"> </v>
      </c>
      <c r="E287" s="169" t="str">
        <f>IF(PD_bygg!E288=0," ",PD_bygg!E288)</f>
        <v xml:space="preserve"> </v>
      </c>
      <c r="F287" s="151" t="str">
        <f>IF(PD_bygg!F288=0," ",PD_bygg!F288)</f>
        <v xml:space="preserve"> </v>
      </c>
      <c r="G287" s="150" t="str">
        <f>IF(PD_bygg!G288=0," ",PD_bygg!G288)</f>
        <v xml:space="preserve"> </v>
      </c>
      <c r="H287" s="151" t="str">
        <f>IF(PD_bygg!H288=0," ",PD_bygg!H288)</f>
        <v xml:space="preserve"> </v>
      </c>
      <c r="I287" s="150" t="str">
        <f>IF(PD_bygg!I288=0," ",PD_bygg!I288)</f>
        <v xml:space="preserve"> </v>
      </c>
      <c r="J287" s="151" t="str">
        <f>IF(PD_bygg!J288=0," ",PD_bygg!J288)</f>
        <v xml:space="preserve"> </v>
      </c>
      <c r="K287" s="150" t="str">
        <f>IF(PD_bygg!K288=0," ",PD_bygg!K288)</f>
        <v xml:space="preserve"> </v>
      </c>
      <c r="L287" s="151" t="str">
        <f>IF(PD_bygg!L288=0," ",PD_bygg!L288)</f>
        <v xml:space="preserve"> </v>
      </c>
      <c r="M287" s="150" t="str">
        <f>IF(PD_bygg!M288=0," ",PD_bygg!M288)</f>
        <v xml:space="preserve"> </v>
      </c>
      <c r="N287" s="151" t="str">
        <f>IF(PD_bygg!N288=0," ",PD_bygg!N288)</f>
        <v xml:space="preserve"> </v>
      </c>
    </row>
    <row r="288" spans="2:14" x14ac:dyDescent="0.2">
      <c r="B288" s="112" t="str">
        <f>IF(PD_bygg!B289=0," ",PD_bygg!B289)</f>
        <v xml:space="preserve"> </v>
      </c>
      <c r="C288" s="150" t="str">
        <f>IF(PD_bygg!C289=0," ",PD_bygg!C289)</f>
        <v xml:space="preserve"> </v>
      </c>
      <c r="D288" s="151" t="str">
        <f>IF(PD_bygg!D289=0," ",PD_bygg!D289)</f>
        <v xml:space="preserve"> </v>
      </c>
      <c r="E288" s="169" t="str">
        <f>IF(PD_bygg!E289=0," ",PD_bygg!E289)</f>
        <v xml:space="preserve"> </v>
      </c>
      <c r="F288" s="151" t="str">
        <f>IF(PD_bygg!F289=0," ",PD_bygg!F289)</f>
        <v xml:space="preserve"> </v>
      </c>
      <c r="G288" s="150" t="str">
        <f>IF(PD_bygg!G289=0," ",PD_bygg!G289)</f>
        <v xml:space="preserve"> </v>
      </c>
      <c r="H288" s="151" t="str">
        <f>IF(PD_bygg!H289=0," ",PD_bygg!H289)</f>
        <v xml:space="preserve"> </v>
      </c>
      <c r="I288" s="150" t="str">
        <f>IF(PD_bygg!I289=0," ",PD_bygg!I289)</f>
        <v xml:space="preserve"> </v>
      </c>
      <c r="J288" s="151" t="str">
        <f>IF(PD_bygg!J289=0," ",PD_bygg!J289)</f>
        <v xml:space="preserve"> </v>
      </c>
      <c r="K288" s="150" t="str">
        <f>IF(PD_bygg!K289=0," ",PD_bygg!K289)</f>
        <v xml:space="preserve"> </v>
      </c>
      <c r="L288" s="151" t="str">
        <f>IF(PD_bygg!L289=0," ",PD_bygg!L289)</f>
        <v xml:space="preserve"> </v>
      </c>
      <c r="M288" s="150" t="str">
        <f>IF(PD_bygg!M289=0," ",PD_bygg!M289)</f>
        <v xml:space="preserve"> </v>
      </c>
      <c r="N288" s="151" t="str">
        <f>IF(PD_bygg!N289=0," ",PD_bygg!N289)</f>
        <v xml:space="preserve"> </v>
      </c>
    </row>
    <row r="289" spans="2:14" x14ac:dyDescent="0.2">
      <c r="B289" s="112" t="str">
        <f>IF(PD_bygg!B290=0," ",PD_bygg!B290)</f>
        <v xml:space="preserve"> </v>
      </c>
      <c r="C289" s="150" t="str">
        <f>IF(PD_bygg!C290=0," ",PD_bygg!C290)</f>
        <v xml:space="preserve"> </v>
      </c>
      <c r="D289" s="151" t="str">
        <f>IF(PD_bygg!D290=0," ",PD_bygg!D290)</f>
        <v xml:space="preserve"> </v>
      </c>
      <c r="E289" s="169" t="str">
        <f>IF(PD_bygg!E290=0," ",PD_bygg!E290)</f>
        <v xml:space="preserve"> </v>
      </c>
      <c r="F289" s="151" t="str">
        <f>IF(PD_bygg!F290=0," ",PD_bygg!F290)</f>
        <v xml:space="preserve"> </v>
      </c>
      <c r="G289" s="150" t="str">
        <f>IF(PD_bygg!G290=0," ",PD_bygg!G290)</f>
        <v xml:space="preserve"> </v>
      </c>
      <c r="H289" s="151" t="str">
        <f>IF(PD_bygg!H290=0," ",PD_bygg!H290)</f>
        <v xml:space="preserve"> </v>
      </c>
      <c r="I289" s="150" t="str">
        <f>IF(PD_bygg!I290=0," ",PD_bygg!I290)</f>
        <v xml:space="preserve"> </v>
      </c>
      <c r="J289" s="151" t="str">
        <f>IF(PD_bygg!J290=0," ",PD_bygg!J290)</f>
        <v xml:space="preserve"> </v>
      </c>
      <c r="K289" s="150" t="str">
        <f>IF(PD_bygg!K290=0," ",PD_bygg!K290)</f>
        <v xml:space="preserve"> </v>
      </c>
      <c r="L289" s="151" t="str">
        <f>IF(PD_bygg!L290=0," ",PD_bygg!L290)</f>
        <v xml:space="preserve"> </v>
      </c>
      <c r="M289" s="150" t="str">
        <f>IF(PD_bygg!M290=0," ",PD_bygg!M290)</f>
        <v xml:space="preserve"> </v>
      </c>
      <c r="N289" s="151" t="str">
        <f>IF(PD_bygg!N290=0," ",PD_bygg!N290)</f>
        <v xml:space="preserve"> </v>
      </c>
    </row>
    <row r="290" spans="2:14" x14ac:dyDescent="0.2">
      <c r="B290" s="112" t="str">
        <f>IF(PD_bygg!B291=0," ",PD_bygg!B291)</f>
        <v xml:space="preserve"> </v>
      </c>
      <c r="C290" s="150" t="str">
        <f>IF(PD_bygg!C291=0," ",PD_bygg!C291)</f>
        <v xml:space="preserve"> </v>
      </c>
      <c r="D290" s="151" t="str">
        <f>IF(PD_bygg!D291=0," ",PD_bygg!D291)</f>
        <v xml:space="preserve"> </v>
      </c>
      <c r="E290" s="169" t="str">
        <f>IF(PD_bygg!E291=0," ",PD_bygg!E291)</f>
        <v xml:space="preserve"> </v>
      </c>
      <c r="F290" s="151" t="str">
        <f>IF(PD_bygg!F291=0," ",PD_bygg!F291)</f>
        <v xml:space="preserve"> </v>
      </c>
      <c r="G290" s="150" t="str">
        <f>IF(PD_bygg!G291=0," ",PD_bygg!G291)</f>
        <v xml:space="preserve"> </v>
      </c>
      <c r="H290" s="151" t="str">
        <f>IF(PD_bygg!H291=0," ",PD_bygg!H291)</f>
        <v xml:space="preserve"> </v>
      </c>
      <c r="I290" s="150" t="str">
        <f>IF(PD_bygg!I291=0," ",PD_bygg!I291)</f>
        <v xml:space="preserve"> </v>
      </c>
      <c r="J290" s="151" t="str">
        <f>IF(PD_bygg!J291=0," ",PD_bygg!J291)</f>
        <v xml:space="preserve"> </v>
      </c>
      <c r="K290" s="150" t="str">
        <f>IF(PD_bygg!K291=0," ",PD_bygg!K291)</f>
        <v xml:space="preserve"> </v>
      </c>
      <c r="L290" s="151" t="str">
        <f>IF(PD_bygg!L291=0," ",PD_bygg!L291)</f>
        <v xml:space="preserve"> </v>
      </c>
      <c r="M290" s="150" t="str">
        <f>IF(PD_bygg!M291=0," ",PD_bygg!M291)</f>
        <v xml:space="preserve"> </v>
      </c>
      <c r="N290" s="151" t="str">
        <f>IF(PD_bygg!N291=0," ",PD_bygg!N291)</f>
        <v xml:space="preserve"> </v>
      </c>
    </row>
    <row r="291" spans="2:14" x14ac:dyDescent="0.2">
      <c r="B291" s="112" t="str">
        <f>IF(PD_bygg!B292=0," ",PD_bygg!B292)</f>
        <v xml:space="preserve"> </v>
      </c>
      <c r="C291" s="150" t="str">
        <f>IF(PD_bygg!C292=0," ",PD_bygg!C292)</f>
        <v xml:space="preserve"> </v>
      </c>
      <c r="D291" s="151" t="str">
        <f>IF(PD_bygg!D292=0," ",PD_bygg!D292)</f>
        <v xml:space="preserve"> </v>
      </c>
      <c r="E291" s="169" t="str">
        <f>IF(PD_bygg!E292=0," ",PD_bygg!E292)</f>
        <v xml:space="preserve"> </v>
      </c>
      <c r="F291" s="151" t="str">
        <f>IF(PD_bygg!F292=0," ",PD_bygg!F292)</f>
        <v xml:space="preserve"> </v>
      </c>
      <c r="G291" s="150" t="str">
        <f>IF(PD_bygg!G292=0," ",PD_bygg!G292)</f>
        <v xml:space="preserve"> </v>
      </c>
      <c r="H291" s="151" t="str">
        <f>IF(PD_bygg!H292=0," ",PD_bygg!H292)</f>
        <v xml:space="preserve"> </v>
      </c>
      <c r="I291" s="150" t="str">
        <f>IF(PD_bygg!I292=0," ",PD_bygg!I292)</f>
        <v xml:space="preserve"> </v>
      </c>
      <c r="J291" s="151" t="str">
        <f>IF(PD_bygg!J292=0," ",PD_bygg!J292)</f>
        <v xml:space="preserve"> </v>
      </c>
      <c r="K291" s="150" t="str">
        <f>IF(PD_bygg!K292=0," ",PD_bygg!K292)</f>
        <v xml:space="preserve"> </v>
      </c>
      <c r="L291" s="151" t="str">
        <f>IF(PD_bygg!L292=0," ",PD_bygg!L292)</f>
        <v xml:space="preserve"> </v>
      </c>
      <c r="M291" s="150" t="str">
        <f>IF(PD_bygg!M292=0," ",PD_bygg!M292)</f>
        <v xml:space="preserve"> </v>
      </c>
      <c r="N291" s="151" t="str">
        <f>IF(PD_bygg!N292=0," ",PD_bygg!N292)</f>
        <v xml:space="preserve"> </v>
      </c>
    </row>
    <row r="292" spans="2:14" x14ac:dyDescent="0.2">
      <c r="B292" s="112" t="str">
        <f>IF(PD_bygg!B293=0," ",PD_bygg!B293)</f>
        <v xml:space="preserve"> </v>
      </c>
      <c r="C292" s="150" t="str">
        <f>IF(PD_bygg!C293=0," ",PD_bygg!C293)</f>
        <v xml:space="preserve"> </v>
      </c>
      <c r="D292" s="151" t="str">
        <f>IF(PD_bygg!D293=0," ",PD_bygg!D293)</f>
        <v xml:space="preserve"> </v>
      </c>
      <c r="E292" s="169" t="str">
        <f>IF(PD_bygg!E293=0," ",PD_bygg!E293)</f>
        <v xml:space="preserve"> </v>
      </c>
      <c r="F292" s="151" t="str">
        <f>IF(PD_bygg!F293=0," ",PD_bygg!F293)</f>
        <v xml:space="preserve"> </v>
      </c>
      <c r="G292" s="150" t="str">
        <f>IF(PD_bygg!G293=0," ",PD_bygg!G293)</f>
        <v xml:space="preserve"> </v>
      </c>
      <c r="H292" s="151" t="str">
        <f>IF(PD_bygg!H293=0," ",PD_bygg!H293)</f>
        <v xml:space="preserve"> </v>
      </c>
      <c r="I292" s="150" t="str">
        <f>IF(PD_bygg!I293=0," ",PD_bygg!I293)</f>
        <v xml:space="preserve"> </v>
      </c>
      <c r="J292" s="151" t="str">
        <f>IF(PD_bygg!J293=0," ",PD_bygg!J293)</f>
        <v xml:space="preserve"> </v>
      </c>
      <c r="K292" s="150" t="str">
        <f>IF(PD_bygg!K293=0," ",PD_bygg!K293)</f>
        <v xml:space="preserve"> </v>
      </c>
      <c r="L292" s="151" t="str">
        <f>IF(PD_bygg!L293=0," ",PD_bygg!L293)</f>
        <v xml:space="preserve"> </v>
      </c>
      <c r="M292" s="150" t="str">
        <f>IF(PD_bygg!M293=0," ",PD_bygg!M293)</f>
        <v xml:space="preserve"> </v>
      </c>
      <c r="N292" s="151" t="str">
        <f>IF(PD_bygg!N293=0," ",PD_bygg!N293)</f>
        <v xml:space="preserve"> </v>
      </c>
    </row>
    <row r="293" spans="2:14" x14ac:dyDescent="0.2">
      <c r="B293" s="112" t="str">
        <f>IF(PD_bygg!B294=0," ",PD_bygg!B294)</f>
        <v xml:space="preserve"> </v>
      </c>
      <c r="C293" s="150" t="str">
        <f>IF(PD_bygg!C294=0," ",PD_bygg!C294)</f>
        <v xml:space="preserve"> </v>
      </c>
      <c r="D293" s="151" t="str">
        <f>IF(PD_bygg!D294=0," ",PD_bygg!D294)</f>
        <v xml:space="preserve"> </v>
      </c>
      <c r="E293" s="169" t="str">
        <f>IF(PD_bygg!E294=0," ",PD_bygg!E294)</f>
        <v xml:space="preserve"> </v>
      </c>
      <c r="F293" s="151" t="str">
        <f>IF(PD_bygg!F294=0," ",PD_bygg!F294)</f>
        <v xml:space="preserve"> </v>
      </c>
      <c r="G293" s="150" t="str">
        <f>IF(PD_bygg!G294=0," ",PD_bygg!G294)</f>
        <v xml:space="preserve"> </v>
      </c>
      <c r="H293" s="151" t="str">
        <f>IF(PD_bygg!H294=0," ",PD_bygg!H294)</f>
        <v xml:space="preserve"> </v>
      </c>
      <c r="I293" s="150" t="str">
        <f>IF(PD_bygg!I294=0," ",PD_bygg!I294)</f>
        <v xml:space="preserve"> </v>
      </c>
      <c r="J293" s="151" t="str">
        <f>IF(PD_bygg!J294=0," ",PD_bygg!J294)</f>
        <v xml:space="preserve"> </v>
      </c>
      <c r="K293" s="150" t="str">
        <f>IF(PD_bygg!K294=0," ",PD_bygg!K294)</f>
        <v xml:space="preserve"> </v>
      </c>
      <c r="L293" s="151" t="str">
        <f>IF(PD_bygg!L294=0," ",PD_bygg!L294)</f>
        <v xml:space="preserve"> </v>
      </c>
      <c r="M293" s="150" t="str">
        <f>IF(PD_bygg!M294=0," ",PD_bygg!M294)</f>
        <v xml:space="preserve"> </v>
      </c>
      <c r="N293" s="151" t="str">
        <f>IF(PD_bygg!N294=0," ",PD_bygg!N294)</f>
        <v xml:space="preserve"> </v>
      </c>
    </row>
    <row r="294" spans="2:14" x14ac:dyDescent="0.2">
      <c r="B294" s="112" t="str">
        <f>IF(PD_bygg!B295=0," ",PD_bygg!B295)</f>
        <v xml:space="preserve"> </v>
      </c>
      <c r="C294" s="150" t="str">
        <f>IF(PD_bygg!C295=0," ",PD_bygg!C295)</f>
        <v xml:space="preserve"> </v>
      </c>
      <c r="D294" s="151" t="str">
        <f>IF(PD_bygg!D295=0," ",PD_bygg!D295)</f>
        <v xml:space="preserve"> </v>
      </c>
      <c r="E294" s="169" t="str">
        <f>IF(PD_bygg!E295=0," ",PD_bygg!E295)</f>
        <v xml:space="preserve"> </v>
      </c>
      <c r="F294" s="151" t="str">
        <f>IF(PD_bygg!F295=0," ",PD_bygg!F295)</f>
        <v xml:space="preserve"> </v>
      </c>
      <c r="G294" s="150" t="str">
        <f>IF(PD_bygg!G295=0," ",PD_bygg!G295)</f>
        <v xml:space="preserve"> </v>
      </c>
      <c r="H294" s="151" t="str">
        <f>IF(PD_bygg!H295=0," ",PD_bygg!H295)</f>
        <v xml:space="preserve"> </v>
      </c>
      <c r="I294" s="150" t="str">
        <f>IF(PD_bygg!I295=0," ",PD_bygg!I295)</f>
        <v xml:space="preserve"> </v>
      </c>
      <c r="J294" s="151" t="str">
        <f>IF(PD_bygg!J295=0," ",PD_bygg!J295)</f>
        <v xml:space="preserve"> </v>
      </c>
      <c r="K294" s="150" t="str">
        <f>IF(PD_bygg!K295=0," ",PD_bygg!K295)</f>
        <v xml:space="preserve"> </v>
      </c>
      <c r="L294" s="151" t="str">
        <f>IF(PD_bygg!L295=0," ",PD_bygg!L295)</f>
        <v xml:space="preserve"> </v>
      </c>
      <c r="M294" s="150" t="str">
        <f>IF(PD_bygg!M295=0," ",PD_bygg!M295)</f>
        <v xml:space="preserve"> </v>
      </c>
      <c r="N294" s="151" t="str">
        <f>IF(PD_bygg!N295=0," ",PD_bygg!N295)</f>
        <v xml:space="preserve"> </v>
      </c>
    </row>
    <row r="295" spans="2:14" x14ac:dyDescent="0.2">
      <c r="B295" s="112" t="str">
        <f>IF(PD_bygg!B296=0," ",PD_bygg!B296)</f>
        <v xml:space="preserve"> </v>
      </c>
      <c r="C295" s="150" t="str">
        <f>IF(PD_bygg!C296=0," ",PD_bygg!C296)</f>
        <v xml:space="preserve"> </v>
      </c>
      <c r="D295" s="151" t="str">
        <f>IF(PD_bygg!D296=0," ",PD_bygg!D296)</f>
        <v xml:space="preserve"> </v>
      </c>
      <c r="E295" s="169" t="str">
        <f>IF(PD_bygg!E296=0," ",PD_bygg!E296)</f>
        <v xml:space="preserve"> </v>
      </c>
      <c r="F295" s="151" t="str">
        <f>IF(PD_bygg!F296=0," ",PD_bygg!F296)</f>
        <v xml:space="preserve"> </v>
      </c>
      <c r="G295" s="150" t="str">
        <f>IF(PD_bygg!G296=0," ",PD_bygg!G296)</f>
        <v xml:space="preserve"> </v>
      </c>
      <c r="H295" s="151" t="str">
        <f>IF(PD_bygg!H296=0," ",PD_bygg!H296)</f>
        <v xml:space="preserve"> </v>
      </c>
      <c r="I295" s="150" t="str">
        <f>IF(PD_bygg!I296=0," ",PD_bygg!I296)</f>
        <v xml:space="preserve"> </v>
      </c>
      <c r="J295" s="151" t="str">
        <f>IF(PD_bygg!J296=0," ",PD_bygg!J296)</f>
        <v xml:space="preserve"> </v>
      </c>
      <c r="K295" s="150" t="str">
        <f>IF(PD_bygg!K296=0," ",PD_bygg!K296)</f>
        <v xml:space="preserve"> </v>
      </c>
      <c r="L295" s="151" t="str">
        <f>IF(PD_bygg!L296=0," ",PD_bygg!L296)</f>
        <v xml:space="preserve"> </v>
      </c>
      <c r="M295" s="150" t="str">
        <f>IF(PD_bygg!M296=0," ",PD_bygg!M296)</f>
        <v xml:space="preserve"> </v>
      </c>
      <c r="N295" s="151" t="str">
        <f>IF(PD_bygg!N296=0," ",PD_bygg!N296)</f>
        <v xml:space="preserve"> </v>
      </c>
    </row>
    <row r="296" spans="2:14" x14ac:dyDescent="0.2">
      <c r="B296" s="112" t="str">
        <f>IF(PD_bygg!B297=0," ",PD_bygg!B297)</f>
        <v xml:space="preserve"> </v>
      </c>
      <c r="C296" s="150" t="str">
        <f>IF(PD_bygg!C297=0," ",PD_bygg!C297)</f>
        <v xml:space="preserve"> </v>
      </c>
      <c r="D296" s="151" t="str">
        <f>IF(PD_bygg!D297=0," ",PD_bygg!D297)</f>
        <v xml:space="preserve"> </v>
      </c>
      <c r="E296" s="169" t="str">
        <f>IF(PD_bygg!E297=0," ",PD_bygg!E297)</f>
        <v xml:space="preserve"> </v>
      </c>
      <c r="F296" s="151" t="str">
        <f>IF(PD_bygg!F297=0," ",PD_bygg!F297)</f>
        <v xml:space="preserve"> </v>
      </c>
      <c r="G296" s="150" t="str">
        <f>IF(PD_bygg!G297=0," ",PD_bygg!G297)</f>
        <v xml:space="preserve"> </v>
      </c>
      <c r="H296" s="151" t="str">
        <f>IF(PD_bygg!H297=0," ",PD_bygg!H297)</f>
        <v xml:space="preserve"> </v>
      </c>
      <c r="I296" s="150" t="str">
        <f>IF(PD_bygg!I297=0," ",PD_bygg!I297)</f>
        <v xml:space="preserve"> </v>
      </c>
      <c r="J296" s="151" t="str">
        <f>IF(PD_bygg!J297=0," ",PD_bygg!J297)</f>
        <v xml:space="preserve"> </v>
      </c>
      <c r="K296" s="150" t="str">
        <f>IF(PD_bygg!K297=0," ",PD_bygg!K297)</f>
        <v xml:space="preserve"> </v>
      </c>
      <c r="L296" s="151" t="str">
        <f>IF(PD_bygg!L297=0," ",PD_bygg!L297)</f>
        <v xml:space="preserve"> </v>
      </c>
      <c r="M296" s="150" t="str">
        <f>IF(PD_bygg!M297=0," ",PD_bygg!M297)</f>
        <v xml:space="preserve"> </v>
      </c>
      <c r="N296" s="151" t="str">
        <f>IF(PD_bygg!N297=0," ",PD_bygg!N297)</f>
        <v xml:space="preserve"> </v>
      </c>
    </row>
    <row r="297" spans="2:14" x14ac:dyDescent="0.2">
      <c r="B297" s="112" t="str">
        <f>IF(PD_bygg!B298=0," ",PD_bygg!B298)</f>
        <v xml:space="preserve"> </v>
      </c>
      <c r="C297" s="150" t="str">
        <f>IF(PD_bygg!C298=0," ",PD_bygg!C298)</f>
        <v xml:space="preserve"> </v>
      </c>
      <c r="D297" s="151" t="str">
        <f>IF(PD_bygg!D298=0," ",PD_bygg!D298)</f>
        <v xml:space="preserve"> </v>
      </c>
      <c r="E297" s="169" t="str">
        <f>IF(PD_bygg!E298=0," ",PD_bygg!E298)</f>
        <v xml:space="preserve"> </v>
      </c>
      <c r="F297" s="151" t="str">
        <f>IF(PD_bygg!F298=0," ",PD_bygg!F298)</f>
        <v xml:space="preserve"> </v>
      </c>
      <c r="G297" s="150" t="str">
        <f>IF(PD_bygg!G298=0," ",PD_bygg!G298)</f>
        <v xml:space="preserve"> </v>
      </c>
      <c r="H297" s="151" t="str">
        <f>IF(PD_bygg!H298=0," ",PD_bygg!H298)</f>
        <v xml:space="preserve"> </v>
      </c>
      <c r="I297" s="150" t="str">
        <f>IF(PD_bygg!I298=0," ",PD_bygg!I298)</f>
        <v xml:space="preserve"> </v>
      </c>
      <c r="J297" s="151" t="str">
        <f>IF(PD_bygg!J298=0," ",PD_bygg!J298)</f>
        <v xml:space="preserve"> </v>
      </c>
      <c r="K297" s="150" t="str">
        <f>IF(PD_bygg!K298=0," ",PD_bygg!K298)</f>
        <v xml:space="preserve"> </v>
      </c>
      <c r="L297" s="151" t="str">
        <f>IF(PD_bygg!L298=0," ",PD_bygg!L298)</f>
        <v xml:space="preserve"> </v>
      </c>
      <c r="M297" s="150" t="str">
        <f>IF(PD_bygg!M298=0," ",PD_bygg!M298)</f>
        <v xml:space="preserve"> </v>
      </c>
      <c r="N297" s="151" t="str">
        <f>IF(PD_bygg!N298=0," ",PD_bygg!N298)</f>
        <v xml:space="preserve"> </v>
      </c>
    </row>
    <row r="298" spans="2:14" x14ac:dyDescent="0.2">
      <c r="B298" s="112" t="str">
        <f>IF(PD_bygg!B299=0," ",PD_bygg!B299)</f>
        <v xml:space="preserve"> </v>
      </c>
      <c r="C298" s="150" t="str">
        <f>IF(PD_bygg!C299=0," ",PD_bygg!C299)</f>
        <v xml:space="preserve"> </v>
      </c>
      <c r="D298" s="151" t="str">
        <f>IF(PD_bygg!D299=0," ",PD_bygg!D299)</f>
        <v xml:space="preserve"> </v>
      </c>
      <c r="E298" s="169" t="str">
        <f>IF(PD_bygg!E299=0," ",PD_bygg!E299)</f>
        <v xml:space="preserve"> </v>
      </c>
      <c r="F298" s="151" t="str">
        <f>IF(PD_bygg!F299=0," ",PD_bygg!F299)</f>
        <v xml:space="preserve"> </v>
      </c>
      <c r="G298" s="150" t="str">
        <f>IF(PD_bygg!G299=0," ",PD_bygg!G299)</f>
        <v xml:space="preserve"> </v>
      </c>
      <c r="H298" s="151" t="str">
        <f>IF(PD_bygg!H299=0," ",PD_bygg!H299)</f>
        <v xml:space="preserve"> </v>
      </c>
      <c r="I298" s="150" t="str">
        <f>IF(PD_bygg!I299=0," ",PD_bygg!I299)</f>
        <v xml:space="preserve"> </v>
      </c>
      <c r="J298" s="151" t="str">
        <f>IF(PD_bygg!J299=0," ",PD_bygg!J299)</f>
        <v xml:space="preserve"> </v>
      </c>
      <c r="K298" s="150" t="str">
        <f>IF(PD_bygg!K299=0," ",PD_bygg!K299)</f>
        <v xml:space="preserve"> </v>
      </c>
      <c r="L298" s="151" t="str">
        <f>IF(PD_bygg!L299=0," ",PD_bygg!L299)</f>
        <v xml:space="preserve"> </v>
      </c>
      <c r="M298" s="150" t="str">
        <f>IF(PD_bygg!M299=0," ",PD_bygg!M299)</f>
        <v xml:space="preserve"> </v>
      </c>
      <c r="N298" s="151" t="str">
        <f>IF(PD_bygg!N299=0," ",PD_bygg!N299)</f>
        <v xml:space="preserve"> </v>
      </c>
    </row>
    <row r="299" spans="2:14" x14ac:dyDescent="0.2">
      <c r="B299" s="112" t="str">
        <f>IF(PD_bygg!B300=0," ",PD_bygg!B300)</f>
        <v xml:space="preserve"> </v>
      </c>
      <c r="C299" s="150" t="str">
        <f>IF(PD_bygg!C300=0," ",PD_bygg!C300)</f>
        <v xml:space="preserve"> </v>
      </c>
      <c r="D299" s="151" t="str">
        <f>IF(PD_bygg!D300=0," ",PD_bygg!D300)</f>
        <v xml:space="preserve"> </v>
      </c>
      <c r="E299" s="169" t="str">
        <f>IF(PD_bygg!E300=0," ",PD_bygg!E300)</f>
        <v xml:space="preserve"> </v>
      </c>
      <c r="F299" s="151" t="str">
        <f>IF(PD_bygg!F300=0," ",PD_bygg!F300)</f>
        <v xml:space="preserve"> </v>
      </c>
      <c r="G299" s="150" t="str">
        <f>IF(PD_bygg!G300=0," ",PD_bygg!G300)</f>
        <v xml:space="preserve"> </v>
      </c>
      <c r="H299" s="151" t="str">
        <f>IF(PD_bygg!H300=0," ",PD_bygg!H300)</f>
        <v xml:space="preserve"> </v>
      </c>
      <c r="I299" s="150" t="str">
        <f>IF(PD_bygg!I300=0," ",PD_bygg!I300)</f>
        <v xml:space="preserve"> </v>
      </c>
      <c r="J299" s="151" t="str">
        <f>IF(PD_bygg!J300=0," ",PD_bygg!J300)</f>
        <v xml:space="preserve"> </v>
      </c>
      <c r="K299" s="150" t="str">
        <f>IF(PD_bygg!K300=0," ",PD_bygg!K300)</f>
        <v xml:space="preserve"> </v>
      </c>
      <c r="L299" s="151" t="str">
        <f>IF(PD_bygg!L300=0," ",PD_bygg!L300)</f>
        <v xml:space="preserve"> </v>
      </c>
      <c r="M299" s="150" t="str">
        <f>IF(PD_bygg!M300=0," ",PD_bygg!M300)</f>
        <v xml:space="preserve"> </v>
      </c>
      <c r="N299" s="151" t="str">
        <f>IF(PD_bygg!N300=0," ",PD_bygg!N300)</f>
        <v xml:space="preserve"> </v>
      </c>
    </row>
    <row r="300" spans="2:14" x14ac:dyDescent="0.2">
      <c r="B300" s="112" t="str">
        <f>IF(PD_bygg!B301=0," ",PD_bygg!B301)</f>
        <v xml:space="preserve"> </v>
      </c>
      <c r="C300" s="150" t="str">
        <f>IF(PD_bygg!C301=0," ",PD_bygg!C301)</f>
        <v xml:space="preserve"> </v>
      </c>
      <c r="D300" s="151" t="str">
        <f>IF(PD_bygg!D301=0," ",PD_bygg!D301)</f>
        <v xml:space="preserve"> </v>
      </c>
      <c r="E300" s="169" t="str">
        <f>IF(PD_bygg!E301=0," ",PD_bygg!E301)</f>
        <v xml:space="preserve"> </v>
      </c>
      <c r="F300" s="151" t="str">
        <f>IF(PD_bygg!F301=0," ",PD_bygg!F301)</f>
        <v xml:space="preserve"> </v>
      </c>
      <c r="G300" s="150" t="str">
        <f>IF(PD_bygg!G301=0," ",PD_bygg!G301)</f>
        <v xml:space="preserve"> </v>
      </c>
      <c r="H300" s="151" t="str">
        <f>IF(PD_bygg!H301=0," ",PD_bygg!H301)</f>
        <v xml:space="preserve"> </v>
      </c>
      <c r="I300" s="150" t="str">
        <f>IF(PD_bygg!I301=0," ",PD_bygg!I301)</f>
        <v xml:space="preserve"> </v>
      </c>
      <c r="J300" s="151" t="str">
        <f>IF(PD_bygg!J301=0," ",PD_bygg!J301)</f>
        <v xml:space="preserve"> </v>
      </c>
      <c r="K300" s="150" t="str">
        <f>IF(PD_bygg!K301=0," ",PD_bygg!K301)</f>
        <v xml:space="preserve"> </v>
      </c>
      <c r="L300" s="151" t="str">
        <f>IF(PD_bygg!L301=0," ",PD_bygg!L301)</f>
        <v xml:space="preserve"> </v>
      </c>
      <c r="M300" s="150" t="str">
        <f>IF(PD_bygg!M301=0," ",PD_bygg!M301)</f>
        <v xml:space="preserve"> </v>
      </c>
      <c r="N300" s="151" t="str">
        <f>IF(PD_bygg!N301=0," ",PD_bygg!N301)</f>
        <v xml:space="preserve"> </v>
      </c>
    </row>
    <row r="301" spans="2:14" x14ac:dyDescent="0.2">
      <c r="B301" s="112" t="str">
        <f>IF(PD_bygg!B302=0," ",PD_bygg!B302)</f>
        <v xml:space="preserve"> </v>
      </c>
      <c r="C301" s="150" t="str">
        <f>IF(PD_bygg!C302=0," ",PD_bygg!C302)</f>
        <v xml:space="preserve"> </v>
      </c>
      <c r="D301" s="151" t="str">
        <f>IF(PD_bygg!D302=0," ",PD_bygg!D302)</f>
        <v xml:space="preserve"> </v>
      </c>
      <c r="E301" s="169" t="str">
        <f>IF(PD_bygg!E302=0," ",PD_bygg!E302)</f>
        <v xml:space="preserve"> </v>
      </c>
      <c r="F301" s="151" t="str">
        <f>IF(PD_bygg!F302=0," ",PD_bygg!F302)</f>
        <v xml:space="preserve"> </v>
      </c>
      <c r="G301" s="150" t="str">
        <f>IF(PD_bygg!G302=0," ",PD_bygg!G302)</f>
        <v xml:space="preserve"> </v>
      </c>
      <c r="H301" s="151" t="str">
        <f>IF(PD_bygg!H302=0," ",PD_bygg!H302)</f>
        <v xml:space="preserve"> </v>
      </c>
      <c r="I301" s="150" t="str">
        <f>IF(PD_bygg!I302=0," ",PD_bygg!I302)</f>
        <v xml:space="preserve"> </v>
      </c>
      <c r="J301" s="151" t="str">
        <f>IF(PD_bygg!J302=0," ",PD_bygg!J302)</f>
        <v xml:space="preserve"> </v>
      </c>
      <c r="K301" s="150" t="str">
        <f>IF(PD_bygg!K302=0," ",PD_bygg!K302)</f>
        <v xml:space="preserve"> </v>
      </c>
      <c r="L301" s="151" t="str">
        <f>IF(PD_bygg!L302=0," ",PD_bygg!L302)</f>
        <v xml:space="preserve"> </v>
      </c>
      <c r="M301" s="150" t="str">
        <f>IF(PD_bygg!M302=0," ",PD_bygg!M302)</f>
        <v xml:space="preserve"> </v>
      </c>
      <c r="N301" s="151" t="str">
        <f>IF(PD_bygg!N302=0," ",PD_bygg!N302)</f>
        <v xml:space="preserve"> </v>
      </c>
    </row>
    <row r="302" spans="2:14" x14ac:dyDescent="0.2">
      <c r="B302" s="112" t="str">
        <f>IF(PD_bygg!B303=0," ",PD_bygg!B303)</f>
        <v xml:space="preserve"> </v>
      </c>
      <c r="C302" s="150" t="str">
        <f>IF(PD_bygg!C303=0," ",PD_bygg!C303)</f>
        <v xml:space="preserve"> </v>
      </c>
      <c r="D302" s="151" t="str">
        <f>IF(PD_bygg!D303=0," ",PD_bygg!D303)</f>
        <v xml:space="preserve"> </v>
      </c>
      <c r="E302" s="169" t="str">
        <f>IF(PD_bygg!E303=0," ",PD_bygg!E303)</f>
        <v xml:space="preserve"> </v>
      </c>
      <c r="F302" s="151" t="str">
        <f>IF(PD_bygg!F303=0," ",PD_bygg!F303)</f>
        <v xml:space="preserve"> </v>
      </c>
      <c r="G302" s="150" t="str">
        <f>IF(PD_bygg!G303=0," ",PD_bygg!G303)</f>
        <v xml:space="preserve"> </v>
      </c>
      <c r="H302" s="151" t="str">
        <f>IF(PD_bygg!H303=0," ",PD_bygg!H303)</f>
        <v xml:space="preserve"> </v>
      </c>
      <c r="I302" s="150" t="str">
        <f>IF(PD_bygg!I303=0," ",PD_bygg!I303)</f>
        <v xml:space="preserve"> </v>
      </c>
      <c r="J302" s="151" t="str">
        <f>IF(PD_bygg!J303=0," ",PD_bygg!J303)</f>
        <v xml:space="preserve"> </v>
      </c>
      <c r="K302" s="150" t="str">
        <f>IF(PD_bygg!K303=0," ",PD_bygg!K303)</f>
        <v xml:space="preserve"> </v>
      </c>
      <c r="L302" s="151" t="str">
        <f>IF(PD_bygg!L303=0," ",PD_bygg!L303)</f>
        <v xml:space="preserve"> </v>
      </c>
      <c r="M302" s="150" t="str">
        <f>IF(PD_bygg!M303=0," ",PD_bygg!M303)</f>
        <v xml:space="preserve"> </v>
      </c>
      <c r="N302" s="151" t="str">
        <f>IF(PD_bygg!N303=0," ",PD_bygg!N303)</f>
        <v xml:space="preserve"> </v>
      </c>
    </row>
    <row r="303" spans="2:14" x14ac:dyDescent="0.2">
      <c r="B303" s="112" t="str">
        <f>IF(PD_bygg!B304=0," ",PD_bygg!B304)</f>
        <v xml:space="preserve"> </v>
      </c>
      <c r="C303" s="150" t="str">
        <f>IF(PD_bygg!C304=0," ",PD_bygg!C304)</f>
        <v xml:space="preserve"> </v>
      </c>
      <c r="D303" s="151" t="str">
        <f>IF(PD_bygg!D304=0," ",PD_bygg!D304)</f>
        <v xml:space="preserve"> </v>
      </c>
      <c r="E303" s="169" t="str">
        <f>IF(PD_bygg!E304=0," ",PD_bygg!E304)</f>
        <v xml:space="preserve"> </v>
      </c>
      <c r="F303" s="151" t="str">
        <f>IF(PD_bygg!F304=0," ",PD_bygg!F304)</f>
        <v xml:space="preserve"> </v>
      </c>
      <c r="G303" s="150" t="str">
        <f>IF(PD_bygg!G304=0," ",PD_bygg!G304)</f>
        <v xml:space="preserve"> </v>
      </c>
      <c r="H303" s="151" t="str">
        <f>IF(PD_bygg!H304=0," ",PD_bygg!H304)</f>
        <v xml:space="preserve"> </v>
      </c>
      <c r="I303" s="150" t="str">
        <f>IF(PD_bygg!I304=0," ",PD_bygg!I304)</f>
        <v xml:space="preserve"> </v>
      </c>
      <c r="J303" s="151" t="str">
        <f>IF(PD_bygg!J304=0," ",PD_bygg!J304)</f>
        <v xml:space="preserve"> </v>
      </c>
      <c r="K303" s="150" t="str">
        <f>IF(PD_bygg!K304=0," ",PD_bygg!K304)</f>
        <v xml:space="preserve"> </v>
      </c>
      <c r="L303" s="151" t="str">
        <f>IF(PD_bygg!L304=0," ",PD_bygg!L304)</f>
        <v xml:space="preserve"> </v>
      </c>
      <c r="M303" s="150" t="str">
        <f>IF(PD_bygg!M304=0," ",PD_bygg!M304)</f>
        <v xml:space="preserve"> </v>
      </c>
      <c r="N303" s="151" t="str">
        <f>IF(PD_bygg!N304=0," ",PD_bygg!N304)</f>
        <v xml:space="preserve"> </v>
      </c>
    </row>
    <row r="304" spans="2:14" x14ac:dyDescent="0.2">
      <c r="B304" s="112" t="str">
        <f>IF(PD_bygg!B305=0," ",PD_bygg!B305)</f>
        <v xml:space="preserve"> </v>
      </c>
      <c r="C304" s="150" t="str">
        <f>IF(PD_bygg!C305=0," ",PD_bygg!C305)</f>
        <v xml:space="preserve"> </v>
      </c>
      <c r="D304" s="151" t="str">
        <f>IF(PD_bygg!D305=0," ",PD_bygg!D305)</f>
        <v xml:space="preserve"> </v>
      </c>
      <c r="E304" s="169" t="str">
        <f>IF(PD_bygg!E305=0," ",PD_bygg!E305)</f>
        <v xml:space="preserve"> </v>
      </c>
      <c r="F304" s="151" t="str">
        <f>IF(PD_bygg!F305=0," ",PD_bygg!F305)</f>
        <v xml:space="preserve"> </v>
      </c>
      <c r="G304" s="150" t="str">
        <f>IF(PD_bygg!G305=0," ",PD_bygg!G305)</f>
        <v xml:space="preserve"> </v>
      </c>
      <c r="H304" s="151" t="str">
        <f>IF(PD_bygg!H305=0," ",PD_bygg!H305)</f>
        <v xml:space="preserve"> </v>
      </c>
      <c r="I304" s="150" t="str">
        <f>IF(PD_bygg!I305=0," ",PD_bygg!I305)</f>
        <v xml:space="preserve"> </v>
      </c>
      <c r="J304" s="151" t="str">
        <f>IF(PD_bygg!J305=0," ",PD_bygg!J305)</f>
        <v xml:space="preserve"> </v>
      </c>
      <c r="K304" s="150" t="str">
        <f>IF(PD_bygg!K305=0," ",PD_bygg!K305)</f>
        <v xml:space="preserve"> </v>
      </c>
      <c r="L304" s="151" t="str">
        <f>IF(PD_bygg!L305=0," ",PD_bygg!L305)</f>
        <v xml:space="preserve"> </v>
      </c>
      <c r="M304" s="150" t="str">
        <f>IF(PD_bygg!M305=0," ",PD_bygg!M305)</f>
        <v xml:space="preserve"> </v>
      </c>
      <c r="N304" s="151" t="str">
        <f>IF(PD_bygg!N305=0," ",PD_bygg!N305)</f>
        <v xml:space="preserve"> </v>
      </c>
    </row>
    <row r="305" spans="2:14" x14ac:dyDescent="0.2">
      <c r="B305" s="112" t="str">
        <f>IF(PD_bygg!B306=0," ",PD_bygg!B306)</f>
        <v xml:space="preserve"> </v>
      </c>
      <c r="C305" s="150" t="str">
        <f>IF(PD_bygg!C306=0," ",PD_bygg!C306)</f>
        <v xml:space="preserve"> </v>
      </c>
      <c r="D305" s="151" t="str">
        <f>IF(PD_bygg!D306=0," ",PD_bygg!D306)</f>
        <v xml:space="preserve"> </v>
      </c>
      <c r="E305" s="169" t="str">
        <f>IF(PD_bygg!E306=0," ",PD_bygg!E306)</f>
        <v xml:space="preserve"> </v>
      </c>
      <c r="F305" s="151" t="str">
        <f>IF(PD_bygg!F306=0," ",PD_bygg!F306)</f>
        <v xml:space="preserve"> </v>
      </c>
      <c r="G305" s="150" t="str">
        <f>IF(PD_bygg!G306=0," ",PD_bygg!G306)</f>
        <v xml:space="preserve"> </v>
      </c>
      <c r="H305" s="151" t="str">
        <f>IF(PD_bygg!H306=0," ",PD_bygg!H306)</f>
        <v xml:space="preserve"> </v>
      </c>
      <c r="I305" s="150" t="str">
        <f>IF(PD_bygg!I306=0," ",PD_bygg!I306)</f>
        <v xml:space="preserve"> </v>
      </c>
      <c r="J305" s="151" t="str">
        <f>IF(PD_bygg!J306=0," ",PD_bygg!J306)</f>
        <v xml:space="preserve"> </v>
      </c>
      <c r="K305" s="150" t="str">
        <f>IF(PD_bygg!K306=0," ",PD_bygg!K306)</f>
        <v xml:space="preserve"> </v>
      </c>
      <c r="L305" s="151" t="str">
        <f>IF(PD_bygg!L306=0," ",PD_bygg!L306)</f>
        <v xml:space="preserve"> </v>
      </c>
      <c r="M305" s="150" t="str">
        <f>IF(PD_bygg!M306=0," ",PD_bygg!M306)</f>
        <v xml:space="preserve"> </v>
      </c>
      <c r="N305" s="151" t="str">
        <f>IF(PD_bygg!N306=0," ",PD_bygg!N306)</f>
        <v xml:space="preserve"> </v>
      </c>
    </row>
    <row r="306" spans="2:14" x14ac:dyDescent="0.2">
      <c r="B306" s="112" t="str">
        <f>IF(PD_bygg!B307=0," ",PD_bygg!B307)</f>
        <v xml:space="preserve"> </v>
      </c>
      <c r="C306" s="150" t="str">
        <f>IF(PD_bygg!C307=0," ",PD_bygg!C307)</f>
        <v xml:space="preserve"> </v>
      </c>
      <c r="D306" s="151" t="str">
        <f>IF(PD_bygg!D307=0," ",PD_bygg!D307)</f>
        <v xml:space="preserve"> </v>
      </c>
      <c r="E306" s="169" t="str">
        <f>IF(PD_bygg!E307=0," ",PD_bygg!E307)</f>
        <v xml:space="preserve"> </v>
      </c>
      <c r="F306" s="151" t="str">
        <f>IF(PD_bygg!F307=0," ",PD_bygg!F307)</f>
        <v xml:space="preserve"> </v>
      </c>
      <c r="G306" s="150" t="str">
        <f>IF(PD_bygg!G307=0," ",PD_bygg!G307)</f>
        <v xml:space="preserve"> </v>
      </c>
      <c r="H306" s="151" t="str">
        <f>IF(PD_bygg!H307=0," ",PD_bygg!H307)</f>
        <v xml:space="preserve"> </v>
      </c>
      <c r="I306" s="150" t="str">
        <f>IF(PD_bygg!I307=0," ",PD_bygg!I307)</f>
        <v xml:space="preserve"> </v>
      </c>
      <c r="J306" s="151" t="str">
        <f>IF(PD_bygg!J307=0," ",PD_bygg!J307)</f>
        <v xml:space="preserve"> </v>
      </c>
      <c r="K306" s="150" t="str">
        <f>IF(PD_bygg!K307=0," ",PD_bygg!K307)</f>
        <v xml:space="preserve"> </v>
      </c>
      <c r="L306" s="151" t="str">
        <f>IF(PD_bygg!L307=0," ",PD_bygg!L307)</f>
        <v xml:space="preserve"> </v>
      </c>
      <c r="M306" s="150" t="str">
        <f>IF(PD_bygg!M307=0," ",PD_bygg!M307)</f>
        <v xml:space="preserve"> </v>
      </c>
      <c r="N306" s="151" t="str">
        <f>IF(PD_bygg!N307=0," ",PD_bygg!N307)</f>
        <v xml:space="preserve"> </v>
      </c>
    </row>
    <row r="307" spans="2:14" x14ac:dyDescent="0.2">
      <c r="B307" s="112" t="str">
        <f>IF(PD_bygg!B308=0," ",PD_bygg!B308)</f>
        <v xml:space="preserve"> </v>
      </c>
      <c r="C307" s="150" t="str">
        <f>IF(PD_bygg!C308=0," ",PD_bygg!C308)</f>
        <v xml:space="preserve"> </v>
      </c>
      <c r="D307" s="151" t="str">
        <f>IF(PD_bygg!D308=0," ",PD_bygg!D308)</f>
        <v xml:space="preserve"> </v>
      </c>
      <c r="E307" s="169" t="str">
        <f>IF(PD_bygg!E308=0," ",PD_bygg!E308)</f>
        <v xml:space="preserve"> </v>
      </c>
      <c r="F307" s="151" t="str">
        <f>IF(PD_bygg!F308=0," ",PD_bygg!F308)</f>
        <v xml:space="preserve"> </v>
      </c>
      <c r="G307" s="150" t="str">
        <f>IF(PD_bygg!G308=0," ",PD_bygg!G308)</f>
        <v xml:space="preserve"> </v>
      </c>
      <c r="H307" s="151" t="str">
        <f>IF(PD_bygg!H308=0," ",PD_bygg!H308)</f>
        <v xml:space="preserve"> </v>
      </c>
      <c r="I307" s="150" t="str">
        <f>IF(PD_bygg!I308=0," ",PD_bygg!I308)</f>
        <v xml:space="preserve"> </v>
      </c>
      <c r="J307" s="151" t="str">
        <f>IF(PD_bygg!J308=0," ",PD_bygg!J308)</f>
        <v xml:space="preserve"> </v>
      </c>
      <c r="K307" s="150" t="str">
        <f>IF(PD_bygg!K308=0," ",PD_bygg!K308)</f>
        <v xml:space="preserve"> </v>
      </c>
      <c r="L307" s="151" t="str">
        <f>IF(PD_bygg!L308=0," ",PD_bygg!L308)</f>
        <v xml:space="preserve"> </v>
      </c>
      <c r="M307" s="150" t="str">
        <f>IF(PD_bygg!M308=0," ",PD_bygg!M308)</f>
        <v xml:space="preserve"> </v>
      </c>
      <c r="N307" s="151" t="str">
        <f>IF(PD_bygg!N308=0," ",PD_bygg!N308)</f>
        <v xml:space="preserve"> </v>
      </c>
    </row>
    <row r="308" spans="2:14" x14ac:dyDescent="0.2">
      <c r="B308" s="112" t="str">
        <f>IF(PD_bygg!B309=0," ",PD_bygg!B309)</f>
        <v xml:space="preserve"> </v>
      </c>
      <c r="C308" s="150" t="str">
        <f>IF(PD_bygg!C309=0," ",PD_bygg!C309)</f>
        <v xml:space="preserve"> </v>
      </c>
      <c r="D308" s="151" t="str">
        <f>IF(PD_bygg!D309=0," ",PD_bygg!D309)</f>
        <v xml:space="preserve"> </v>
      </c>
      <c r="E308" s="169" t="str">
        <f>IF(PD_bygg!E309=0," ",PD_bygg!E309)</f>
        <v xml:space="preserve"> </v>
      </c>
      <c r="F308" s="151" t="str">
        <f>IF(PD_bygg!F309=0," ",PD_bygg!F309)</f>
        <v xml:space="preserve"> </v>
      </c>
      <c r="G308" s="150" t="str">
        <f>IF(PD_bygg!G309=0," ",PD_bygg!G309)</f>
        <v xml:space="preserve"> </v>
      </c>
      <c r="H308" s="151" t="str">
        <f>IF(PD_bygg!H309=0," ",PD_bygg!H309)</f>
        <v xml:space="preserve"> </v>
      </c>
      <c r="I308" s="150" t="str">
        <f>IF(PD_bygg!I309=0," ",PD_bygg!I309)</f>
        <v xml:space="preserve"> </v>
      </c>
      <c r="J308" s="151" t="str">
        <f>IF(PD_bygg!J309=0," ",PD_bygg!J309)</f>
        <v xml:space="preserve"> </v>
      </c>
      <c r="K308" s="150" t="str">
        <f>IF(PD_bygg!K309=0," ",PD_bygg!K309)</f>
        <v xml:space="preserve"> </v>
      </c>
      <c r="L308" s="151" t="str">
        <f>IF(PD_bygg!L309=0," ",PD_bygg!L309)</f>
        <v xml:space="preserve"> </v>
      </c>
      <c r="M308" s="150" t="str">
        <f>IF(PD_bygg!M309=0," ",PD_bygg!M309)</f>
        <v xml:space="preserve"> </v>
      </c>
      <c r="N308" s="151" t="str">
        <f>IF(PD_bygg!N309=0," ",PD_bygg!N309)</f>
        <v xml:space="preserve"> </v>
      </c>
    </row>
    <row r="309" spans="2:14" x14ac:dyDescent="0.2">
      <c r="B309" s="112" t="str">
        <f>IF(PD_bygg!B310=0," ",PD_bygg!B310)</f>
        <v xml:space="preserve"> </v>
      </c>
      <c r="C309" s="150" t="str">
        <f>IF(PD_bygg!C310=0," ",PD_bygg!C310)</f>
        <v xml:space="preserve"> </v>
      </c>
      <c r="D309" s="151" t="str">
        <f>IF(PD_bygg!D310=0," ",PD_bygg!D310)</f>
        <v xml:space="preserve"> </v>
      </c>
      <c r="E309" s="169" t="str">
        <f>IF(PD_bygg!E310=0," ",PD_bygg!E310)</f>
        <v xml:space="preserve"> </v>
      </c>
      <c r="F309" s="151" t="str">
        <f>IF(PD_bygg!F310=0," ",PD_bygg!F310)</f>
        <v xml:space="preserve"> </v>
      </c>
      <c r="G309" s="150" t="str">
        <f>IF(PD_bygg!G310=0," ",PD_bygg!G310)</f>
        <v xml:space="preserve"> </v>
      </c>
      <c r="H309" s="151" t="str">
        <f>IF(PD_bygg!H310=0," ",PD_bygg!H310)</f>
        <v xml:space="preserve"> </v>
      </c>
      <c r="I309" s="150" t="str">
        <f>IF(PD_bygg!I310=0," ",PD_bygg!I310)</f>
        <v xml:space="preserve"> </v>
      </c>
      <c r="J309" s="151" t="str">
        <f>IF(PD_bygg!J310=0," ",PD_bygg!J310)</f>
        <v xml:space="preserve"> </v>
      </c>
      <c r="K309" s="150" t="str">
        <f>IF(PD_bygg!K310=0," ",PD_bygg!K310)</f>
        <v xml:space="preserve"> </v>
      </c>
      <c r="L309" s="151" t="str">
        <f>IF(PD_bygg!L310=0," ",PD_bygg!L310)</f>
        <v xml:space="preserve"> </v>
      </c>
      <c r="M309" s="150" t="str">
        <f>IF(PD_bygg!M310=0," ",PD_bygg!M310)</f>
        <v xml:space="preserve"> </v>
      </c>
      <c r="N309" s="151" t="str">
        <f>IF(PD_bygg!N310=0," ",PD_bygg!N310)</f>
        <v xml:space="preserve"> </v>
      </c>
    </row>
    <row r="310" spans="2:14" x14ac:dyDescent="0.2">
      <c r="B310" s="112" t="str">
        <f>IF(PD_bygg!B311=0," ",PD_bygg!B311)</f>
        <v xml:space="preserve"> </v>
      </c>
      <c r="C310" s="150" t="str">
        <f>IF(PD_bygg!C311=0," ",PD_bygg!C311)</f>
        <v xml:space="preserve"> </v>
      </c>
      <c r="D310" s="151" t="str">
        <f>IF(PD_bygg!D311=0," ",PD_bygg!D311)</f>
        <v xml:space="preserve"> </v>
      </c>
      <c r="E310" s="169" t="str">
        <f>IF(PD_bygg!E311=0," ",PD_bygg!E311)</f>
        <v xml:space="preserve"> </v>
      </c>
      <c r="F310" s="151" t="str">
        <f>IF(PD_bygg!F311=0," ",PD_bygg!F311)</f>
        <v xml:space="preserve"> </v>
      </c>
      <c r="G310" s="150" t="str">
        <f>IF(PD_bygg!G311=0," ",PD_bygg!G311)</f>
        <v xml:space="preserve"> </v>
      </c>
      <c r="H310" s="151" t="str">
        <f>IF(PD_bygg!H311=0," ",PD_bygg!H311)</f>
        <v xml:space="preserve"> </v>
      </c>
      <c r="I310" s="150" t="str">
        <f>IF(PD_bygg!I311=0," ",PD_bygg!I311)</f>
        <v xml:space="preserve"> </v>
      </c>
      <c r="J310" s="151" t="str">
        <f>IF(PD_bygg!J311=0," ",PD_bygg!J311)</f>
        <v xml:space="preserve"> </v>
      </c>
      <c r="K310" s="150" t="str">
        <f>IF(PD_bygg!K311=0," ",PD_bygg!K311)</f>
        <v xml:space="preserve"> </v>
      </c>
      <c r="L310" s="151" t="str">
        <f>IF(PD_bygg!L311=0," ",PD_bygg!L311)</f>
        <v xml:space="preserve"> </v>
      </c>
      <c r="M310" s="150" t="str">
        <f>IF(PD_bygg!M311=0," ",PD_bygg!M311)</f>
        <v xml:space="preserve"> </v>
      </c>
      <c r="N310" s="151" t="str">
        <f>IF(PD_bygg!N311=0," ",PD_bygg!N311)</f>
        <v xml:space="preserve"> </v>
      </c>
    </row>
    <row r="311" spans="2:14" x14ac:dyDescent="0.2">
      <c r="B311" s="112" t="str">
        <f>IF(PD_bygg!B312=0," ",PD_bygg!B312)</f>
        <v xml:space="preserve"> </v>
      </c>
      <c r="C311" s="150" t="str">
        <f>IF(PD_bygg!C312=0," ",PD_bygg!C312)</f>
        <v xml:space="preserve"> </v>
      </c>
      <c r="D311" s="151" t="str">
        <f>IF(PD_bygg!D312=0," ",PD_bygg!D312)</f>
        <v xml:space="preserve"> </v>
      </c>
      <c r="E311" s="169" t="str">
        <f>IF(PD_bygg!E312=0," ",PD_bygg!E312)</f>
        <v xml:space="preserve"> </v>
      </c>
      <c r="F311" s="151" t="str">
        <f>IF(PD_bygg!F312=0," ",PD_bygg!F312)</f>
        <v xml:space="preserve"> </v>
      </c>
      <c r="G311" s="150" t="str">
        <f>IF(PD_bygg!G312=0," ",PD_bygg!G312)</f>
        <v xml:space="preserve"> </v>
      </c>
      <c r="H311" s="151" t="str">
        <f>IF(PD_bygg!H312=0," ",PD_bygg!H312)</f>
        <v xml:space="preserve"> </v>
      </c>
      <c r="I311" s="150" t="str">
        <f>IF(PD_bygg!I312=0," ",PD_bygg!I312)</f>
        <v xml:space="preserve"> </v>
      </c>
      <c r="J311" s="151" t="str">
        <f>IF(PD_bygg!J312=0," ",PD_bygg!J312)</f>
        <v xml:space="preserve"> </v>
      </c>
      <c r="K311" s="150" t="str">
        <f>IF(PD_bygg!K312=0," ",PD_bygg!K312)</f>
        <v xml:space="preserve"> </v>
      </c>
      <c r="L311" s="151" t="str">
        <f>IF(PD_bygg!L312=0," ",PD_bygg!L312)</f>
        <v xml:space="preserve"> </v>
      </c>
      <c r="M311" s="150" t="str">
        <f>IF(PD_bygg!M312=0," ",PD_bygg!M312)</f>
        <v xml:space="preserve"> </v>
      </c>
      <c r="N311" s="151" t="str">
        <f>IF(PD_bygg!N312=0," ",PD_bygg!N312)</f>
        <v xml:space="preserve"> </v>
      </c>
    </row>
    <row r="312" spans="2:14" x14ac:dyDescent="0.2">
      <c r="B312" s="112" t="str">
        <f>IF(PD_bygg!B313=0," ",PD_bygg!B313)</f>
        <v xml:space="preserve"> </v>
      </c>
      <c r="C312" s="150" t="str">
        <f>IF(PD_bygg!C313=0," ",PD_bygg!C313)</f>
        <v xml:space="preserve"> </v>
      </c>
      <c r="D312" s="151" t="str">
        <f>IF(PD_bygg!D313=0," ",PD_bygg!D313)</f>
        <v xml:space="preserve"> </v>
      </c>
      <c r="E312" s="169" t="str">
        <f>IF(PD_bygg!E313=0," ",PD_bygg!E313)</f>
        <v xml:space="preserve"> </v>
      </c>
      <c r="F312" s="151" t="str">
        <f>IF(PD_bygg!F313=0," ",PD_bygg!F313)</f>
        <v xml:space="preserve"> </v>
      </c>
      <c r="G312" s="150" t="str">
        <f>IF(PD_bygg!G313=0," ",PD_bygg!G313)</f>
        <v xml:space="preserve"> </v>
      </c>
      <c r="H312" s="151" t="str">
        <f>IF(PD_bygg!H313=0," ",PD_bygg!H313)</f>
        <v xml:space="preserve"> </v>
      </c>
      <c r="I312" s="150" t="str">
        <f>IF(PD_bygg!I313=0," ",PD_bygg!I313)</f>
        <v xml:space="preserve"> </v>
      </c>
      <c r="J312" s="151" t="str">
        <f>IF(PD_bygg!J313=0," ",PD_bygg!J313)</f>
        <v xml:space="preserve"> </v>
      </c>
      <c r="K312" s="150" t="str">
        <f>IF(PD_bygg!K313=0," ",PD_bygg!K313)</f>
        <v xml:space="preserve"> </v>
      </c>
      <c r="L312" s="151" t="str">
        <f>IF(PD_bygg!L313=0," ",PD_bygg!L313)</f>
        <v xml:space="preserve"> </v>
      </c>
      <c r="M312" s="150" t="str">
        <f>IF(PD_bygg!M313=0," ",PD_bygg!M313)</f>
        <v xml:space="preserve"> </v>
      </c>
      <c r="N312" s="151" t="str">
        <f>IF(PD_bygg!N313=0," ",PD_bygg!N313)</f>
        <v xml:space="preserve"> </v>
      </c>
    </row>
    <row r="313" spans="2:14" x14ac:dyDescent="0.2">
      <c r="B313" s="112" t="str">
        <f>IF(PD_bygg!B314=0," ",PD_bygg!B314)</f>
        <v xml:space="preserve"> </v>
      </c>
      <c r="C313" s="150" t="str">
        <f>IF(PD_bygg!C314=0," ",PD_bygg!C314)</f>
        <v xml:space="preserve"> </v>
      </c>
      <c r="D313" s="151" t="str">
        <f>IF(PD_bygg!D314=0," ",PD_bygg!D314)</f>
        <v xml:space="preserve"> </v>
      </c>
      <c r="E313" s="169" t="str">
        <f>IF(PD_bygg!E314=0," ",PD_bygg!E314)</f>
        <v xml:space="preserve"> </v>
      </c>
      <c r="F313" s="151" t="str">
        <f>IF(PD_bygg!F314=0," ",PD_bygg!F314)</f>
        <v xml:space="preserve"> </v>
      </c>
      <c r="G313" s="150" t="str">
        <f>IF(PD_bygg!G314=0," ",PD_bygg!G314)</f>
        <v xml:space="preserve"> </v>
      </c>
      <c r="H313" s="151" t="str">
        <f>IF(PD_bygg!H314=0," ",PD_bygg!H314)</f>
        <v xml:space="preserve"> </v>
      </c>
      <c r="I313" s="150" t="str">
        <f>IF(PD_bygg!I314=0," ",PD_bygg!I314)</f>
        <v xml:space="preserve"> </v>
      </c>
      <c r="J313" s="151" t="str">
        <f>IF(PD_bygg!J314=0," ",PD_bygg!J314)</f>
        <v xml:space="preserve"> </v>
      </c>
      <c r="K313" s="150" t="str">
        <f>IF(PD_bygg!K314=0," ",PD_bygg!K314)</f>
        <v xml:space="preserve"> </v>
      </c>
      <c r="L313" s="151" t="str">
        <f>IF(PD_bygg!L314=0," ",PD_bygg!L314)</f>
        <v xml:space="preserve"> </v>
      </c>
      <c r="M313" s="150" t="str">
        <f>IF(PD_bygg!M314=0," ",PD_bygg!M314)</f>
        <v xml:space="preserve"> </v>
      </c>
      <c r="N313" s="151" t="str">
        <f>IF(PD_bygg!N314=0," ",PD_bygg!N314)</f>
        <v xml:space="preserve"> </v>
      </c>
    </row>
    <row r="314" spans="2:14" x14ac:dyDescent="0.2">
      <c r="B314" s="112" t="str">
        <f>IF(PD_bygg!B315=0," ",PD_bygg!B315)</f>
        <v xml:space="preserve"> </v>
      </c>
      <c r="C314" s="150" t="str">
        <f>IF(PD_bygg!C315=0," ",PD_bygg!C315)</f>
        <v xml:space="preserve"> </v>
      </c>
      <c r="D314" s="151" t="str">
        <f>IF(PD_bygg!D315=0," ",PD_bygg!D315)</f>
        <v xml:space="preserve"> </v>
      </c>
      <c r="E314" s="169" t="str">
        <f>IF(PD_bygg!E315=0," ",PD_bygg!E315)</f>
        <v xml:space="preserve"> </v>
      </c>
      <c r="F314" s="151" t="str">
        <f>IF(PD_bygg!F315=0," ",PD_bygg!F315)</f>
        <v xml:space="preserve"> </v>
      </c>
      <c r="G314" s="150" t="str">
        <f>IF(PD_bygg!G315=0," ",PD_bygg!G315)</f>
        <v xml:space="preserve"> </v>
      </c>
      <c r="H314" s="151" t="str">
        <f>IF(PD_bygg!H315=0," ",PD_bygg!H315)</f>
        <v xml:space="preserve"> </v>
      </c>
      <c r="I314" s="150" t="str">
        <f>IF(PD_bygg!I315=0," ",PD_bygg!I315)</f>
        <v xml:space="preserve"> </v>
      </c>
      <c r="J314" s="151" t="str">
        <f>IF(PD_bygg!J315=0," ",PD_bygg!J315)</f>
        <v xml:space="preserve"> </v>
      </c>
      <c r="K314" s="150" t="str">
        <f>IF(PD_bygg!K315=0," ",PD_bygg!K315)</f>
        <v xml:space="preserve"> </v>
      </c>
      <c r="L314" s="151" t="str">
        <f>IF(PD_bygg!L315=0," ",PD_bygg!L315)</f>
        <v xml:space="preserve"> </v>
      </c>
      <c r="M314" s="150" t="str">
        <f>IF(PD_bygg!M315=0," ",PD_bygg!M315)</f>
        <v xml:space="preserve"> </v>
      </c>
      <c r="N314" s="151" t="str">
        <f>IF(PD_bygg!N315=0," ",PD_bygg!N315)</f>
        <v xml:space="preserve"> </v>
      </c>
    </row>
    <row r="315" spans="2:14" x14ac:dyDescent="0.2">
      <c r="B315" s="112" t="str">
        <f>IF(PD_bygg!B316=0," ",PD_bygg!B316)</f>
        <v xml:space="preserve"> </v>
      </c>
      <c r="C315" s="150" t="str">
        <f>IF(PD_bygg!C316=0," ",PD_bygg!C316)</f>
        <v xml:space="preserve"> </v>
      </c>
      <c r="D315" s="151" t="str">
        <f>IF(PD_bygg!D316=0," ",PD_bygg!D316)</f>
        <v xml:space="preserve"> </v>
      </c>
      <c r="E315" s="169" t="str">
        <f>IF(PD_bygg!E316=0," ",PD_bygg!E316)</f>
        <v xml:space="preserve"> </v>
      </c>
      <c r="F315" s="151" t="str">
        <f>IF(PD_bygg!F316=0," ",PD_bygg!F316)</f>
        <v xml:space="preserve"> </v>
      </c>
      <c r="G315" s="150" t="str">
        <f>IF(PD_bygg!G316=0," ",PD_bygg!G316)</f>
        <v xml:space="preserve"> </v>
      </c>
      <c r="H315" s="151" t="str">
        <f>IF(PD_bygg!H316=0," ",PD_bygg!H316)</f>
        <v xml:space="preserve"> </v>
      </c>
      <c r="I315" s="150" t="str">
        <f>IF(PD_bygg!I316=0," ",PD_bygg!I316)</f>
        <v xml:space="preserve"> </v>
      </c>
      <c r="J315" s="151" t="str">
        <f>IF(PD_bygg!J316=0," ",PD_bygg!J316)</f>
        <v xml:space="preserve"> </v>
      </c>
      <c r="K315" s="150" t="str">
        <f>IF(PD_bygg!K316=0," ",PD_bygg!K316)</f>
        <v xml:space="preserve"> </v>
      </c>
      <c r="L315" s="151" t="str">
        <f>IF(PD_bygg!L316=0," ",PD_bygg!L316)</f>
        <v xml:space="preserve"> </v>
      </c>
      <c r="M315" s="150" t="str">
        <f>IF(PD_bygg!M316=0," ",PD_bygg!M316)</f>
        <v xml:space="preserve"> </v>
      </c>
      <c r="N315" s="151" t="str">
        <f>IF(PD_bygg!N316=0," ",PD_bygg!N316)</f>
        <v xml:space="preserve"> </v>
      </c>
    </row>
    <row r="316" spans="2:14" x14ac:dyDescent="0.2">
      <c r="B316" s="112" t="str">
        <f>IF(PD_bygg!B317=0," ",PD_bygg!B317)</f>
        <v xml:space="preserve"> </v>
      </c>
      <c r="C316" s="150" t="str">
        <f>IF(PD_bygg!C317=0," ",PD_bygg!C317)</f>
        <v xml:space="preserve"> </v>
      </c>
      <c r="D316" s="151" t="str">
        <f>IF(PD_bygg!D317=0," ",PD_bygg!D317)</f>
        <v xml:space="preserve"> </v>
      </c>
      <c r="E316" s="169" t="str">
        <f>IF(PD_bygg!E317=0," ",PD_bygg!E317)</f>
        <v xml:space="preserve"> </v>
      </c>
      <c r="F316" s="151" t="str">
        <f>IF(PD_bygg!F317=0," ",PD_bygg!F317)</f>
        <v xml:space="preserve"> </v>
      </c>
      <c r="G316" s="150" t="str">
        <f>IF(PD_bygg!G317=0," ",PD_bygg!G317)</f>
        <v xml:space="preserve"> </v>
      </c>
      <c r="H316" s="151" t="str">
        <f>IF(PD_bygg!H317=0," ",PD_bygg!H317)</f>
        <v xml:space="preserve"> </v>
      </c>
      <c r="I316" s="150" t="str">
        <f>IF(PD_bygg!I317=0," ",PD_bygg!I317)</f>
        <v xml:space="preserve"> </v>
      </c>
      <c r="J316" s="151" t="str">
        <f>IF(PD_bygg!J317=0," ",PD_bygg!J317)</f>
        <v xml:space="preserve"> </v>
      </c>
      <c r="K316" s="150" t="str">
        <f>IF(PD_bygg!K317=0," ",PD_bygg!K317)</f>
        <v xml:space="preserve"> </v>
      </c>
      <c r="L316" s="151" t="str">
        <f>IF(PD_bygg!L317=0," ",PD_bygg!L317)</f>
        <v xml:space="preserve"> </v>
      </c>
      <c r="M316" s="150" t="str">
        <f>IF(PD_bygg!M317=0," ",PD_bygg!M317)</f>
        <v xml:space="preserve"> </v>
      </c>
      <c r="N316" s="151" t="str">
        <f>IF(PD_bygg!N317=0," ",PD_bygg!N317)</f>
        <v xml:space="preserve"> </v>
      </c>
    </row>
    <row r="317" spans="2:14" x14ac:dyDescent="0.2">
      <c r="B317" s="112" t="str">
        <f>IF(PD_bygg!B318=0," ",PD_bygg!B318)</f>
        <v xml:space="preserve"> </v>
      </c>
      <c r="C317" s="150" t="str">
        <f>IF(PD_bygg!C318=0," ",PD_bygg!C318)</f>
        <v xml:space="preserve"> </v>
      </c>
      <c r="D317" s="151" t="str">
        <f>IF(PD_bygg!D318=0," ",PD_bygg!D318)</f>
        <v xml:space="preserve"> </v>
      </c>
      <c r="E317" s="169" t="str">
        <f>IF(PD_bygg!E318=0," ",PD_bygg!E318)</f>
        <v xml:space="preserve"> </v>
      </c>
      <c r="F317" s="151" t="str">
        <f>IF(PD_bygg!F318=0," ",PD_bygg!F318)</f>
        <v xml:space="preserve"> </v>
      </c>
      <c r="G317" s="150" t="str">
        <f>IF(PD_bygg!G318=0," ",PD_bygg!G318)</f>
        <v xml:space="preserve"> </v>
      </c>
      <c r="H317" s="151" t="str">
        <f>IF(PD_bygg!H318=0," ",PD_bygg!H318)</f>
        <v xml:space="preserve"> </v>
      </c>
      <c r="I317" s="150" t="str">
        <f>IF(PD_bygg!I318=0," ",PD_bygg!I318)</f>
        <v xml:space="preserve"> </v>
      </c>
      <c r="J317" s="151" t="str">
        <f>IF(PD_bygg!J318=0," ",PD_bygg!J318)</f>
        <v xml:space="preserve"> </v>
      </c>
      <c r="K317" s="150" t="str">
        <f>IF(PD_bygg!K318=0," ",PD_bygg!K318)</f>
        <v xml:space="preserve"> </v>
      </c>
      <c r="L317" s="151" t="str">
        <f>IF(PD_bygg!L318=0," ",PD_bygg!L318)</f>
        <v xml:space="preserve"> </v>
      </c>
      <c r="M317" s="150" t="str">
        <f>IF(PD_bygg!M318=0," ",PD_bygg!M318)</f>
        <v xml:space="preserve"> </v>
      </c>
      <c r="N317" s="151" t="str">
        <f>IF(PD_bygg!N318=0," ",PD_bygg!N318)</f>
        <v xml:space="preserve"> </v>
      </c>
    </row>
    <row r="318" spans="2:14" x14ac:dyDescent="0.2">
      <c r="B318" s="112" t="str">
        <f>IF(PD_bygg!B319=0," ",PD_bygg!B319)</f>
        <v xml:space="preserve"> </v>
      </c>
      <c r="C318" s="150" t="str">
        <f>IF(PD_bygg!C319=0," ",PD_bygg!C319)</f>
        <v xml:space="preserve"> </v>
      </c>
      <c r="D318" s="151" t="str">
        <f>IF(PD_bygg!D319=0," ",PD_bygg!D319)</f>
        <v xml:space="preserve"> </v>
      </c>
      <c r="E318" s="169" t="str">
        <f>IF(PD_bygg!E319=0," ",PD_bygg!E319)</f>
        <v xml:space="preserve"> </v>
      </c>
      <c r="F318" s="151" t="str">
        <f>IF(PD_bygg!F319=0," ",PD_bygg!F319)</f>
        <v xml:space="preserve"> </v>
      </c>
      <c r="G318" s="150" t="str">
        <f>IF(PD_bygg!G319=0," ",PD_bygg!G319)</f>
        <v xml:space="preserve"> </v>
      </c>
      <c r="H318" s="151" t="str">
        <f>IF(PD_bygg!H319=0," ",PD_bygg!H319)</f>
        <v xml:space="preserve"> </v>
      </c>
      <c r="I318" s="150" t="str">
        <f>IF(PD_bygg!I319=0," ",PD_bygg!I319)</f>
        <v xml:space="preserve"> </v>
      </c>
      <c r="J318" s="151" t="str">
        <f>IF(PD_bygg!J319=0," ",PD_bygg!J319)</f>
        <v xml:space="preserve"> </v>
      </c>
      <c r="K318" s="150" t="str">
        <f>IF(PD_bygg!K319=0," ",PD_bygg!K319)</f>
        <v xml:space="preserve"> </v>
      </c>
      <c r="L318" s="151" t="str">
        <f>IF(PD_bygg!L319=0," ",PD_bygg!L319)</f>
        <v xml:space="preserve"> </v>
      </c>
      <c r="M318" s="150" t="str">
        <f>IF(PD_bygg!M319=0," ",PD_bygg!M319)</f>
        <v xml:space="preserve"> </v>
      </c>
      <c r="N318" s="151" t="str">
        <f>IF(PD_bygg!N319=0," ",PD_bygg!N319)</f>
        <v xml:space="preserve"> </v>
      </c>
    </row>
    <row r="319" spans="2:14" x14ac:dyDescent="0.2">
      <c r="B319" s="112" t="str">
        <f>IF(PD_bygg!B320=0," ",PD_bygg!B320)</f>
        <v xml:space="preserve"> </v>
      </c>
      <c r="C319" s="150" t="str">
        <f>IF(PD_bygg!C320=0," ",PD_bygg!C320)</f>
        <v xml:space="preserve"> </v>
      </c>
      <c r="D319" s="151" t="str">
        <f>IF(PD_bygg!D320=0," ",PD_bygg!D320)</f>
        <v xml:space="preserve"> </v>
      </c>
      <c r="E319" s="169" t="str">
        <f>IF(PD_bygg!E320=0," ",PD_bygg!E320)</f>
        <v xml:space="preserve"> </v>
      </c>
      <c r="F319" s="151" t="str">
        <f>IF(PD_bygg!F320=0," ",PD_bygg!F320)</f>
        <v xml:space="preserve"> </v>
      </c>
      <c r="G319" s="150" t="str">
        <f>IF(PD_bygg!G320=0," ",PD_bygg!G320)</f>
        <v xml:space="preserve"> </v>
      </c>
      <c r="H319" s="151" t="str">
        <f>IF(PD_bygg!H320=0," ",PD_bygg!H320)</f>
        <v xml:space="preserve"> </v>
      </c>
      <c r="I319" s="150" t="str">
        <f>IF(PD_bygg!I320=0," ",PD_bygg!I320)</f>
        <v xml:space="preserve"> </v>
      </c>
      <c r="J319" s="151" t="str">
        <f>IF(PD_bygg!J320=0," ",PD_bygg!J320)</f>
        <v xml:space="preserve"> </v>
      </c>
      <c r="K319" s="150" t="str">
        <f>IF(PD_bygg!K320=0," ",PD_bygg!K320)</f>
        <v xml:space="preserve"> </v>
      </c>
      <c r="L319" s="151" t="str">
        <f>IF(PD_bygg!L320=0," ",PD_bygg!L320)</f>
        <v xml:space="preserve"> </v>
      </c>
      <c r="M319" s="150" t="str">
        <f>IF(PD_bygg!M320=0," ",PD_bygg!M320)</f>
        <v xml:space="preserve"> </v>
      </c>
      <c r="N319" s="151" t="str">
        <f>IF(PD_bygg!N320=0," ",PD_bygg!N320)</f>
        <v xml:space="preserve"> </v>
      </c>
    </row>
    <row r="320" spans="2:14" x14ac:dyDescent="0.2">
      <c r="B320" s="112" t="str">
        <f>IF(PD_bygg!B321=0," ",PD_bygg!B321)</f>
        <v xml:space="preserve"> </v>
      </c>
      <c r="C320" s="150" t="str">
        <f>IF(PD_bygg!C321=0," ",PD_bygg!C321)</f>
        <v xml:space="preserve"> </v>
      </c>
      <c r="D320" s="151" t="str">
        <f>IF(PD_bygg!D321=0," ",PD_bygg!D321)</f>
        <v xml:space="preserve"> </v>
      </c>
      <c r="E320" s="169" t="str">
        <f>IF(PD_bygg!E321=0," ",PD_bygg!E321)</f>
        <v xml:space="preserve"> </v>
      </c>
      <c r="F320" s="151" t="str">
        <f>IF(PD_bygg!F321=0," ",PD_bygg!F321)</f>
        <v xml:space="preserve"> </v>
      </c>
      <c r="G320" s="150" t="str">
        <f>IF(PD_bygg!G321=0," ",PD_bygg!G321)</f>
        <v xml:space="preserve"> </v>
      </c>
      <c r="H320" s="151" t="str">
        <f>IF(PD_bygg!H321=0," ",PD_bygg!H321)</f>
        <v xml:space="preserve"> </v>
      </c>
      <c r="I320" s="150" t="str">
        <f>IF(PD_bygg!I321=0," ",PD_bygg!I321)</f>
        <v xml:space="preserve"> </v>
      </c>
      <c r="J320" s="151" t="str">
        <f>IF(PD_bygg!J321=0," ",PD_bygg!J321)</f>
        <v xml:space="preserve"> </v>
      </c>
      <c r="K320" s="150" t="str">
        <f>IF(PD_bygg!K321=0," ",PD_bygg!K321)</f>
        <v xml:space="preserve"> </v>
      </c>
      <c r="L320" s="151" t="str">
        <f>IF(PD_bygg!L321=0," ",PD_bygg!L321)</f>
        <v xml:space="preserve"> </v>
      </c>
      <c r="M320" s="150" t="str">
        <f>IF(PD_bygg!M321=0," ",PD_bygg!M321)</f>
        <v xml:space="preserve"> </v>
      </c>
      <c r="N320" s="151" t="str">
        <f>IF(PD_bygg!N321=0," ",PD_bygg!N321)</f>
        <v xml:space="preserve"> </v>
      </c>
    </row>
    <row r="321" spans="2:14" x14ac:dyDescent="0.2">
      <c r="B321" s="112" t="str">
        <f>IF(PD_bygg!B322=0," ",PD_bygg!B322)</f>
        <v xml:space="preserve"> </v>
      </c>
      <c r="C321" s="150" t="str">
        <f>IF(PD_bygg!C322=0," ",PD_bygg!C322)</f>
        <v xml:space="preserve"> </v>
      </c>
      <c r="D321" s="151" t="str">
        <f>IF(PD_bygg!D322=0," ",PD_bygg!D322)</f>
        <v xml:space="preserve"> </v>
      </c>
      <c r="E321" s="169" t="str">
        <f>IF(PD_bygg!E322=0," ",PD_bygg!E322)</f>
        <v xml:space="preserve"> </v>
      </c>
      <c r="F321" s="151" t="str">
        <f>IF(PD_bygg!F322=0," ",PD_bygg!F322)</f>
        <v xml:space="preserve"> </v>
      </c>
      <c r="G321" s="150" t="str">
        <f>IF(PD_bygg!G322=0," ",PD_bygg!G322)</f>
        <v xml:space="preserve"> </v>
      </c>
      <c r="H321" s="151" t="str">
        <f>IF(PD_bygg!H322=0," ",PD_bygg!H322)</f>
        <v xml:space="preserve"> </v>
      </c>
      <c r="I321" s="150" t="str">
        <f>IF(PD_bygg!I322=0," ",PD_bygg!I322)</f>
        <v xml:space="preserve"> </v>
      </c>
      <c r="J321" s="151" t="str">
        <f>IF(PD_bygg!J322=0," ",PD_bygg!J322)</f>
        <v xml:space="preserve"> </v>
      </c>
      <c r="K321" s="150" t="str">
        <f>IF(PD_bygg!K322=0," ",PD_bygg!K322)</f>
        <v xml:space="preserve"> </v>
      </c>
      <c r="L321" s="151" t="str">
        <f>IF(PD_bygg!L322=0," ",PD_bygg!L322)</f>
        <v xml:space="preserve"> </v>
      </c>
      <c r="M321" s="150" t="str">
        <f>IF(PD_bygg!M322=0," ",PD_bygg!M322)</f>
        <v xml:space="preserve"> </v>
      </c>
      <c r="N321" s="151" t="str">
        <f>IF(PD_bygg!N322=0," ",PD_bygg!N322)</f>
        <v xml:space="preserve"> </v>
      </c>
    </row>
    <row r="322" spans="2:14" x14ac:dyDescent="0.2">
      <c r="B322" s="112" t="str">
        <f>IF(PD_bygg!B323=0," ",PD_bygg!B323)</f>
        <v xml:space="preserve"> </v>
      </c>
      <c r="C322" s="150" t="str">
        <f>IF(PD_bygg!C323=0," ",PD_bygg!C323)</f>
        <v xml:space="preserve"> </v>
      </c>
      <c r="D322" s="151" t="str">
        <f>IF(PD_bygg!D323=0," ",PD_bygg!D323)</f>
        <v xml:space="preserve"> </v>
      </c>
      <c r="E322" s="169" t="str">
        <f>IF(PD_bygg!E323=0," ",PD_bygg!E323)</f>
        <v xml:space="preserve"> </v>
      </c>
      <c r="F322" s="151" t="str">
        <f>IF(PD_bygg!F323=0," ",PD_bygg!F323)</f>
        <v xml:space="preserve"> </v>
      </c>
      <c r="G322" s="150" t="str">
        <f>IF(PD_bygg!G323=0," ",PD_bygg!G323)</f>
        <v xml:space="preserve"> </v>
      </c>
      <c r="H322" s="151" t="str">
        <f>IF(PD_bygg!H323=0," ",PD_bygg!H323)</f>
        <v xml:space="preserve"> </v>
      </c>
      <c r="I322" s="150" t="str">
        <f>IF(PD_bygg!I323=0," ",PD_bygg!I323)</f>
        <v xml:space="preserve"> </v>
      </c>
      <c r="J322" s="151" t="str">
        <f>IF(PD_bygg!J323=0," ",PD_bygg!J323)</f>
        <v xml:space="preserve"> </v>
      </c>
      <c r="K322" s="150" t="str">
        <f>IF(PD_bygg!K323=0," ",PD_bygg!K323)</f>
        <v xml:space="preserve"> </v>
      </c>
      <c r="L322" s="151" t="str">
        <f>IF(PD_bygg!L323=0," ",PD_bygg!L323)</f>
        <v xml:space="preserve"> </v>
      </c>
      <c r="M322" s="150" t="str">
        <f>IF(PD_bygg!M323=0," ",PD_bygg!M323)</f>
        <v xml:space="preserve"> </v>
      </c>
      <c r="N322" s="151" t="str">
        <f>IF(PD_bygg!N323=0," ",PD_bygg!N323)</f>
        <v xml:space="preserve"> </v>
      </c>
    </row>
    <row r="323" spans="2:14" x14ac:dyDescent="0.2">
      <c r="B323" s="112" t="str">
        <f>IF(PD_bygg!B324=0," ",PD_bygg!B324)</f>
        <v xml:space="preserve"> </v>
      </c>
      <c r="C323" s="150" t="str">
        <f>IF(PD_bygg!C324=0," ",PD_bygg!C324)</f>
        <v xml:space="preserve"> </v>
      </c>
      <c r="D323" s="151" t="str">
        <f>IF(PD_bygg!D324=0," ",PD_bygg!D324)</f>
        <v xml:space="preserve"> </v>
      </c>
      <c r="E323" s="169" t="str">
        <f>IF(PD_bygg!E324=0," ",PD_bygg!E324)</f>
        <v xml:space="preserve"> </v>
      </c>
      <c r="F323" s="151" t="str">
        <f>IF(PD_bygg!F324=0," ",PD_bygg!F324)</f>
        <v xml:space="preserve"> </v>
      </c>
      <c r="G323" s="150" t="str">
        <f>IF(PD_bygg!G324=0," ",PD_bygg!G324)</f>
        <v xml:space="preserve"> </v>
      </c>
      <c r="H323" s="151" t="str">
        <f>IF(PD_bygg!H324=0," ",PD_bygg!H324)</f>
        <v xml:space="preserve"> </v>
      </c>
      <c r="I323" s="150" t="str">
        <f>IF(PD_bygg!I324=0," ",PD_bygg!I324)</f>
        <v xml:space="preserve"> </v>
      </c>
      <c r="J323" s="151" t="str">
        <f>IF(PD_bygg!J324=0," ",PD_bygg!J324)</f>
        <v xml:space="preserve"> </v>
      </c>
      <c r="K323" s="150" t="str">
        <f>IF(PD_bygg!K324=0," ",PD_bygg!K324)</f>
        <v xml:space="preserve"> </v>
      </c>
      <c r="L323" s="151" t="str">
        <f>IF(PD_bygg!L324=0," ",PD_bygg!L324)</f>
        <v xml:space="preserve"> </v>
      </c>
      <c r="M323" s="150" t="str">
        <f>IF(PD_bygg!M324=0," ",PD_bygg!M324)</f>
        <v xml:space="preserve"> </v>
      </c>
      <c r="N323" s="151" t="str">
        <f>IF(PD_bygg!N324=0," ",PD_bygg!N324)</f>
        <v xml:space="preserve"> </v>
      </c>
    </row>
    <row r="324" spans="2:14" x14ac:dyDescent="0.2">
      <c r="B324" s="112" t="str">
        <f>IF(PD_bygg!B325=0," ",PD_bygg!B325)</f>
        <v xml:space="preserve"> </v>
      </c>
      <c r="C324" s="150" t="str">
        <f>IF(PD_bygg!C325=0," ",PD_bygg!C325)</f>
        <v xml:space="preserve"> </v>
      </c>
      <c r="D324" s="151" t="str">
        <f>IF(PD_bygg!D325=0," ",PD_bygg!D325)</f>
        <v xml:space="preserve"> </v>
      </c>
      <c r="E324" s="169" t="str">
        <f>IF(PD_bygg!E325=0," ",PD_bygg!E325)</f>
        <v xml:space="preserve"> </v>
      </c>
      <c r="F324" s="151" t="str">
        <f>IF(PD_bygg!F325=0," ",PD_bygg!F325)</f>
        <v xml:space="preserve"> </v>
      </c>
      <c r="G324" s="150" t="str">
        <f>IF(PD_bygg!G325=0," ",PD_bygg!G325)</f>
        <v xml:space="preserve"> </v>
      </c>
      <c r="H324" s="151" t="str">
        <f>IF(PD_bygg!H325=0," ",PD_bygg!H325)</f>
        <v xml:space="preserve"> </v>
      </c>
      <c r="I324" s="150" t="str">
        <f>IF(PD_bygg!I325=0," ",PD_bygg!I325)</f>
        <v xml:space="preserve"> </v>
      </c>
      <c r="J324" s="151" t="str">
        <f>IF(PD_bygg!J325=0," ",PD_bygg!J325)</f>
        <v xml:space="preserve"> </v>
      </c>
      <c r="K324" s="150" t="str">
        <f>IF(PD_bygg!K325=0," ",PD_bygg!K325)</f>
        <v xml:space="preserve"> </v>
      </c>
      <c r="L324" s="151" t="str">
        <f>IF(PD_bygg!L325=0," ",PD_bygg!L325)</f>
        <v xml:space="preserve"> </v>
      </c>
      <c r="M324" s="150" t="str">
        <f>IF(PD_bygg!M325=0," ",PD_bygg!M325)</f>
        <v xml:space="preserve"> </v>
      </c>
      <c r="N324" s="151" t="str">
        <f>IF(PD_bygg!N325=0," ",PD_bygg!N325)</f>
        <v xml:space="preserve"> </v>
      </c>
    </row>
    <row r="325" spans="2:14" x14ac:dyDescent="0.2">
      <c r="B325" s="112" t="str">
        <f>IF(PD_bygg!B326=0," ",PD_bygg!B326)</f>
        <v xml:space="preserve"> </v>
      </c>
      <c r="C325" s="150" t="str">
        <f>IF(PD_bygg!C326=0," ",PD_bygg!C326)</f>
        <v xml:space="preserve"> </v>
      </c>
      <c r="D325" s="151" t="str">
        <f>IF(PD_bygg!D326=0," ",PD_bygg!D326)</f>
        <v xml:space="preserve"> </v>
      </c>
      <c r="E325" s="169" t="str">
        <f>IF(PD_bygg!E326=0," ",PD_bygg!E326)</f>
        <v xml:space="preserve"> </v>
      </c>
      <c r="F325" s="151" t="str">
        <f>IF(PD_bygg!F326=0," ",PD_bygg!F326)</f>
        <v xml:space="preserve"> </v>
      </c>
      <c r="G325" s="150" t="str">
        <f>IF(PD_bygg!G326=0," ",PD_bygg!G326)</f>
        <v xml:space="preserve"> </v>
      </c>
      <c r="H325" s="151" t="str">
        <f>IF(PD_bygg!H326=0," ",PD_bygg!H326)</f>
        <v xml:space="preserve"> </v>
      </c>
      <c r="I325" s="150" t="str">
        <f>IF(PD_bygg!I326=0," ",PD_bygg!I326)</f>
        <v xml:space="preserve"> </v>
      </c>
      <c r="J325" s="151" t="str">
        <f>IF(PD_bygg!J326=0," ",PD_bygg!J326)</f>
        <v xml:space="preserve"> </v>
      </c>
      <c r="K325" s="150" t="str">
        <f>IF(PD_bygg!K326=0," ",PD_bygg!K326)</f>
        <v xml:space="preserve"> </v>
      </c>
      <c r="L325" s="151" t="str">
        <f>IF(PD_bygg!L326=0," ",PD_bygg!L326)</f>
        <v xml:space="preserve"> </v>
      </c>
      <c r="M325" s="150" t="str">
        <f>IF(PD_bygg!M326=0," ",PD_bygg!M326)</f>
        <v xml:space="preserve"> </v>
      </c>
      <c r="N325" s="151" t="str">
        <f>IF(PD_bygg!N326=0," ",PD_bygg!N326)</f>
        <v xml:space="preserve"> </v>
      </c>
    </row>
    <row r="326" spans="2:14" x14ac:dyDescent="0.2">
      <c r="B326" s="112" t="str">
        <f>IF(PD_bygg!B327=0," ",PD_bygg!B327)</f>
        <v xml:space="preserve"> </v>
      </c>
      <c r="C326" s="150" t="str">
        <f>IF(PD_bygg!C327=0," ",PD_bygg!C327)</f>
        <v xml:space="preserve"> </v>
      </c>
      <c r="D326" s="151" t="str">
        <f>IF(PD_bygg!D327=0," ",PD_bygg!D327)</f>
        <v xml:space="preserve"> </v>
      </c>
      <c r="E326" s="169" t="str">
        <f>IF(PD_bygg!E327=0," ",PD_bygg!E327)</f>
        <v xml:space="preserve"> </v>
      </c>
      <c r="F326" s="151" t="str">
        <f>IF(PD_bygg!F327=0," ",PD_bygg!F327)</f>
        <v xml:space="preserve"> </v>
      </c>
      <c r="G326" s="150" t="str">
        <f>IF(PD_bygg!G327=0," ",PD_bygg!G327)</f>
        <v xml:space="preserve"> </v>
      </c>
      <c r="H326" s="151" t="str">
        <f>IF(PD_bygg!H327=0," ",PD_bygg!H327)</f>
        <v xml:space="preserve"> </v>
      </c>
      <c r="I326" s="150" t="str">
        <f>IF(PD_bygg!I327=0," ",PD_bygg!I327)</f>
        <v xml:space="preserve"> </v>
      </c>
      <c r="J326" s="151" t="str">
        <f>IF(PD_bygg!J327=0," ",PD_bygg!J327)</f>
        <v xml:space="preserve"> </v>
      </c>
      <c r="K326" s="150" t="str">
        <f>IF(PD_bygg!K327=0," ",PD_bygg!K327)</f>
        <v xml:space="preserve"> </v>
      </c>
      <c r="L326" s="151" t="str">
        <f>IF(PD_bygg!L327=0," ",PD_bygg!L327)</f>
        <v xml:space="preserve"> </v>
      </c>
      <c r="M326" s="150" t="str">
        <f>IF(PD_bygg!M327=0," ",PD_bygg!M327)</f>
        <v xml:space="preserve"> </v>
      </c>
      <c r="N326" s="151" t="str">
        <f>IF(PD_bygg!N327=0," ",PD_bygg!N327)</f>
        <v xml:space="preserve"> </v>
      </c>
    </row>
    <row r="327" spans="2:14" x14ac:dyDescent="0.2">
      <c r="B327" s="112" t="str">
        <f>IF(PD_bygg!B328=0," ",PD_bygg!B328)</f>
        <v xml:space="preserve"> </v>
      </c>
      <c r="C327" s="150" t="str">
        <f>IF(PD_bygg!C328=0," ",PD_bygg!C328)</f>
        <v xml:space="preserve"> </v>
      </c>
      <c r="D327" s="151" t="str">
        <f>IF(PD_bygg!D328=0," ",PD_bygg!D328)</f>
        <v xml:space="preserve"> </v>
      </c>
      <c r="E327" s="169" t="str">
        <f>IF(PD_bygg!E328=0," ",PD_bygg!E328)</f>
        <v xml:space="preserve"> </v>
      </c>
      <c r="F327" s="151" t="str">
        <f>IF(PD_bygg!F328=0," ",PD_bygg!F328)</f>
        <v xml:space="preserve"> </v>
      </c>
      <c r="G327" s="150" t="str">
        <f>IF(PD_bygg!G328=0," ",PD_bygg!G328)</f>
        <v xml:space="preserve"> </v>
      </c>
      <c r="H327" s="151" t="str">
        <f>IF(PD_bygg!H328=0," ",PD_bygg!H328)</f>
        <v xml:space="preserve"> </v>
      </c>
      <c r="I327" s="150" t="str">
        <f>IF(PD_bygg!I328=0," ",PD_bygg!I328)</f>
        <v xml:space="preserve"> </v>
      </c>
      <c r="J327" s="151" t="str">
        <f>IF(PD_bygg!J328=0," ",PD_bygg!J328)</f>
        <v xml:space="preserve"> </v>
      </c>
      <c r="K327" s="150" t="str">
        <f>IF(PD_bygg!K328=0," ",PD_bygg!K328)</f>
        <v xml:space="preserve"> </v>
      </c>
      <c r="L327" s="151" t="str">
        <f>IF(PD_bygg!L328=0," ",PD_bygg!L328)</f>
        <v xml:space="preserve"> </v>
      </c>
      <c r="M327" s="150" t="str">
        <f>IF(PD_bygg!M328=0," ",PD_bygg!M328)</f>
        <v xml:space="preserve"> </v>
      </c>
      <c r="N327" s="151" t="str">
        <f>IF(PD_bygg!N328=0," ",PD_bygg!N328)</f>
        <v xml:space="preserve"> </v>
      </c>
    </row>
    <row r="328" spans="2:14" x14ac:dyDescent="0.2">
      <c r="B328" s="112" t="str">
        <f>IF(PD_bygg!B329=0," ",PD_bygg!B329)</f>
        <v xml:space="preserve"> </v>
      </c>
      <c r="C328" s="150" t="str">
        <f>IF(PD_bygg!C329=0," ",PD_bygg!C329)</f>
        <v xml:space="preserve"> </v>
      </c>
      <c r="D328" s="151" t="str">
        <f>IF(PD_bygg!D329=0," ",PD_bygg!D329)</f>
        <v xml:space="preserve"> </v>
      </c>
      <c r="E328" s="169" t="str">
        <f>IF(PD_bygg!E329=0," ",PD_bygg!E329)</f>
        <v xml:space="preserve"> </v>
      </c>
      <c r="F328" s="151" t="str">
        <f>IF(PD_bygg!F329=0," ",PD_bygg!F329)</f>
        <v xml:space="preserve"> </v>
      </c>
      <c r="G328" s="150" t="str">
        <f>IF(PD_bygg!G329=0," ",PD_bygg!G329)</f>
        <v xml:space="preserve"> </v>
      </c>
      <c r="H328" s="151" t="str">
        <f>IF(PD_bygg!H329=0," ",PD_bygg!H329)</f>
        <v xml:space="preserve"> </v>
      </c>
      <c r="I328" s="150" t="str">
        <f>IF(PD_bygg!I329=0," ",PD_bygg!I329)</f>
        <v xml:space="preserve"> </v>
      </c>
      <c r="J328" s="151" t="str">
        <f>IF(PD_bygg!J329=0," ",PD_bygg!J329)</f>
        <v xml:space="preserve"> </v>
      </c>
      <c r="K328" s="150" t="str">
        <f>IF(PD_bygg!K329=0," ",PD_bygg!K329)</f>
        <v xml:space="preserve"> </v>
      </c>
      <c r="L328" s="151" t="str">
        <f>IF(PD_bygg!L329=0," ",PD_bygg!L329)</f>
        <v xml:space="preserve"> </v>
      </c>
      <c r="M328" s="150" t="str">
        <f>IF(PD_bygg!M329=0," ",PD_bygg!M329)</f>
        <v xml:space="preserve"> </v>
      </c>
      <c r="N328" s="151" t="str">
        <f>IF(PD_bygg!N329=0," ",PD_bygg!N329)</f>
        <v xml:space="preserve"> </v>
      </c>
    </row>
    <row r="329" spans="2:14" x14ac:dyDescent="0.2">
      <c r="B329" s="112" t="str">
        <f>IF(PD_bygg!B330=0," ",PD_bygg!B330)</f>
        <v xml:space="preserve"> </v>
      </c>
      <c r="C329" s="150" t="str">
        <f>IF(PD_bygg!C330=0," ",PD_bygg!C330)</f>
        <v xml:space="preserve"> </v>
      </c>
      <c r="D329" s="151" t="str">
        <f>IF(PD_bygg!D330=0," ",PD_bygg!D330)</f>
        <v xml:space="preserve"> </v>
      </c>
      <c r="E329" s="169" t="str">
        <f>IF(PD_bygg!E330=0," ",PD_bygg!E330)</f>
        <v xml:space="preserve"> </v>
      </c>
      <c r="F329" s="151" t="str">
        <f>IF(PD_bygg!F330=0," ",PD_bygg!F330)</f>
        <v xml:space="preserve"> </v>
      </c>
      <c r="G329" s="150" t="str">
        <f>IF(PD_bygg!G330=0," ",PD_bygg!G330)</f>
        <v xml:space="preserve"> </v>
      </c>
      <c r="H329" s="151" t="str">
        <f>IF(PD_bygg!H330=0," ",PD_bygg!H330)</f>
        <v xml:space="preserve"> </v>
      </c>
      <c r="I329" s="150" t="str">
        <f>IF(PD_bygg!I330=0," ",PD_bygg!I330)</f>
        <v xml:space="preserve"> </v>
      </c>
      <c r="J329" s="151" t="str">
        <f>IF(PD_bygg!J330=0," ",PD_bygg!J330)</f>
        <v xml:space="preserve"> </v>
      </c>
      <c r="K329" s="150" t="str">
        <f>IF(PD_bygg!K330=0," ",PD_bygg!K330)</f>
        <v xml:space="preserve"> </v>
      </c>
      <c r="L329" s="151" t="str">
        <f>IF(PD_bygg!L330=0," ",PD_bygg!L330)</f>
        <v xml:space="preserve"> </v>
      </c>
      <c r="M329" s="150" t="str">
        <f>IF(PD_bygg!M330=0," ",PD_bygg!M330)</f>
        <v xml:space="preserve"> </v>
      </c>
      <c r="N329" s="151" t="str">
        <f>IF(PD_bygg!N330=0," ",PD_bygg!N330)</f>
        <v xml:space="preserve"> </v>
      </c>
    </row>
    <row r="330" spans="2:14" x14ac:dyDescent="0.2">
      <c r="B330" s="112" t="str">
        <f>IF(PD_bygg!B331=0," ",PD_bygg!B331)</f>
        <v xml:space="preserve"> </v>
      </c>
      <c r="C330" s="150" t="str">
        <f>IF(PD_bygg!C331=0," ",PD_bygg!C331)</f>
        <v xml:space="preserve"> </v>
      </c>
      <c r="D330" s="151" t="str">
        <f>IF(PD_bygg!D331=0," ",PD_bygg!D331)</f>
        <v xml:space="preserve"> </v>
      </c>
      <c r="E330" s="169" t="str">
        <f>IF(PD_bygg!E331=0," ",PD_bygg!E331)</f>
        <v xml:space="preserve"> </v>
      </c>
      <c r="F330" s="151" t="str">
        <f>IF(PD_bygg!F331=0," ",PD_bygg!F331)</f>
        <v xml:space="preserve"> </v>
      </c>
      <c r="G330" s="150" t="str">
        <f>IF(PD_bygg!G331=0," ",PD_bygg!G331)</f>
        <v xml:space="preserve"> </v>
      </c>
      <c r="H330" s="151" t="str">
        <f>IF(PD_bygg!H331=0," ",PD_bygg!H331)</f>
        <v xml:space="preserve"> </v>
      </c>
      <c r="I330" s="150" t="str">
        <f>IF(PD_bygg!I331=0," ",PD_bygg!I331)</f>
        <v xml:space="preserve"> </v>
      </c>
      <c r="J330" s="151" t="str">
        <f>IF(PD_bygg!J331=0," ",PD_bygg!J331)</f>
        <v xml:space="preserve"> </v>
      </c>
      <c r="K330" s="150" t="str">
        <f>IF(PD_bygg!K331=0," ",PD_bygg!K331)</f>
        <v xml:space="preserve"> </v>
      </c>
      <c r="L330" s="151" t="str">
        <f>IF(PD_bygg!L331=0," ",PD_bygg!L331)</f>
        <v xml:space="preserve"> </v>
      </c>
      <c r="M330" s="150" t="str">
        <f>IF(PD_bygg!M331=0," ",PD_bygg!M331)</f>
        <v xml:space="preserve"> </v>
      </c>
      <c r="N330" s="151" t="str">
        <f>IF(PD_bygg!N331=0," ",PD_bygg!N331)</f>
        <v xml:space="preserve"> </v>
      </c>
    </row>
    <row r="331" spans="2:14" x14ac:dyDescent="0.2">
      <c r="B331" s="112" t="str">
        <f>IF(PD_bygg!B332=0," ",PD_bygg!B332)</f>
        <v xml:space="preserve"> </v>
      </c>
      <c r="C331" s="150" t="str">
        <f>IF(PD_bygg!C332=0," ",PD_bygg!C332)</f>
        <v xml:space="preserve"> </v>
      </c>
      <c r="D331" s="151" t="str">
        <f>IF(PD_bygg!D332=0," ",PD_bygg!D332)</f>
        <v xml:space="preserve"> </v>
      </c>
      <c r="E331" s="169" t="str">
        <f>IF(PD_bygg!E332=0," ",PD_bygg!E332)</f>
        <v xml:space="preserve"> </v>
      </c>
      <c r="F331" s="151" t="str">
        <f>IF(PD_bygg!F332=0," ",PD_bygg!F332)</f>
        <v xml:space="preserve"> </v>
      </c>
      <c r="G331" s="150" t="str">
        <f>IF(PD_bygg!G332=0," ",PD_bygg!G332)</f>
        <v xml:space="preserve"> </v>
      </c>
      <c r="H331" s="151" t="str">
        <f>IF(PD_bygg!H332=0," ",PD_bygg!H332)</f>
        <v xml:space="preserve"> </v>
      </c>
      <c r="I331" s="150" t="str">
        <f>IF(PD_bygg!I332=0," ",PD_bygg!I332)</f>
        <v xml:space="preserve"> </v>
      </c>
      <c r="J331" s="151" t="str">
        <f>IF(PD_bygg!J332=0," ",PD_bygg!J332)</f>
        <v xml:space="preserve"> </v>
      </c>
      <c r="K331" s="150" t="str">
        <f>IF(PD_bygg!K332=0," ",PD_bygg!K332)</f>
        <v xml:space="preserve"> </v>
      </c>
      <c r="L331" s="151" t="str">
        <f>IF(PD_bygg!L332=0," ",PD_bygg!L332)</f>
        <v xml:space="preserve"> </v>
      </c>
      <c r="M331" s="150" t="str">
        <f>IF(PD_bygg!M332=0," ",PD_bygg!M332)</f>
        <v xml:space="preserve"> </v>
      </c>
      <c r="N331" s="151" t="str">
        <f>IF(PD_bygg!N332=0," ",PD_bygg!N332)</f>
        <v xml:space="preserve"> </v>
      </c>
    </row>
    <row r="332" spans="2:14" x14ac:dyDescent="0.2">
      <c r="B332" s="112" t="str">
        <f>IF(PD_bygg!B333=0," ",PD_bygg!B333)</f>
        <v xml:space="preserve"> </v>
      </c>
      <c r="C332" s="150" t="str">
        <f>IF(PD_bygg!C333=0," ",PD_bygg!C333)</f>
        <v xml:space="preserve"> </v>
      </c>
      <c r="D332" s="151" t="str">
        <f>IF(PD_bygg!D333=0," ",PD_bygg!D333)</f>
        <v xml:space="preserve"> </v>
      </c>
      <c r="E332" s="169" t="str">
        <f>IF(PD_bygg!E333=0," ",PD_bygg!E333)</f>
        <v xml:space="preserve"> </v>
      </c>
      <c r="F332" s="151" t="str">
        <f>IF(PD_bygg!F333=0," ",PD_bygg!F333)</f>
        <v xml:space="preserve"> </v>
      </c>
      <c r="G332" s="150" t="str">
        <f>IF(PD_bygg!G333=0," ",PD_bygg!G333)</f>
        <v xml:space="preserve"> </v>
      </c>
      <c r="H332" s="151" t="str">
        <f>IF(PD_bygg!H333=0," ",PD_bygg!H333)</f>
        <v xml:space="preserve"> </v>
      </c>
      <c r="I332" s="150" t="str">
        <f>IF(PD_bygg!I333=0," ",PD_bygg!I333)</f>
        <v xml:space="preserve"> </v>
      </c>
      <c r="J332" s="151" t="str">
        <f>IF(PD_bygg!J333=0," ",PD_bygg!J333)</f>
        <v xml:space="preserve"> </v>
      </c>
      <c r="K332" s="150" t="str">
        <f>IF(PD_bygg!K333=0," ",PD_bygg!K333)</f>
        <v xml:space="preserve"> </v>
      </c>
      <c r="L332" s="151" t="str">
        <f>IF(PD_bygg!L333=0," ",PD_bygg!L333)</f>
        <v xml:space="preserve"> </v>
      </c>
      <c r="M332" s="150" t="str">
        <f>IF(PD_bygg!M333=0," ",PD_bygg!M333)</f>
        <v xml:space="preserve"> </v>
      </c>
      <c r="N332" s="151" t="str">
        <f>IF(PD_bygg!N333=0," ",PD_bygg!N333)</f>
        <v xml:space="preserve"> </v>
      </c>
    </row>
    <row r="333" spans="2:14" x14ac:dyDescent="0.2">
      <c r="B333" s="112" t="str">
        <f>IF(PD_bygg!B334=0," ",PD_bygg!B334)</f>
        <v xml:space="preserve"> </v>
      </c>
      <c r="C333" s="150" t="str">
        <f>IF(PD_bygg!C334=0," ",PD_bygg!C334)</f>
        <v xml:space="preserve"> </v>
      </c>
      <c r="D333" s="151" t="str">
        <f>IF(PD_bygg!D334=0," ",PD_bygg!D334)</f>
        <v xml:space="preserve"> </v>
      </c>
      <c r="E333" s="169" t="str">
        <f>IF(PD_bygg!E334=0," ",PD_bygg!E334)</f>
        <v xml:space="preserve"> </v>
      </c>
      <c r="F333" s="151" t="str">
        <f>IF(PD_bygg!F334=0," ",PD_bygg!F334)</f>
        <v xml:space="preserve"> </v>
      </c>
      <c r="G333" s="150" t="str">
        <f>IF(PD_bygg!G334=0," ",PD_bygg!G334)</f>
        <v xml:space="preserve"> </v>
      </c>
      <c r="H333" s="151" t="str">
        <f>IF(PD_bygg!H334=0," ",PD_bygg!H334)</f>
        <v xml:space="preserve"> </v>
      </c>
      <c r="I333" s="150" t="str">
        <f>IF(PD_bygg!I334=0," ",PD_bygg!I334)</f>
        <v xml:space="preserve"> </v>
      </c>
      <c r="J333" s="151" t="str">
        <f>IF(PD_bygg!J334=0," ",PD_bygg!J334)</f>
        <v xml:space="preserve"> </v>
      </c>
      <c r="K333" s="150" t="str">
        <f>IF(PD_bygg!K334=0," ",PD_bygg!K334)</f>
        <v xml:space="preserve"> </v>
      </c>
      <c r="L333" s="151" t="str">
        <f>IF(PD_bygg!L334=0," ",PD_bygg!L334)</f>
        <v xml:space="preserve"> </v>
      </c>
      <c r="M333" s="150" t="str">
        <f>IF(PD_bygg!M334=0," ",PD_bygg!M334)</f>
        <v xml:space="preserve"> </v>
      </c>
      <c r="N333" s="151" t="str">
        <f>IF(PD_bygg!N334=0," ",PD_bygg!N334)</f>
        <v xml:space="preserve"> </v>
      </c>
    </row>
    <row r="334" spans="2:14" x14ac:dyDescent="0.2">
      <c r="B334" s="112" t="str">
        <f>IF(PD_bygg!B335=0," ",PD_bygg!B335)</f>
        <v xml:space="preserve"> </v>
      </c>
      <c r="C334" s="150" t="str">
        <f>IF(PD_bygg!C335=0," ",PD_bygg!C335)</f>
        <v xml:space="preserve"> </v>
      </c>
      <c r="D334" s="151" t="str">
        <f>IF(PD_bygg!D335=0," ",PD_bygg!D335)</f>
        <v xml:space="preserve"> </v>
      </c>
      <c r="E334" s="169" t="str">
        <f>IF(PD_bygg!E335=0," ",PD_bygg!E335)</f>
        <v xml:space="preserve"> </v>
      </c>
      <c r="F334" s="151" t="str">
        <f>IF(PD_bygg!F335=0," ",PD_bygg!F335)</f>
        <v xml:space="preserve"> </v>
      </c>
      <c r="G334" s="150" t="str">
        <f>IF(PD_bygg!G335=0," ",PD_bygg!G335)</f>
        <v xml:space="preserve"> </v>
      </c>
      <c r="H334" s="151" t="str">
        <f>IF(PD_bygg!H335=0," ",PD_bygg!H335)</f>
        <v xml:space="preserve"> </v>
      </c>
      <c r="I334" s="150" t="str">
        <f>IF(PD_bygg!I335=0," ",PD_bygg!I335)</f>
        <v xml:space="preserve"> </v>
      </c>
      <c r="J334" s="151" t="str">
        <f>IF(PD_bygg!J335=0," ",PD_bygg!J335)</f>
        <v xml:space="preserve"> </v>
      </c>
      <c r="K334" s="150" t="str">
        <f>IF(PD_bygg!K335=0," ",PD_bygg!K335)</f>
        <v xml:space="preserve"> </v>
      </c>
      <c r="L334" s="151" t="str">
        <f>IF(PD_bygg!L335=0," ",PD_bygg!L335)</f>
        <v xml:space="preserve"> </v>
      </c>
      <c r="M334" s="150" t="str">
        <f>IF(PD_bygg!M335=0," ",PD_bygg!M335)</f>
        <v xml:space="preserve"> </v>
      </c>
      <c r="N334" s="151" t="str">
        <f>IF(PD_bygg!N335=0," ",PD_bygg!N335)</f>
        <v xml:space="preserve"> </v>
      </c>
    </row>
    <row r="335" spans="2:14" x14ac:dyDescent="0.2">
      <c r="B335" s="112" t="str">
        <f>IF(PD_bygg!B336=0," ",PD_bygg!B336)</f>
        <v xml:space="preserve"> </v>
      </c>
      <c r="C335" s="150" t="str">
        <f>IF(PD_bygg!C336=0," ",PD_bygg!C336)</f>
        <v xml:space="preserve"> </v>
      </c>
      <c r="D335" s="151" t="str">
        <f>IF(PD_bygg!D336=0," ",PD_bygg!D336)</f>
        <v xml:space="preserve"> </v>
      </c>
      <c r="E335" s="169" t="str">
        <f>IF(PD_bygg!E336=0," ",PD_bygg!E336)</f>
        <v xml:space="preserve"> </v>
      </c>
      <c r="F335" s="151" t="str">
        <f>IF(PD_bygg!F336=0," ",PD_bygg!F336)</f>
        <v xml:space="preserve"> </v>
      </c>
      <c r="G335" s="150" t="str">
        <f>IF(PD_bygg!G336=0," ",PD_bygg!G336)</f>
        <v xml:space="preserve"> </v>
      </c>
      <c r="H335" s="151" t="str">
        <f>IF(PD_bygg!H336=0," ",PD_bygg!H336)</f>
        <v xml:space="preserve"> </v>
      </c>
      <c r="I335" s="150" t="str">
        <f>IF(PD_bygg!I336=0," ",PD_bygg!I336)</f>
        <v xml:space="preserve"> </v>
      </c>
      <c r="J335" s="151" t="str">
        <f>IF(PD_bygg!J336=0," ",PD_bygg!J336)</f>
        <v xml:space="preserve"> </v>
      </c>
      <c r="K335" s="150" t="str">
        <f>IF(PD_bygg!K336=0," ",PD_bygg!K336)</f>
        <v xml:space="preserve"> </v>
      </c>
      <c r="L335" s="151" t="str">
        <f>IF(PD_bygg!L336=0," ",PD_bygg!L336)</f>
        <v xml:space="preserve"> </v>
      </c>
      <c r="M335" s="150" t="str">
        <f>IF(PD_bygg!M336=0," ",PD_bygg!M336)</f>
        <v xml:space="preserve"> </v>
      </c>
      <c r="N335" s="151" t="str">
        <f>IF(PD_bygg!N336=0," ",PD_bygg!N336)</f>
        <v xml:space="preserve"> </v>
      </c>
    </row>
    <row r="336" spans="2:14" x14ac:dyDescent="0.2">
      <c r="B336" s="112" t="str">
        <f>IF(PD_bygg!B337=0," ",PD_bygg!B337)</f>
        <v xml:space="preserve"> </v>
      </c>
      <c r="C336" s="150" t="str">
        <f>IF(PD_bygg!C337=0," ",PD_bygg!C337)</f>
        <v xml:space="preserve"> </v>
      </c>
      <c r="D336" s="151" t="str">
        <f>IF(PD_bygg!D337=0," ",PD_bygg!D337)</f>
        <v xml:space="preserve"> </v>
      </c>
      <c r="E336" s="169" t="str">
        <f>IF(PD_bygg!E337=0," ",PD_bygg!E337)</f>
        <v xml:space="preserve"> </v>
      </c>
      <c r="F336" s="151" t="str">
        <f>IF(PD_bygg!F337=0," ",PD_bygg!F337)</f>
        <v xml:space="preserve"> </v>
      </c>
      <c r="G336" s="150" t="str">
        <f>IF(PD_bygg!G337=0," ",PD_bygg!G337)</f>
        <v xml:space="preserve"> </v>
      </c>
      <c r="H336" s="151" t="str">
        <f>IF(PD_bygg!H337=0," ",PD_bygg!H337)</f>
        <v xml:space="preserve"> </v>
      </c>
      <c r="I336" s="150" t="str">
        <f>IF(PD_bygg!I337=0," ",PD_bygg!I337)</f>
        <v xml:space="preserve"> </v>
      </c>
      <c r="J336" s="151" t="str">
        <f>IF(PD_bygg!J337=0," ",PD_bygg!J337)</f>
        <v xml:space="preserve"> </v>
      </c>
      <c r="K336" s="150" t="str">
        <f>IF(PD_bygg!K337=0," ",PD_bygg!K337)</f>
        <v xml:space="preserve"> </v>
      </c>
      <c r="L336" s="151" t="str">
        <f>IF(PD_bygg!L337=0," ",PD_bygg!L337)</f>
        <v xml:space="preserve"> </v>
      </c>
      <c r="M336" s="150" t="str">
        <f>IF(PD_bygg!M337=0," ",PD_bygg!M337)</f>
        <v xml:space="preserve"> </v>
      </c>
      <c r="N336" s="151" t="str">
        <f>IF(PD_bygg!N337=0," ",PD_bygg!N337)</f>
        <v xml:space="preserve"> </v>
      </c>
    </row>
    <row r="337" spans="2:14" x14ac:dyDescent="0.2">
      <c r="B337" s="112" t="str">
        <f>IF(PD_bygg!B338=0," ",PD_bygg!B338)</f>
        <v xml:space="preserve"> </v>
      </c>
      <c r="C337" s="150" t="str">
        <f>IF(PD_bygg!C338=0," ",PD_bygg!C338)</f>
        <v xml:space="preserve"> </v>
      </c>
      <c r="D337" s="151" t="str">
        <f>IF(PD_bygg!D338=0," ",PD_bygg!D338)</f>
        <v xml:space="preserve"> </v>
      </c>
      <c r="E337" s="169" t="str">
        <f>IF(PD_bygg!E338=0," ",PD_bygg!E338)</f>
        <v xml:space="preserve"> </v>
      </c>
      <c r="F337" s="151" t="str">
        <f>IF(PD_bygg!F338=0," ",PD_bygg!F338)</f>
        <v xml:space="preserve"> </v>
      </c>
      <c r="G337" s="150" t="str">
        <f>IF(PD_bygg!G338=0," ",PD_bygg!G338)</f>
        <v xml:space="preserve"> </v>
      </c>
      <c r="H337" s="151" t="str">
        <f>IF(PD_bygg!H338=0," ",PD_bygg!H338)</f>
        <v xml:space="preserve"> </v>
      </c>
      <c r="I337" s="150" t="str">
        <f>IF(PD_bygg!I338=0," ",PD_bygg!I338)</f>
        <v xml:space="preserve"> </v>
      </c>
      <c r="J337" s="151" t="str">
        <f>IF(PD_bygg!J338=0," ",PD_bygg!J338)</f>
        <v xml:space="preserve"> </v>
      </c>
      <c r="K337" s="150" t="str">
        <f>IF(PD_bygg!K338=0," ",PD_bygg!K338)</f>
        <v xml:space="preserve"> </v>
      </c>
      <c r="L337" s="151" t="str">
        <f>IF(PD_bygg!L338=0," ",PD_bygg!L338)</f>
        <v xml:space="preserve"> </v>
      </c>
      <c r="M337" s="150" t="str">
        <f>IF(PD_bygg!M338=0," ",PD_bygg!M338)</f>
        <v xml:space="preserve"> </v>
      </c>
      <c r="N337" s="151" t="str">
        <f>IF(PD_bygg!N338=0," ",PD_bygg!N338)</f>
        <v xml:space="preserve"> </v>
      </c>
    </row>
    <row r="338" spans="2:14" x14ac:dyDescent="0.2">
      <c r="B338" s="112" t="str">
        <f>IF(PD_bygg!B339=0," ",PD_bygg!B339)</f>
        <v xml:space="preserve"> </v>
      </c>
      <c r="C338" s="150" t="str">
        <f>IF(PD_bygg!C339=0," ",PD_bygg!C339)</f>
        <v xml:space="preserve"> </v>
      </c>
      <c r="D338" s="151" t="str">
        <f>IF(PD_bygg!D339=0," ",PD_bygg!D339)</f>
        <v xml:space="preserve"> </v>
      </c>
      <c r="E338" s="169" t="str">
        <f>IF(PD_bygg!E339=0," ",PD_bygg!E339)</f>
        <v xml:space="preserve"> </v>
      </c>
      <c r="F338" s="151" t="str">
        <f>IF(PD_bygg!F339=0," ",PD_bygg!F339)</f>
        <v xml:space="preserve"> </v>
      </c>
      <c r="G338" s="150" t="str">
        <f>IF(PD_bygg!G339=0," ",PD_bygg!G339)</f>
        <v xml:space="preserve"> </v>
      </c>
      <c r="H338" s="151" t="str">
        <f>IF(PD_bygg!H339=0," ",PD_bygg!H339)</f>
        <v xml:space="preserve"> </v>
      </c>
      <c r="I338" s="150" t="str">
        <f>IF(PD_bygg!I339=0," ",PD_bygg!I339)</f>
        <v xml:space="preserve"> </v>
      </c>
      <c r="J338" s="151" t="str">
        <f>IF(PD_bygg!J339=0," ",PD_bygg!J339)</f>
        <v xml:space="preserve"> </v>
      </c>
      <c r="K338" s="150" t="str">
        <f>IF(PD_bygg!K339=0," ",PD_bygg!K339)</f>
        <v xml:space="preserve"> </v>
      </c>
      <c r="L338" s="151" t="str">
        <f>IF(PD_bygg!L339=0," ",PD_bygg!L339)</f>
        <v xml:space="preserve"> </v>
      </c>
      <c r="M338" s="150" t="str">
        <f>IF(PD_bygg!M339=0," ",PD_bygg!M339)</f>
        <v xml:space="preserve"> </v>
      </c>
      <c r="N338" s="151" t="str">
        <f>IF(PD_bygg!N339=0," ",PD_bygg!N339)</f>
        <v xml:space="preserve"> </v>
      </c>
    </row>
    <row r="339" spans="2:14" x14ac:dyDescent="0.2">
      <c r="B339" s="112" t="str">
        <f>IF(PD_bygg!B340=0," ",PD_bygg!B340)</f>
        <v xml:space="preserve"> </v>
      </c>
      <c r="C339" s="150" t="str">
        <f>IF(PD_bygg!C340=0," ",PD_bygg!C340)</f>
        <v xml:space="preserve"> </v>
      </c>
      <c r="D339" s="151" t="str">
        <f>IF(PD_bygg!D340=0," ",PD_bygg!D340)</f>
        <v xml:space="preserve"> </v>
      </c>
      <c r="E339" s="169" t="str">
        <f>IF(PD_bygg!E340=0," ",PD_bygg!E340)</f>
        <v xml:space="preserve"> </v>
      </c>
      <c r="F339" s="151" t="str">
        <f>IF(PD_bygg!F340=0," ",PD_bygg!F340)</f>
        <v xml:space="preserve"> </v>
      </c>
      <c r="G339" s="150" t="str">
        <f>IF(PD_bygg!G340=0," ",PD_bygg!G340)</f>
        <v xml:space="preserve"> </v>
      </c>
      <c r="H339" s="151" t="str">
        <f>IF(PD_bygg!H340=0," ",PD_bygg!H340)</f>
        <v xml:space="preserve"> </v>
      </c>
      <c r="I339" s="150" t="str">
        <f>IF(PD_bygg!I340=0," ",PD_bygg!I340)</f>
        <v xml:space="preserve"> </v>
      </c>
      <c r="J339" s="151" t="str">
        <f>IF(PD_bygg!J340=0," ",PD_bygg!J340)</f>
        <v xml:space="preserve"> </v>
      </c>
      <c r="K339" s="150" t="str">
        <f>IF(PD_bygg!K340=0," ",PD_bygg!K340)</f>
        <v xml:space="preserve"> </v>
      </c>
      <c r="L339" s="151" t="str">
        <f>IF(PD_bygg!L340=0," ",PD_bygg!L340)</f>
        <v xml:space="preserve"> </v>
      </c>
      <c r="M339" s="150" t="str">
        <f>IF(PD_bygg!M340=0," ",PD_bygg!M340)</f>
        <v xml:space="preserve"> </v>
      </c>
      <c r="N339" s="151" t="str">
        <f>IF(PD_bygg!N340=0," ",PD_bygg!N340)</f>
        <v xml:space="preserve"> </v>
      </c>
    </row>
    <row r="340" spans="2:14" x14ac:dyDescent="0.2">
      <c r="B340" s="112" t="str">
        <f>IF(PD_bygg!B341=0," ",PD_bygg!B341)</f>
        <v xml:space="preserve"> </v>
      </c>
      <c r="C340" s="150" t="str">
        <f>IF(PD_bygg!C341=0," ",PD_bygg!C341)</f>
        <v xml:space="preserve"> </v>
      </c>
      <c r="D340" s="151" t="str">
        <f>IF(PD_bygg!D341=0," ",PD_bygg!D341)</f>
        <v xml:space="preserve"> </v>
      </c>
      <c r="E340" s="169" t="str">
        <f>IF(PD_bygg!E341=0," ",PD_bygg!E341)</f>
        <v xml:space="preserve"> </v>
      </c>
      <c r="F340" s="151" t="str">
        <f>IF(PD_bygg!F341=0," ",PD_bygg!F341)</f>
        <v xml:space="preserve"> </v>
      </c>
      <c r="G340" s="150" t="str">
        <f>IF(PD_bygg!G341=0," ",PD_bygg!G341)</f>
        <v xml:space="preserve"> </v>
      </c>
      <c r="H340" s="151" t="str">
        <f>IF(PD_bygg!H341=0," ",PD_bygg!H341)</f>
        <v xml:space="preserve"> </v>
      </c>
      <c r="I340" s="150" t="str">
        <f>IF(PD_bygg!I341=0," ",PD_bygg!I341)</f>
        <v xml:space="preserve"> </v>
      </c>
      <c r="J340" s="151" t="str">
        <f>IF(PD_bygg!J341=0," ",PD_bygg!J341)</f>
        <v xml:space="preserve"> </v>
      </c>
      <c r="K340" s="150" t="str">
        <f>IF(PD_bygg!K341=0," ",PD_bygg!K341)</f>
        <v xml:space="preserve"> </v>
      </c>
      <c r="L340" s="151" t="str">
        <f>IF(PD_bygg!L341=0," ",PD_bygg!L341)</f>
        <v xml:space="preserve"> </v>
      </c>
      <c r="M340" s="150" t="str">
        <f>IF(PD_bygg!M341=0," ",PD_bygg!M341)</f>
        <v xml:space="preserve"> </v>
      </c>
      <c r="N340" s="151" t="str">
        <f>IF(PD_bygg!N341=0," ",PD_bygg!N341)</f>
        <v xml:space="preserve"> </v>
      </c>
    </row>
    <row r="341" spans="2:14" x14ac:dyDescent="0.2">
      <c r="B341" s="112" t="str">
        <f>IF(PD_bygg!B342=0," ",PD_bygg!B342)</f>
        <v xml:space="preserve"> </v>
      </c>
      <c r="C341" s="150" t="str">
        <f>IF(PD_bygg!C342=0," ",PD_bygg!C342)</f>
        <v xml:space="preserve"> </v>
      </c>
      <c r="D341" s="151" t="str">
        <f>IF(PD_bygg!D342=0," ",PD_bygg!D342)</f>
        <v xml:space="preserve"> </v>
      </c>
      <c r="E341" s="169" t="str">
        <f>IF(PD_bygg!E342=0," ",PD_bygg!E342)</f>
        <v xml:space="preserve"> </v>
      </c>
      <c r="F341" s="151" t="str">
        <f>IF(PD_bygg!F342=0," ",PD_bygg!F342)</f>
        <v xml:space="preserve"> </v>
      </c>
      <c r="G341" s="150" t="str">
        <f>IF(PD_bygg!G342=0," ",PD_bygg!G342)</f>
        <v xml:space="preserve"> </v>
      </c>
      <c r="H341" s="151" t="str">
        <f>IF(PD_bygg!H342=0," ",PD_bygg!H342)</f>
        <v xml:space="preserve"> </v>
      </c>
      <c r="I341" s="150" t="str">
        <f>IF(PD_bygg!I342=0," ",PD_bygg!I342)</f>
        <v xml:space="preserve"> </v>
      </c>
      <c r="J341" s="151" t="str">
        <f>IF(PD_bygg!J342=0," ",PD_bygg!J342)</f>
        <v xml:space="preserve"> </v>
      </c>
      <c r="K341" s="150" t="str">
        <f>IF(PD_bygg!K342=0," ",PD_bygg!K342)</f>
        <v xml:space="preserve"> </v>
      </c>
      <c r="L341" s="151" t="str">
        <f>IF(PD_bygg!L342=0," ",PD_bygg!L342)</f>
        <v xml:space="preserve"> </v>
      </c>
      <c r="M341" s="150" t="str">
        <f>IF(PD_bygg!M342=0," ",PD_bygg!M342)</f>
        <v xml:space="preserve"> </v>
      </c>
      <c r="N341" s="151" t="str">
        <f>IF(PD_bygg!N342=0," ",PD_bygg!N342)</f>
        <v xml:space="preserve"> </v>
      </c>
    </row>
    <row r="342" spans="2:14" x14ac:dyDescent="0.2">
      <c r="B342" s="112" t="str">
        <f>IF(PD_bygg!B343=0," ",PD_bygg!B343)</f>
        <v xml:space="preserve"> </v>
      </c>
      <c r="C342" s="150" t="str">
        <f>IF(PD_bygg!C343=0," ",PD_bygg!C343)</f>
        <v xml:space="preserve"> </v>
      </c>
      <c r="D342" s="151" t="str">
        <f>IF(PD_bygg!D343=0," ",PD_bygg!D343)</f>
        <v xml:space="preserve"> </v>
      </c>
      <c r="E342" s="169" t="str">
        <f>IF(PD_bygg!E343=0," ",PD_bygg!E343)</f>
        <v xml:space="preserve"> </v>
      </c>
      <c r="F342" s="151" t="str">
        <f>IF(PD_bygg!F343=0," ",PD_bygg!F343)</f>
        <v xml:space="preserve"> </v>
      </c>
      <c r="G342" s="150" t="str">
        <f>IF(PD_bygg!G343=0," ",PD_bygg!G343)</f>
        <v xml:space="preserve"> </v>
      </c>
      <c r="H342" s="151" t="str">
        <f>IF(PD_bygg!H343=0," ",PD_bygg!H343)</f>
        <v xml:space="preserve"> </v>
      </c>
      <c r="I342" s="150" t="str">
        <f>IF(PD_bygg!I343=0," ",PD_bygg!I343)</f>
        <v xml:space="preserve"> </v>
      </c>
      <c r="J342" s="151" t="str">
        <f>IF(PD_bygg!J343=0," ",PD_bygg!J343)</f>
        <v xml:space="preserve"> </v>
      </c>
      <c r="K342" s="150" t="str">
        <f>IF(PD_bygg!K343=0," ",PD_bygg!K343)</f>
        <v xml:space="preserve"> </v>
      </c>
      <c r="L342" s="151" t="str">
        <f>IF(PD_bygg!L343=0," ",PD_bygg!L343)</f>
        <v xml:space="preserve"> </v>
      </c>
      <c r="M342" s="150" t="str">
        <f>IF(PD_bygg!M343=0," ",PD_bygg!M343)</f>
        <v xml:space="preserve"> </v>
      </c>
      <c r="N342" s="151" t="str">
        <f>IF(PD_bygg!N343=0," ",PD_bygg!N343)</f>
        <v xml:space="preserve"> </v>
      </c>
    </row>
    <row r="343" spans="2:14" x14ac:dyDescent="0.2">
      <c r="B343" s="112" t="str">
        <f>IF(PD_bygg!B344=0," ",PD_bygg!B344)</f>
        <v xml:space="preserve"> </v>
      </c>
      <c r="C343" s="150" t="str">
        <f>IF(PD_bygg!C344=0," ",PD_bygg!C344)</f>
        <v xml:space="preserve"> </v>
      </c>
      <c r="D343" s="151" t="str">
        <f>IF(PD_bygg!D344=0," ",PD_bygg!D344)</f>
        <v xml:space="preserve"> </v>
      </c>
      <c r="E343" s="169" t="str">
        <f>IF(PD_bygg!E344=0," ",PD_bygg!E344)</f>
        <v xml:space="preserve"> </v>
      </c>
      <c r="F343" s="151" t="str">
        <f>IF(PD_bygg!F344=0," ",PD_bygg!F344)</f>
        <v xml:space="preserve"> </v>
      </c>
      <c r="G343" s="150" t="str">
        <f>IF(PD_bygg!G344=0," ",PD_bygg!G344)</f>
        <v xml:space="preserve"> </v>
      </c>
      <c r="H343" s="151" t="str">
        <f>IF(PD_bygg!H344=0," ",PD_bygg!H344)</f>
        <v xml:space="preserve"> </v>
      </c>
      <c r="I343" s="150" t="str">
        <f>IF(PD_bygg!I344=0," ",PD_bygg!I344)</f>
        <v xml:space="preserve"> </v>
      </c>
      <c r="J343" s="151" t="str">
        <f>IF(PD_bygg!J344=0," ",PD_bygg!J344)</f>
        <v xml:space="preserve"> </v>
      </c>
      <c r="K343" s="150" t="str">
        <f>IF(PD_bygg!K344=0," ",PD_bygg!K344)</f>
        <v xml:space="preserve"> </v>
      </c>
      <c r="L343" s="151" t="str">
        <f>IF(PD_bygg!L344=0," ",PD_bygg!L344)</f>
        <v xml:space="preserve"> </v>
      </c>
      <c r="M343" s="150" t="str">
        <f>IF(PD_bygg!M344=0," ",PD_bygg!M344)</f>
        <v xml:space="preserve"> </v>
      </c>
      <c r="N343" s="151" t="str">
        <f>IF(PD_bygg!N344=0," ",PD_bygg!N344)</f>
        <v xml:space="preserve"> </v>
      </c>
    </row>
    <row r="344" spans="2:14" x14ac:dyDescent="0.2">
      <c r="B344" s="112" t="str">
        <f>IF(PD_bygg!B345=0," ",PD_bygg!B345)</f>
        <v xml:space="preserve"> </v>
      </c>
      <c r="C344" s="150" t="str">
        <f>IF(PD_bygg!C345=0," ",PD_bygg!C345)</f>
        <v xml:space="preserve"> </v>
      </c>
      <c r="D344" s="151" t="str">
        <f>IF(PD_bygg!D345=0," ",PD_bygg!D345)</f>
        <v xml:space="preserve"> </v>
      </c>
      <c r="E344" s="169" t="str">
        <f>IF(PD_bygg!E345=0," ",PD_bygg!E345)</f>
        <v xml:space="preserve"> </v>
      </c>
      <c r="F344" s="151" t="str">
        <f>IF(PD_bygg!F345=0," ",PD_bygg!F345)</f>
        <v xml:space="preserve"> </v>
      </c>
      <c r="G344" s="150" t="str">
        <f>IF(PD_bygg!G345=0," ",PD_bygg!G345)</f>
        <v xml:space="preserve"> </v>
      </c>
      <c r="H344" s="151" t="str">
        <f>IF(PD_bygg!H345=0," ",PD_bygg!H345)</f>
        <v xml:space="preserve"> </v>
      </c>
      <c r="I344" s="150" t="str">
        <f>IF(PD_bygg!I345=0," ",PD_bygg!I345)</f>
        <v xml:space="preserve"> </v>
      </c>
      <c r="J344" s="151" t="str">
        <f>IF(PD_bygg!J345=0," ",PD_bygg!J345)</f>
        <v xml:space="preserve"> </v>
      </c>
      <c r="K344" s="150" t="str">
        <f>IF(PD_bygg!K345=0," ",PD_bygg!K345)</f>
        <v xml:space="preserve"> </v>
      </c>
      <c r="L344" s="151" t="str">
        <f>IF(PD_bygg!L345=0," ",PD_bygg!L345)</f>
        <v xml:space="preserve"> </v>
      </c>
      <c r="M344" s="150" t="str">
        <f>IF(PD_bygg!M345=0," ",PD_bygg!M345)</f>
        <v xml:space="preserve"> </v>
      </c>
      <c r="N344" s="151" t="str">
        <f>IF(PD_bygg!N345=0," ",PD_bygg!N345)</f>
        <v xml:space="preserve"> </v>
      </c>
    </row>
    <row r="345" spans="2:14" x14ac:dyDescent="0.2">
      <c r="B345" s="112" t="str">
        <f>IF(PD_bygg!B346=0," ",PD_bygg!B346)</f>
        <v xml:space="preserve"> </v>
      </c>
      <c r="C345" s="150" t="str">
        <f>IF(PD_bygg!C346=0," ",PD_bygg!C346)</f>
        <v xml:space="preserve"> </v>
      </c>
      <c r="D345" s="151" t="str">
        <f>IF(PD_bygg!D346=0," ",PD_bygg!D346)</f>
        <v xml:space="preserve"> </v>
      </c>
      <c r="E345" s="169" t="str">
        <f>IF(PD_bygg!E346=0," ",PD_bygg!E346)</f>
        <v xml:space="preserve"> </v>
      </c>
      <c r="F345" s="151" t="str">
        <f>IF(PD_bygg!F346=0," ",PD_bygg!F346)</f>
        <v xml:space="preserve"> </v>
      </c>
      <c r="G345" s="150" t="str">
        <f>IF(PD_bygg!G346=0," ",PD_bygg!G346)</f>
        <v xml:space="preserve"> </v>
      </c>
      <c r="H345" s="151" t="str">
        <f>IF(PD_bygg!H346=0," ",PD_bygg!H346)</f>
        <v xml:space="preserve"> </v>
      </c>
      <c r="I345" s="150" t="str">
        <f>IF(PD_bygg!I346=0," ",PD_bygg!I346)</f>
        <v xml:space="preserve"> </v>
      </c>
      <c r="J345" s="151" t="str">
        <f>IF(PD_bygg!J346=0," ",PD_bygg!J346)</f>
        <v xml:space="preserve"> </v>
      </c>
      <c r="K345" s="150" t="str">
        <f>IF(PD_bygg!K346=0," ",PD_bygg!K346)</f>
        <v xml:space="preserve"> </v>
      </c>
      <c r="L345" s="151" t="str">
        <f>IF(PD_bygg!L346=0," ",PD_bygg!L346)</f>
        <v xml:space="preserve"> </v>
      </c>
      <c r="M345" s="150" t="str">
        <f>IF(PD_bygg!M346=0," ",PD_bygg!M346)</f>
        <v xml:space="preserve"> </v>
      </c>
      <c r="N345" s="151" t="str">
        <f>IF(PD_bygg!N346=0," ",PD_bygg!N346)</f>
        <v xml:space="preserve"> </v>
      </c>
    </row>
    <row r="346" spans="2:14" x14ac:dyDescent="0.2">
      <c r="B346" s="112" t="str">
        <f>IF(PD_bygg!B347=0," ",PD_bygg!B347)</f>
        <v xml:space="preserve"> </v>
      </c>
      <c r="C346" s="150" t="str">
        <f>IF(PD_bygg!C347=0," ",PD_bygg!C347)</f>
        <v xml:space="preserve"> </v>
      </c>
      <c r="D346" s="151" t="str">
        <f>IF(PD_bygg!D347=0," ",PD_bygg!D347)</f>
        <v xml:space="preserve"> </v>
      </c>
      <c r="E346" s="169" t="str">
        <f>IF(PD_bygg!E347=0," ",PD_bygg!E347)</f>
        <v xml:space="preserve"> </v>
      </c>
      <c r="F346" s="151" t="str">
        <f>IF(PD_bygg!F347=0," ",PD_bygg!F347)</f>
        <v xml:space="preserve"> </v>
      </c>
      <c r="G346" s="150" t="str">
        <f>IF(PD_bygg!G347=0," ",PD_bygg!G347)</f>
        <v xml:space="preserve"> </v>
      </c>
      <c r="H346" s="151" t="str">
        <f>IF(PD_bygg!H347=0," ",PD_bygg!H347)</f>
        <v xml:space="preserve"> </v>
      </c>
      <c r="I346" s="150" t="str">
        <f>IF(PD_bygg!I347=0," ",PD_bygg!I347)</f>
        <v xml:space="preserve"> </v>
      </c>
      <c r="J346" s="151" t="str">
        <f>IF(PD_bygg!J347=0," ",PD_bygg!J347)</f>
        <v xml:space="preserve"> </v>
      </c>
      <c r="K346" s="150" t="str">
        <f>IF(PD_bygg!K347=0," ",PD_bygg!K347)</f>
        <v xml:space="preserve"> </v>
      </c>
      <c r="L346" s="151" t="str">
        <f>IF(PD_bygg!L347=0," ",PD_bygg!L347)</f>
        <v xml:space="preserve"> </v>
      </c>
      <c r="M346" s="150" t="str">
        <f>IF(PD_bygg!M347=0," ",PD_bygg!M347)</f>
        <v xml:space="preserve"> </v>
      </c>
      <c r="N346" s="151" t="str">
        <f>IF(PD_bygg!N347=0," ",PD_bygg!N347)</f>
        <v xml:space="preserve"> </v>
      </c>
    </row>
    <row r="347" spans="2:14" x14ac:dyDescent="0.2">
      <c r="B347" s="112" t="str">
        <f>IF(PD_bygg!B348=0," ",PD_bygg!B348)</f>
        <v xml:space="preserve"> </v>
      </c>
      <c r="C347" s="150" t="str">
        <f>IF(PD_bygg!C348=0," ",PD_bygg!C348)</f>
        <v xml:space="preserve"> </v>
      </c>
      <c r="D347" s="151" t="str">
        <f>IF(PD_bygg!D348=0," ",PD_bygg!D348)</f>
        <v xml:space="preserve"> </v>
      </c>
      <c r="E347" s="169" t="str">
        <f>IF(PD_bygg!E348=0," ",PD_bygg!E348)</f>
        <v xml:space="preserve"> </v>
      </c>
      <c r="F347" s="151" t="str">
        <f>IF(PD_bygg!F348=0," ",PD_bygg!F348)</f>
        <v xml:space="preserve"> </v>
      </c>
      <c r="G347" s="150" t="str">
        <f>IF(PD_bygg!G348=0," ",PD_bygg!G348)</f>
        <v xml:space="preserve"> </v>
      </c>
      <c r="H347" s="151" t="str">
        <f>IF(PD_bygg!H348=0," ",PD_bygg!H348)</f>
        <v xml:space="preserve"> </v>
      </c>
      <c r="I347" s="150" t="str">
        <f>IF(PD_bygg!I348=0," ",PD_bygg!I348)</f>
        <v xml:space="preserve"> </v>
      </c>
      <c r="J347" s="151" t="str">
        <f>IF(PD_bygg!J348=0," ",PD_bygg!J348)</f>
        <v xml:space="preserve"> </v>
      </c>
      <c r="K347" s="150" t="str">
        <f>IF(PD_bygg!K348=0," ",PD_bygg!K348)</f>
        <v xml:space="preserve"> </v>
      </c>
      <c r="L347" s="151" t="str">
        <f>IF(PD_bygg!L348=0," ",PD_bygg!L348)</f>
        <v xml:space="preserve"> </v>
      </c>
      <c r="M347" s="150" t="str">
        <f>IF(PD_bygg!M348=0," ",PD_bygg!M348)</f>
        <v xml:space="preserve"> </v>
      </c>
      <c r="N347" s="151" t="str">
        <f>IF(PD_bygg!N348=0," ",PD_bygg!N348)</f>
        <v xml:space="preserve"> </v>
      </c>
    </row>
    <row r="348" spans="2:14" x14ac:dyDescent="0.2">
      <c r="B348" s="112" t="str">
        <f>IF(PD_bygg!B349=0," ",PD_bygg!B349)</f>
        <v xml:space="preserve"> </v>
      </c>
      <c r="C348" s="150" t="str">
        <f>IF(PD_bygg!C349=0," ",PD_bygg!C349)</f>
        <v xml:space="preserve"> </v>
      </c>
      <c r="D348" s="151" t="str">
        <f>IF(PD_bygg!D349=0," ",PD_bygg!D349)</f>
        <v xml:space="preserve"> </v>
      </c>
      <c r="E348" s="169" t="str">
        <f>IF(PD_bygg!E349=0," ",PD_bygg!E349)</f>
        <v xml:space="preserve"> </v>
      </c>
      <c r="F348" s="151" t="str">
        <f>IF(PD_bygg!F349=0," ",PD_bygg!F349)</f>
        <v xml:space="preserve"> </v>
      </c>
      <c r="G348" s="150" t="str">
        <f>IF(PD_bygg!G349=0," ",PD_bygg!G349)</f>
        <v xml:space="preserve"> </v>
      </c>
      <c r="H348" s="151" t="str">
        <f>IF(PD_bygg!H349=0," ",PD_bygg!H349)</f>
        <v xml:space="preserve"> </v>
      </c>
      <c r="I348" s="150" t="str">
        <f>IF(PD_bygg!I349=0," ",PD_bygg!I349)</f>
        <v xml:space="preserve"> </v>
      </c>
      <c r="J348" s="151" t="str">
        <f>IF(PD_bygg!J349=0," ",PD_bygg!J349)</f>
        <v xml:space="preserve"> </v>
      </c>
      <c r="K348" s="150" t="str">
        <f>IF(PD_bygg!K349=0," ",PD_bygg!K349)</f>
        <v xml:space="preserve"> </v>
      </c>
      <c r="L348" s="151" t="str">
        <f>IF(PD_bygg!L349=0," ",PD_bygg!L349)</f>
        <v xml:space="preserve"> </v>
      </c>
      <c r="M348" s="150" t="str">
        <f>IF(PD_bygg!M349=0," ",PD_bygg!M349)</f>
        <v xml:space="preserve"> </v>
      </c>
      <c r="N348" s="151" t="str">
        <f>IF(PD_bygg!N349=0," ",PD_bygg!N349)</f>
        <v xml:space="preserve"> </v>
      </c>
    </row>
    <row r="349" spans="2:14" x14ac:dyDescent="0.2">
      <c r="B349" s="112" t="str">
        <f>IF(PD_bygg!B350=0," ",PD_bygg!B350)</f>
        <v xml:space="preserve"> </v>
      </c>
      <c r="C349" s="150" t="str">
        <f>IF(PD_bygg!C350=0," ",PD_bygg!C350)</f>
        <v xml:space="preserve"> </v>
      </c>
      <c r="D349" s="151" t="str">
        <f>IF(PD_bygg!D350=0," ",PD_bygg!D350)</f>
        <v xml:space="preserve"> </v>
      </c>
      <c r="E349" s="169" t="str">
        <f>IF(PD_bygg!E350=0," ",PD_bygg!E350)</f>
        <v xml:space="preserve"> </v>
      </c>
      <c r="F349" s="151" t="str">
        <f>IF(PD_bygg!F350=0," ",PD_bygg!F350)</f>
        <v xml:space="preserve"> </v>
      </c>
      <c r="G349" s="150" t="str">
        <f>IF(PD_bygg!G350=0," ",PD_bygg!G350)</f>
        <v xml:space="preserve"> </v>
      </c>
      <c r="H349" s="151" t="str">
        <f>IF(PD_bygg!H350=0," ",PD_bygg!H350)</f>
        <v xml:space="preserve"> </v>
      </c>
      <c r="I349" s="150" t="str">
        <f>IF(PD_bygg!I350=0," ",PD_bygg!I350)</f>
        <v xml:space="preserve"> </v>
      </c>
      <c r="J349" s="151" t="str">
        <f>IF(PD_bygg!J350=0," ",PD_bygg!J350)</f>
        <v xml:space="preserve"> </v>
      </c>
      <c r="K349" s="150" t="str">
        <f>IF(PD_bygg!K350=0," ",PD_bygg!K350)</f>
        <v xml:space="preserve"> </v>
      </c>
      <c r="L349" s="151" t="str">
        <f>IF(PD_bygg!L350=0," ",PD_bygg!L350)</f>
        <v xml:space="preserve"> </v>
      </c>
      <c r="M349" s="150" t="str">
        <f>IF(PD_bygg!M350=0," ",PD_bygg!M350)</f>
        <v xml:space="preserve"> </v>
      </c>
      <c r="N349" s="151" t="str">
        <f>IF(PD_bygg!N350=0," ",PD_bygg!N350)</f>
        <v xml:space="preserve"> </v>
      </c>
    </row>
    <row r="350" spans="2:14" x14ac:dyDescent="0.2">
      <c r="B350" s="112" t="str">
        <f>IF(PD_bygg!B351=0," ",PD_bygg!B351)</f>
        <v xml:space="preserve"> </v>
      </c>
      <c r="C350" s="150" t="str">
        <f>IF(PD_bygg!C351=0," ",PD_bygg!C351)</f>
        <v xml:space="preserve"> </v>
      </c>
      <c r="D350" s="151" t="str">
        <f>IF(PD_bygg!D351=0," ",PD_bygg!D351)</f>
        <v xml:space="preserve"> </v>
      </c>
      <c r="E350" s="169" t="str">
        <f>IF(PD_bygg!E351=0," ",PD_bygg!E351)</f>
        <v xml:space="preserve"> </v>
      </c>
      <c r="F350" s="151" t="str">
        <f>IF(PD_bygg!F351=0," ",PD_bygg!F351)</f>
        <v xml:space="preserve"> </v>
      </c>
      <c r="G350" s="150" t="str">
        <f>IF(PD_bygg!G351=0," ",PD_bygg!G351)</f>
        <v xml:space="preserve"> </v>
      </c>
      <c r="H350" s="151" t="str">
        <f>IF(PD_bygg!H351=0," ",PD_bygg!H351)</f>
        <v xml:space="preserve"> </v>
      </c>
      <c r="I350" s="150" t="str">
        <f>IF(PD_bygg!I351=0," ",PD_bygg!I351)</f>
        <v xml:space="preserve"> </v>
      </c>
      <c r="J350" s="151" t="str">
        <f>IF(PD_bygg!J351=0," ",PD_bygg!J351)</f>
        <v xml:space="preserve"> </v>
      </c>
      <c r="K350" s="150" t="str">
        <f>IF(PD_bygg!K351=0," ",PD_bygg!K351)</f>
        <v xml:space="preserve"> </v>
      </c>
      <c r="L350" s="151" t="str">
        <f>IF(PD_bygg!L351=0," ",PD_bygg!L351)</f>
        <v xml:space="preserve"> </v>
      </c>
      <c r="M350" s="150" t="str">
        <f>IF(PD_bygg!M351=0," ",PD_bygg!M351)</f>
        <v xml:space="preserve"> </v>
      </c>
      <c r="N350" s="151" t="str">
        <f>IF(PD_bygg!N351=0," ",PD_bygg!N351)</f>
        <v xml:space="preserve"> </v>
      </c>
    </row>
    <row r="351" spans="2:14" x14ac:dyDescent="0.2">
      <c r="B351" s="112" t="str">
        <f>IF(PD_bygg!B352=0," ",PD_bygg!B352)</f>
        <v xml:space="preserve"> </v>
      </c>
      <c r="C351" s="150" t="str">
        <f>IF(PD_bygg!C352=0," ",PD_bygg!C352)</f>
        <v xml:space="preserve"> </v>
      </c>
      <c r="D351" s="151" t="str">
        <f>IF(PD_bygg!D352=0," ",PD_bygg!D352)</f>
        <v xml:space="preserve"> </v>
      </c>
      <c r="E351" s="169" t="str">
        <f>IF(PD_bygg!E352=0," ",PD_bygg!E352)</f>
        <v xml:space="preserve"> </v>
      </c>
      <c r="F351" s="151" t="str">
        <f>IF(PD_bygg!F352=0," ",PD_bygg!F352)</f>
        <v xml:space="preserve"> </v>
      </c>
      <c r="G351" s="150" t="str">
        <f>IF(PD_bygg!G352=0," ",PD_bygg!G352)</f>
        <v xml:space="preserve"> </v>
      </c>
      <c r="H351" s="151" t="str">
        <f>IF(PD_bygg!H352=0," ",PD_bygg!H352)</f>
        <v xml:space="preserve"> </v>
      </c>
      <c r="I351" s="150" t="str">
        <f>IF(PD_bygg!I352=0," ",PD_bygg!I352)</f>
        <v xml:space="preserve"> </v>
      </c>
      <c r="J351" s="151" t="str">
        <f>IF(PD_bygg!J352=0," ",PD_bygg!J352)</f>
        <v xml:space="preserve"> </v>
      </c>
      <c r="K351" s="150" t="str">
        <f>IF(PD_bygg!K352=0," ",PD_bygg!K352)</f>
        <v xml:space="preserve"> </v>
      </c>
      <c r="L351" s="151" t="str">
        <f>IF(PD_bygg!L352=0," ",PD_bygg!L352)</f>
        <v xml:space="preserve"> </v>
      </c>
      <c r="M351" s="150" t="str">
        <f>IF(PD_bygg!M352=0," ",PD_bygg!M352)</f>
        <v xml:space="preserve"> </v>
      </c>
      <c r="N351" s="151" t="str">
        <f>IF(PD_bygg!N352=0," ",PD_bygg!N352)</f>
        <v xml:space="preserve"> </v>
      </c>
    </row>
    <row r="352" spans="2:14" x14ac:dyDescent="0.2">
      <c r="B352" s="112" t="str">
        <f>IF(PD_bygg!B353=0," ",PD_bygg!B353)</f>
        <v xml:space="preserve"> </v>
      </c>
      <c r="C352" s="150" t="str">
        <f>IF(PD_bygg!C353=0," ",PD_bygg!C353)</f>
        <v xml:space="preserve"> </v>
      </c>
      <c r="D352" s="151" t="str">
        <f>IF(PD_bygg!D353=0," ",PD_bygg!D353)</f>
        <v xml:space="preserve"> </v>
      </c>
      <c r="E352" s="169" t="str">
        <f>IF(PD_bygg!E353=0," ",PD_bygg!E353)</f>
        <v xml:space="preserve"> </v>
      </c>
      <c r="F352" s="151" t="str">
        <f>IF(PD_bygg!F353=0," ",PD_bygg!F353)</f>
        <v xml:space="preserve"> </v>
      </c>
      <c r="G352" s="150" t="str">
        <f>IF(PD_bygg!G353=0," ",PD_bygg!G353)</f>
        <v xml:space="preserve"> </v>
      </c>
      <c r="H352" s="151" t="str">
        <f>IF(PD_bygg!H353=0," ",PD_bygg!H353)</f>
        <v xml:space="preserve"> </v>
      </c>
      <c r="I352" s="150" t="str">
        <f>IF(PD_bygg!I353=0," ",PD_bygg!I353)</f>
        <v xml:space="preserve"> </v>
      </c>
      <c r="J352" s="151" t="str">
        <f>IF(PD_bygg!J353=0," ",PD_bygg!J353)</f>
        <v xml:space="preserve"> </v>
      </c>
      <c r="K352" s="150" t="str">
        <f>IF(PD_bygg!K353=0," ",PD_bygg!K353)</f>
        <v xml:space="preserve"> </v>
      </c>
      <c r="L352" s="151" t="str">
        <f>IF(PD_bygg!L353=0," ",PD_bygg!L353)</f>
        <v xml:space="preserve"> </v>
      </c>
      <c r="M352" s="150" t="str">
        <f>IF(PD_bygg!M353=0," ",PD_bygg!M353)</f>
        <v xml:space="preserve"> </v>
      </c>
      <c r="N352" s="151" t="str">
        <f>IF(PD_bygg!N353=0," ",PD_bygg!N353)</f>
        <v xml:space="preserve"> </v>
      </c>
    </row>
    <row r="353" spans="2:14" x14ac:dyDescent="0.2">
      <c r="B353" s="112" t="str">
        <f>IF(PD_bygg!B354=0," ",PD_bygg!B354)</f>
        <v xml:space="preserve"> </v>
      </c>
      <c r="C353" s="150" t="str">
        <f>IF(PD_bygg!C354=0," ",PD_bygg!C354)</f>
        <v xml:space="preserve"> </v>
      </c>
      <c r="D353" s="151" t="str">
        <f>IF(PD_bygg!D354=0," ",PD_bygg!D354)</f>
        <v xml:space="preserve"> </v>
      </c>
      <c r="E353" s="169" t="str">
        <f>IF(PD_bygg!E354=0," ",PD_bygg!E354)</f>
        <v xml:space="preserve"> </v>
      </c>
      <c r="F353" s="151" t="str">
        <f>IF(PD_bygg!F354=0," ",PD_bygg!F354)</f>
        <v xml:space="preserve"> </v>
      </c>
      <c r="G353" s="150" t="str">
        <f>IF(PD_bygg!G354=0," ",PD_bygg!G354)</f>
        <v xml:space="preserve"> </v>
      </c>
      <c r="H353" s="151" t="str">
        <f>IF(PD_bygg!H354=0," ",PD_bygg!H354)</f>
        <v xml:space="preserve"> </v>
      </c>
      <c r="I353" s="150" t="str">
        <f>IF(PD_bygg!I354=0," ",PD_bygg!I354)</f>
        <v xml:space="preserve"> </v>
      </c>
      <c r="J353" s="151" t="str">
        <f>IF(PD_bygg!J354=0," ",PD_bygg!J354)</f>
        <v xml:space="preserve"> </v>
      </c>
      <c r="K353" s="150" t="str">
        <f>IF(PD_bygg!K354=0," ",PD_bygg!K354)</f>
        <v xml:space="preserve"> </v>
      </c>
      <c r="L353" s="151" t="str">
        <f>IF(PD_bygg!L354=0," ",PD_bygg!L354)</f>
        <v xml:space="preserve"> </v>
      </c>
      <c r="M353" s="150" t="str">
        <f>IF(PD_bygg!M354=0," ",PD_bygg!M354)</f>
        <v xml:space="preserve"> </v>
      </c>
      <c r="N353" s="151" t="str">
        <f>IF(PD_bygg!N354=0," ",PD_bygg!N354)</f>
        <v xml:space="preserve"> </v>
      </c>
    </row>
    <row r="354" spans="2:14" x14ac:dyDescent="0.2">
      <c r="B354" s="112" t="str">
        <f>IF(PD_bygg!B355=0," ",PD_bygg!B355)</f>
        <v xml:space="preserve"> </v>
      </c>
      <c r="C354" s="150" t="str">
        <f>IF(PD_bygg!C355=0," ",PD_bygg!C355)</f>
        <v xml:space="preserve"> </v>
      </c>
      <c r="D354" s="151" t="str">
        <f>IF(PD_bygg!D355=0," ",PD_bygg!D355)</f>
        <v xml:space="preserve"> </v>
      </c>
      <c r="E354" s="169" t="str">
        <f>IF(PD_bygg!E355=0," ",PD_bygg!E355)</f>
        <v xml:space="preserve"> </v>
      </c>
      <c r="F354" s="151" t="str">
        <f>IF(PD_bygg!F355=0," ",PD_bygg!F355)</f>
        <v xml:space="preserve"> </v>
      </c>
      <c r="G354" s="150" t="str">
        <f>IF(PD_bygg!G355=0," ",PD_bygg!G355)</f>
        <v xml:space="preserve"> </v>
      </c>
      <c r="H354" s="151" t="str">
        <f>IF(PD_bygg!H355=0," ",PD_bygg!H355)</f>
        <v xml:space="preserve"> </v>
      </c>
      <c r="I354" s="150" t="str">
        <f>IF(PD_bygg!I355=0," ",PD_bygg!I355)</f>
        <v xml:space="preserve"> </v>
      </c>
      <c r="J354" s="151" t="str">
        <f>IF(PD_bygg!J355=0," ",PD_bygg!J355)</f>
        <v xml:space="preserve"> </v>
      </c>
      <c r="K354" s="150" t="str">
        <f>IF(PD_bygg!K355=0," ",PD_bygg!K355)</f>
        <v xml:space="preserve"> </v>
      </c>
      <c r="L354" s="151" t="str">
        <f>IF(PD_bygg!L355=0," ",PD_bygg!L355)</f>
        <v xml:space="preserve"> </v>
      </c>
      <c r="M354" s="150" t="str">
        <f>IF(PD_bygg!M355=0," ",PD_bygg!M355)</f>
        <v xml:space="preserve"> </v>
      </c>
      <c r="N354" s="151" t="str">
        <f>IF(PD_bygg!N355=0," ",PD_bygg!N355)</f>
        <v xml:space="preserve"> </v>
      </c>
    </row>
    <row r="355" spans="2:14" x14ac:dyDescent="0.2">
      <c r="B355" s="112" t="str">
        <f>IF(PD_bygg!B356=0," ",PD_bygg!B356)</f>
        <v xml:space="preserve"> </v>
      </c>
      <c r="C355" s="150" t="str">
        <f>IF(PD_bygg!C356=0," ",PD_bygg!C356)</f>
        <v xml:space="preserve"> </v>
      </c>
      <c r="D355" s="151" t="str">
        <f>IF(PD_bygg!D356=0," ",PD_bygg!D356)</f>
        <v xml:space="preserve"> </v>
      </c>
      <c r="E355" s="169" t="str">
        <f>IF(PD_bygg!E356=0," ",PD_bygg!E356)</f>
        <v xml:space="preserve"> </v>
      </c>
      <c r="F355" s="151" t="str">
        <f>IF(PD_bygg!F356=0," ",PD_bygg!F356)</f>
        <v xml:space="preserve"> </v>
      </c>
      <c r="G355" s="150" t="str">
        <f>IF(PD_bygg!G356=0," ",PD_bygg!G356)</f>
        <v xml:space="preserve"> </v>
      </c>
      <c r="H355" s="151" t="str">
        <f>IF(PD_bygg!H356=0," ",PD_bygg!H356)</f>
        <v xml:space="preserve"> </v>
      </c>
      <c r="I355" s="150" t="str">
        <f>IF(PD_bygg!I356=0," ",PD_bygg!I356)</f>
        <v xml:space="preserve"> </v>
      </c>
      <c r="J355" s="151" t="str">
        <f>IF(PD_bygg!J356=0," ",PD_bygg!J356)</f>
        <v xml:space="preserve"> </v>
      </c>
      <c r="K355" s="150" t="str">
        <f>IF(PD_bygg!K356=0," ",PD_bygg!K356)</f>
        <v xml:space="preserve"> </v>
      </c>
      <c r="L355" s="151" t="str">
        <f>IF(PD_bygg!L356=0," ",PD_bygg!L356)</f>
        <v xml:space="preserve"> </v>
      </c>
      <c r="M355" s="150" t="str">
        <f>IF(PD_bygg!M356=0," ",PD_bygg!M356)</f>
        <v xml:space="preserve"> </v>
      </c>
      <c r="N355" s="151" t="str">
        <f>IF(PD_bygg!N356=0," ",PD_bygg!N356)</f>
        <v xml:space="preserve"> </v>
      </c>
    </row>
    <row r="356" spans="2:14" x14ac:dyDescent="0.2">
      <c r="B356" s="112" t="str">
        <f>IF(PD_bygg!B357=0," ",PD_bygg!B357)</f>
        <v xml:space="preserve"> </v>
      </c>
      <c r="C356" s="150" t="str">
        <f>IF(PD_bygg!C357=0," ",PD_bygg!C357)</f>
        <v xml:space="preserve"> </v>
      </c>
      <c r="D356" s="151" t="str">
        <f>IF(PD_bygg!D357=0," ",PD_bygg!D357)</f>
        <v xml:space="preserve"> </v>
      </c>
      <c r="E356" s="169" t="str">
        <f>IF(PD_bygg!E357=0," ",PD_bygg!E357)</f>
        <v xml:space="preserve"> </v>
      </c>
      <c r="F356" s="151" t="str">
        <f>IF(PD_bygg!F357=0," ",PD_bygg!F357)</f>
        <v xml:space="preserve"> </v>
      </c>
      <c r="G356" s="150" t="str">
        <f>IF(PD_bygg!G357=0," ",PD_bygg!G357)</f>
        <v xml:space="preserve"> </v>
      </c>
      <c r="H356" s="151" t="str">
        <f>IF(PD_bygg!H357=0," ",PD_bygg!H357)</f>
        <v xml:space="preserve"> </v>
      </c>
      <c r="I356" s="150" t="str">
        <f>IF(PD_bygg!I357=0," ",PD_bygg!I357)</f>
        <v xml:space="preserve"> </v>
      </c>
      <c r="J356" s="151" t="str">
        <f>IF(PD_bygg!J357=0," ",PD_bygg!J357)</f>
        <v xml:space="preserve"> </v>
      </c>
      <c r="K356" s="150" t="str">
        <f>IF(PD_bygg!K357=0," ",PD_bygg!K357)</f>
        <v xml:space="preserve"> </v>
      </c>
      <c r="L356" s="151" t="str">
        <f>IF(PD_bygg!L357=0," ",PD_bygg!L357)</f>
        <v xml:space="preserve"> </v>
      </c>
      <c r="M356" s="150" t="str">
        <f>IF(PD_bygg!M357=0," ",PD_bygg!M357)</f>
        <v xml:space="preserve"> </v>
      </c>
      <c r="N356" s="151" t="str">
        <f>IF(PD_bygg!N357=0," ",PD_bygg!N357)</f>
        <v xml:space="preserve"> </v>
      </c>
    </row>
    <row r="357" spans="2:14" x14ac:dyDescent="0.2">
      <c r="B357" s="112" t="str">
        <f>IF(PD_bygg!B358=0," ",PD_bygg!B358)</f>
        <v xml:space="preserve"> </v>
      </c>
      <c r="C357" s="150" t="str">
        <f>IF(PD_bygg!C358=0," ",PD_bygg!C358)</f>
        <v xml:space="preserve"> </v>
      </c>
      <c r="D357" s="151" t="str">
        <f>IF(PD_bygg!D358=0," ",PD_bygg!D358)</f>
        <v xml:space="preserve"> </v>
      </c>
      <c r="E357" s="169" t="str">
        <f>IF(PD_bygg!E358=0," ",PD_bygg!E358)</f>
        <v xml:space="preserve"> </v>
      </c>
      <c r="F357" s="151" t="str">
        <f>IF(PD_bygg!F358=0," ",PD_bygg!F358)</f>
        <v xml:space="preserve"> </v>
      </c>
      <c r="G357" s="150" t="str">
        <f>IF(PD_bygg!G358=0," ",PD_bygg!G358)</f>
        <v xml:space="preserve"> </v>
      </c>
      <c r="H357" s="151" t="str">
        <f>IF(PD_bygg!H358=0," ",PD_bygg!H358)</f>
        <v xml:space="preserve"> </v>
      </c>
      <c r="I357" s="150" t="str">
        <f>IF(PD_bygg!I358=0," ",PD_bygg!I358)</f>
        <v xml:space="preserve"> </v>
      </c>
      <c r="J357" s="151" t="str">
        <f>IF(PD_bygg!J358=0," ",PD_bygg!J358)</f>
        <v xml:space="preserve"> </v>
      </c>
      <c r="K357" s="150" t="str">
        <f>IF(PD_bygg!K358=0," ",PD_bygg!K358)</f>
        <v xml:space="preserve"> </v>
      </c>
      <c r="L357" s="151" t="str">
        <f>IF(PD_bygg!L358=0," ",PD_bygg!L358)</f>
        <v xml:space="preserve"> </v>
      </c>
      <c r="M357" s="150" t="str">
        <f>IF(PD_bygg!M358=0," ",PD_bygg!M358)</f>
        <v xml:space="preserve"> </v>
      </c>
      <c r="N357" s="151" t="str">
        <f>IF(PD_bygg!N358=0," ",PD_bygg!N358)</f>
        <v xml:space="preserve"> </v>
      </c>
    </row>
    <row r="358" spans="2:14" x14ac:dyDescent="0.2">
      <c r="B358" s="112" t="str">
        <f>IF(PD_bygg!B359=0," ",PD_bygg!B359)</f>
        <v xml:space="preserve"> </v>
      </c>
      <c r="C358" s="150" t="str">
        <f>IF(PD_bygg!C359=0," ",PD_bygg!C359)</f>
        <v xml:space="preserve"> </v>
      </c>
      <c r="D358" s="151" t="str">
        <f>IF(PD_bygg!D359=0," ",PD_bygg!D359)</f>
        <v xml:space="preserve"> </v>
      </c>
      <c r="E358" s="169" t="str">
        <f>IF(PD_bygg!E359=0," ",PD_bygg!E359)</f>
        <v xml:space="preserve"> </v>
      </c>
      <c r="F358" s="151" t="str">
        <f>IF(PD_bygg!F359=0," ",PD_bygg!F359)</f>
        <v xml:space="preserve"> </v>
      </c>
      <c r="G358" s="150" t="str">
        <f>IF(PD_bygg!G359=0," ",PD_bygg!G359)</f>
        <v xml:space="preserve"> </v>
      </c>
      <c r="H358" s="151" t="str">
        <f>IF(PD_bygg!H359=0," ",PD_bygg!H359)</f>
        <v xml:space="preserve"> </v>
      </c>
      <c r="I358" s="150" t="str">
        <f>IF(PD_bygg!I359=0," ",PD_bygg!I359)</f>
        <v xml:space="preserve"> </v>
      </c>
      <c r="J358" s="151" t="str">
        <f>IF(PD_bygg!J359=0," ",PD_bygg!J359)</f>
        <v xml:space="preserve"> </v>
      </c>
      <c r="K358" s="150" t="str">
        <f>IF(PD_bygg!K359=0," ",PD_bygg!K359)</f>
        <v xml:space="preserve"> </v>
      </c>
      <c r="L358" s="151" t="str">
        <f>IF(PD_bygg!L359=0," ",PD_bygg!L359)</f>
        <v xml:space="preserve"> </v>
      </c>
      <c r="M358" s="150" t="str">
        <f>IF(PD_bygg!M359=0," ",PD_bygg!M359)</f>
        <v xml:space="preserve"> </v>
      </c>
      <c r="N358" s="151" t="str">
        <f>IF(PD_bygg!N359=0," ",PD_bygg!N359)</f>
        <v xml:space="preserve"> </v>
      </c>
    </row>
    <row r="359" spans="2:14" x14ac:dyDescent="0.2">
      <c r="B359" s="112" t="str">
        <f>IF(PD_bygg!B360=0," ",PD_bygg!B360)</f>
        <v xml:space="preserve"> </v>
      </c>
      <c r="C359" s="150" t="str">
        <f>IF(PD_bygg!C360=0," ",PD_bygg!C360)</f>
        <v xml:space="preserve"> </v>
      </c>
      <c r="D359" s="151" t="str">
        <f>IF(PD_bygg!D360=0," ",PD_bygg!D360)</f>
        <v xml:space="preserve"> </v>
      </c>
      <c r="E359" s="169" t="str">
        <f>IF(PD_bygg!E360=0," ",PD_bygg!E360)</f>
        <v xml:space="preserve"> </v>
      </c>
      <c r="F359" s="151" t="str">
        <f>IF(PD_bygg!F360=0," ",PD_bygg!F360)</f>
        <v xml:space="preserve"> </v>
      </c>
      <c r="G359" s="150" t="str">
        <f>IF(PD_bygg!G360=0," ",PD_bygg!G360)</f>
        <v xml:space="preserve"> </v>
      </c>
      <c r="H359" s="151" t="str">
        <f>IF(PD_bygg!H360=0," ",PD_bygg!H360)</f>
        <v xml:space="preserve"> </v>
      </c>
      <c r="I359" s="150" t="str">
        <f>IF(PD_bygg!I360=0," ",PD_bygg!I360)</f>
        <v xml:space="preserve"> </v>
      </c>
      <c r="J359" s="151" t="str">
        <f>IF(PD_bygg!J360=0," ",PD_bygg!J360)</f>
        <v xml:space="preserve"> </v>
      </c>
      <c r="K359" s="150" t="str">
        <f>IF(PD_bygg!K360=0," ",PD_bygg!K360)</f>
        <v xml:space="preserve"> </v>
      </c>
      <c r="L359" s="151" t="str">
        <f>IF(PD_bygg!L360=0," ",PD_bygg!L360)</f>
        <v xml:space="preserve"> </v>
      </c>
      <c r="M359" s="150" t="str">
        <f>IF(PD_bygg!M360=0," ",PD_bygg!M360)</f>
        <v xml:space="preserve"> </v>
      </c>
      <c r="N359" s="151" t="str">
        <f>IF(PD_bygg!N360=0," ",PD_bygg!N360)</f>
        <v xml:space="preserve"> </v>
      </c>
    </row>
    <row r="360" spans="2:14" x14ac:dyDescent="0.2">
      <c r="B360" s="112" t="str">
        <f>IF(PD_bygg!B361=0," ",PD_bygg!B361)</f>
        <v xml:space="preserve"> </v>
      </c>
      <c r="C360" s="150" t="str">
        <f>IF(PD_bygg!C361=0," ",PD_bygg!C361)</f>
        <v xml:space="preserve"> </v>
      </c>
      <c r="D360" s="151" t="str">
        <f>IF(PD_bygg!D361=0," ",PD_bygg!D361)</f>
        <v xml:space="preserve"> </v>
      </c>
      <c r="E360" s="169" t="str">
        <f>IF(PD_bygg!E361=0," ",PD_bygg!E361)</f>
        <v xml:space="preserve"> </v>
      </c>
      <c r="F360" s="151" t="str">
        <f>IF(PD_bygg!F361=0," ",PD_bygg!F361)</f>
        <v xml:space="preserve"> </v>
      </c>
      <c r="G360" s="150" t="str">
        <f>IF(PD_bygg!G361=0," ",PD_bygg!G361)</f>
        <v xml:space="preserve"> </v>
      </c>
      <c r="H360" s="151" t="str">
        <f>IF(PD_bygg!H361=0," ",PD_bygg!H361)</f>
        <v xml:space="preserve"> </v>
      </c>
      <c r="I360" s="150" t="str">
        <f>IF(PD_bygg!I361=0," ",PD_bygg!I361)</f>
        <v xml:space="preserve"> </v>
      </c>
      <c r="J360" s="151" t="str">
        <f>IF(PD_bygg!J361=0," ",PD_bygg!J361)</f>
        <v xml:space="preserve"> </v>
      </c>
      <c r="K360" s="150" t="str">
        <f>IF(PD_bygg!K361=0," ",PD_bygg!K361)</f>
        <v xml:space="preserve"> </v>
      </c>
      <c r="L360" s="151" t="str">
        <f>IF(PD_bygg!L361=0," ",PD_bygg!L361)</f>
        <v xml:space="preserve"> </v>
      </c>
      <c r="M360" s="150" t="str">
        <f>IF(PD_bygg!M361=0," ",PD_bygg!M361)</f>
        <v xml:space="preserve"> </v>
      </c>
      <c r="N360" s="151" t="str">
        <f>IF(PD_bygg!N361=0," ",PD_bygg!N361)</f>
        <v xml:space="preserve"> </v>
      </c>
    </row>
    <row r="361" spans="2:14" x14ac:dyDescent="0.2">
      <c r="B361" s="112" t="str">
        <f>IF(PD_bygg!B362=0," ",PD_bygg!B362)</f>
        <v xml:space="preserve"> </v>
      </c>
      <c r="C361" s="150" t="str">
        <f>IF(PD_bygg!C362=0," ",PD_bygg!C362)</f>
        <v xml:space="preserve"> </v>
      </c>
      <c r="D361" s="151" t="str">
        <f>IF(PD_bygg!D362=0," ",PD_bygg!D362)</f>
        <v xml:space="preserve"> </v>
      </c>
      <c r="E361" s="169" t="str">
        <f>IF(PD_bygg!E362=0," ",PD_bygg!E362)</f>
        <v xml:space="preserve"> </v>
      </c>
      <c r="F361" s="151" t="str">
        <f>IF(PD_bygg!F362=0," ",PD_bygg!F362)</f>
        <v xml:space="preserve"> </v>
      </c>
      <c r="G361" s="150" t="str">
        <f>IF(PD_bygg!G362=0," ",PD_bygg!G362)</f>
        <v xml:space="preserve"> </v>
      </c>
      <c r="H361" s="151" t="str">
        <f>IF(PD_bygg!H362=0," ",PD_bygg!H362)</f>
        <v xml:space="preserve"> </v>
      </c>
      <c r="I361" s="150" t="str">
        <f>IF(PD_bygg!I362=0," ",PD_bygg!I362)</f>
        <v xml:space="preserve"> </v>
      </c>
      <c r="J361" s="151" t="str">
        <f>IF(PD_bygg!J362=0," ",PD_bygg!J362)</f>
        <v xml:space="preserve"> </v>
      </c>
      <c r="K361" s="150" t="str">
        <f>IF(PD_bygg!K362=0," ",PD_bygg!K362)</f>
        <v xml:space="preserve"> </v>
      </c>
      <c r="L361" s="151" t="str">
        <f>IF(PD_bygg!L362=0," ",PD_bygg!L362)</f>
        <v xml:space="preserve"> </v>
      </c>
      <c r="M361" s="150" t="str">
        <f>IF(PD_bygg!M362=0," ",PD_bygg!M362)</f>
        <v xml:space="preserve"> </v>
      </c>
      <c r="N361" s="151" t="str">
        <f>IF(PD_bygg!N362=0," ",PD_bygg!N362)</f>
        <v xml:space="preserve"> </v>
      </c>
    </row>
    <row r="362" spans="2:14" x14ac:dyDescent="0.2">
      <c r="B362" s="113" t="str">
        <f>IF(PD_bygg!B363=0," ",PD_bygg!B363)</f>
        <v xml:space="preserve"> </v>
      </c>
      <c r="C362" s="150" t="str">
        <f>IF(PD_bygg!C363=0," ",PD_bygg!C363)</f>
        <v xml:space="preserve"> </v>
      </c>
      <c r="D362" s="151" t="str">
        <f>IF(PD_bygg!D363=0," ",PD_bygg!D363)</f>
        <v xml:space="preserve"> </v>
      </c>
      <c r="E362" s="169" t="str">
        <f>IF(PD_bygg!E363=0," ",PD_bygg!E363)</f>
        <v xml:space="preserve"> </v>
      </c>
      <c r="F362" s="151" t="str">
        <f>IF(PD_bygg!F363=0," ",PD_bygg!F363)</f>
        <v xml:space="preserve"> </v>
      </c>
      <c r="G362" s="150" t="str">
        <f>IF(PD_bygg!G363=0," ",PD_bygg!G363)</f>
        <v xml:space="preserve"> </v>
      </c>
      <c r="H362" s="151" t="str">
        <f>IF(PD_bygg!H363=0," ",PD_bygg!H363)</f>
        <v xml:space="preserve"> </v>
      </c>
      <c r="I362" s="150" t="str">
        <f>IF(PD_bygg!I363=0," ",PD_bygg!I363)</f>
        <v xml:space="preserve"> </v>
      </c>
      <c r="J362" s="151" t="str">
        <f>IF(PD_bygg!J363=0," ",PD_bygg!J363)</f>
        <v xml:space="preserve"> </v>
      </c>
      <c r="K362" s="150" t="str">
        <f>IF(PD_bygg!K363=0," ",PD_bygg!K363)</f>
        <v xml:space="preserve"> </v>
      </c>
      <c r="L362" s="151" t="str">
        <f>IF(PD_bygg!L363=0," ",PD_bygg!L363)</f>
        <v xml:space="preserve"> </v>
      </c>
      <c r="M362" s="150" t="str">
        <f>IF(PD_bygg!M363=0," ",PD_bygg!M363)</f>
        <v xml:space="preserve"> </v>
      </c>
      <c r="N362" s="151" t="str">
        <f>IF(PD_bygg!N363=0," ",PD_bygg!N363)</f>
        <v xml:space="preserve"> </v>
      </c>
    </row>
    <row r="363" spans="2:14" x14ac:dyDescent="0.2">
      <c r="B363" s="170" t="str">
        <f>IF(PD_bygg!B364=0," ",PD_bygg!B364)</f>
        <v xml:space="preserve"> </v>
      </c>
      <c r="C363" s="170" t="str">
        <f>IF(PD_bygg!C364=0," ",PD_bygg!C364)</f>
        <v xml:space="preserve"> </v>
      </c>
      <c r="D363" s="171" t="str">
        <f>IF(PD_bygg!D364=0," ",PD_bygg!D364)</f>
        <v xml:space="preserve"> </v>
      </c>
      <c r="E363" s="172" t="str">
        <f>IF(PD_bygg!E364=0," ",PD_bygg!E364)</f>
        <v xml:space="preserve"> </v>
      </c>
      <c r="F363" s="173" t="str">
        <f>IF(PD_bygg!F364=0," ",PD_bygg!F364)</f>
        <v xml:space="preserve"> </v>
      </c>
      <c r="G363" s="170" t="str">
        <f>IF(PD_bygg!G364=0," ",PD_bygg!G364)</f>
        <v xml:space="preserve"> </v>
      </c>
      <c r="H363" s="171" t="str">
        <f>IF(PD_bygg!H364=0," ",PD_bygg!H364)</f>
        <v xml:space="preserve"> </v>
      </c>
      <c r="I363" s="174" t="str">
        <f>IF(PD_bygg!I364=0," ",PD_bygg!I364)</f>
        <v xml:space="preserve"> </v>
      </c>
      <c r="J363" s="173" t="str">
        <f>IF(PD_bygg!J364=0," ",PD_bygg!J364)</f>
        <v xml:space="preserve"> </v>
      </c>
      <c r="K363" s="150" t="str">
        <f>IF(PD_bygg!K364=0," ",PD_bygg!K364)</f>
        <v xml:space="preserve"> </v>
      </c>
      <c r="L363" s="151" t="str">
        <f>IF(PD_bygg!L364=0," ",PD_bygg!L364)</f>
        <v xml:space="preserve"> </v>
      </c>
      <c r="M363" s="150" t="str">
        <f>IF(PD_bygg!M364=0," ",PD_bygg!M364)</f>
        <v xml:space="preserve"> </v>
      </c>
      <c r="N363" s="151" t="str">
        <f>IF(PD_bygg!N364=0," ",PD_bygg!N364)</f>
        <v xml:space="preserve"> </v>
      </c>
    </row>
    <row r="364" spans="2:14" x14ac:dyDescent="0.2">
      <c r="B364" s="107" t="str">
        <f>IF(PD_bygg!B365=0," ",PD_bygg!B365)</f>
        <v xml:space="preserve"> </v>
      </c>
      <c r="C364" s="107" t="str">
        <f>IF(PD_bygg!C365=0," ",PD_bygg!C365)</f>
        <v xml:space="preserve"> </v>
      </c>
      <c r="D364" s="107" t="str">
        <f>IF(PD_bygg!D365=0," ",PD_bygg!D365)</f>
        <v xml:space="preserve"> </v>
      </c>
      <c r="E364" s="107" t="str">
        <f>IF(PD_bygg!E365=0," ",PD_bygg!E365)</f>
        <v xml:space="preserve"> </v>
      </c>
      <c r="F364" s="107" t="str">
        <f>IF(PD_bygg!F365=0," ",PD_bygg!F365)</f>
        <v xml:space="preserve"> </v>
      </c>
      <c r="G364" s="107" t="str">
        <f>IF(PD_bygg!G365=0," ",PD_bygg!G365)</f>
        <v xml:space="preserve"> </v>
      </c>
      <c r="H364" s="107" t="str">
        <f>IF(PD_bygg!H365=0," ",PD_bygg!H365)</f>
        <v xml:space="preserve"> </v>
      </c>
      <c r="N364" s="168" t="str">
        <f>IF(PD_bygg!N365=0," ",PD_bygg!N365)</f>
        <v xml:space="preserve"> </v>
      </c>
    </row>
  </sheetData>
  <mergeCells count="1">
    <mergeCell ref="B5:B6"/>
  </mergeCells>
  <pageMargins left="0.7" right="0.7" top="0.75" bottom="0.75" header="0.3" footer="0.3"/>
  <pageSetup paperSize="9" orientation="portrait" r:id="rId1"/>
  <drawing r:id="rId2"/>
  <extLst>
    <ext xmlns:x14="http://schemas.microsoft.com/office/spreadsheetml/2009/9/main" uri="{A8765BA9-456A-4dab-B4F3-ACF838C121DE}">
      <x14:slicerList>
        <x14:slicer r:id="rId3"/>
      </x14:slicerList>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5F6FE0-8604-47FF-B82B-14FCD40BF402}">
  <sheetPr>
    <tabColor theme="9" tint="0.59999389629810485"/>
  </sheetPr>
  <dimension ref="B2:Z46"/>
  <sheetViews>
    <sheetView workbookViewId="0">
      <selection activeCell="M8" sqref="M8"/>
    </sheetView>
  </sheetViews>
  <sheetFormatPr baseColWidth="10" defaultRowHeight="12" x14ac:dyDescent="0.2"/>
  <cols>
    <col min="2" max="2" width="16.5" bestFit="1" customWidth="1"/>
    <col min="3" max="17" width="13" customWidth="1"/>
    <col min="18" max="24" width="11.5" customWidth="1"/>
  </cols>
  <sheetData>
    <row r="2" spans="2:26" x14ac:dyDescent="0.2">
      <c r="B2" s="1" t="s">
        <v>1348</v>
      </c>
      <c r="C2" t="s" vm="4">
        <v>80</v>
      </c>
      <c r="R2" s="1" t="s">
        <v>1348</v>
      </c>
      <c r="S2" t="s" vm="4">
        <v>80</v>
      </c>
    </row>
    <row r="3" spans="2:26" x14ac:dyDescent="0.2">
      <c r="B3" s="1" t="s">
        <v>962</v>
      </c>
      <c r="C3" t="s" vm="7">
        <v>970</v>
      </c>
      <c r="R3" s="1" t="s">
        <v>962</v>
      </c>
      <c r="S3" t="s" vm="7">
        <v>970</v>
      </c>
      <c r="Z3" t="s">
        <v>1394</v>
      </c>
    </row>
    <row r="4" spans="2:26" x14ac:dyDescent="0.2">
      <c r="Z4" t="s">
        <v>1351</v>
      </c>
    </row>
    <row r="5" spans="2:26" x14ac:dyDescent="0.2">
      <c r="C5" s="1" t="s">
        <v>1364</v>
      </c>
      <c r="R5" s="1" t="s">
        <v>256</v>
      </c>
      <c r="S5" s="1" t="s">
        <v>1364</v>
      </c>
    </row>
    <row r="6" spans="2:26" x14ac:dyDescent="0.2">
      <c r="C6" t="s">
        <v>85</v>
      </c>
      <c r="E6" t="s">
        <v>78</v>
      </c>
      <c r="G6" t="s">
        <v>1345</v>
      </c>
      <c r="I6" t="s">
        <v>1365</v>
      </c>
      <c r="K6" t="s">
        <v>257</v>
      </c>
      <c r="M6" t="s">
        <v>1411</v>
      </c>
      <c r="N6" t="s">
        <v>1409</v>
      </c>
      <c r="Q6" s="1"/>
      <c r="R6" s="1" t="s">
        <v>1352</v>
      </c>
      <c r="S6" t="s">
        <v>85</v>
      </c>
      <c r="T6" t="s">
        <v>78</v>
      </c>
      <c r="U6" t="s">
        <v>1345</v>
      </c>
      <c r="V6" t="s">
        <v>1365</v>
      </c>
      <c r="W6" t="s">
        <v>257</v>
      </c>
      <c r="Z6" t="s">
        <v>1396</v>
      </c>
    </row>
    <row r="7" spans="2:26" x14ac:dyDescent="0.2">
      <c r="B7" s="1" t="s">
        <v>1352</v>
      </c>
      <c r="C7" t="s">
        <v>1408</v>
      </c>
      <c r="D7" t="s">
        <v>1410</v>
      </c>
      <c r="E7" t="s">
        <v>1408</v>
      </c>
      <c r="F7" t="s">
        <v>1410</v>
      </c>
      <c r="G7" t="s">
        <v>1408</v>
      </c>
      <c r="H7" t="s">
        <v>1410</v>
      </c>
      <c r="I7" t="s">
        <v>1408</v>
      </c>
      <c r="J7" t="s">
        <v>1410</v>
      </c>
      <c r="K7" t="s">
        <v>1408</v>
      </c>
      <c r="L7" t="s">
        <v>1410</v>
      </c>
      <c r="O7" s="27"/>
      <c r="P7" s="27"/>
      <c r="R7" s="53" t="s">
        <v>918</v>
      </c>
      <c r="S7" s="27">
        <v>0.21</v>
      </c>
      <c r="T7" s="27">
        <v>0.15</v>
      </c>
      <c r="U7" s="27">
        <v>0.32</v>
      </c>
      <c r="V7" s="27">
        <v>0.11</v>
      </c>
      <c r="W7" s="27">
        <v>0.14000000000000001</v>
      </c>
      <c r="Z7" t="s">
        <v>1397</v>
      </c>
    </row>
    <row r="8" spans="2:26" x14ac:dyDescent="0.2">
      <c r="B8" s="53" t="s">
        <v>892</v>
      </c>
      <c r="C8" s="27">
        <v>27.34</v>
      </c>
      <c r="D8" s="61">
        <v>0.25430192540228813</v>
      </c>
      <c r="E8" s="27">
        <v>11.8</v>
      </c>
      <c r="F8" s="61">
        <v>0.19669944990831806</v>
      </c>
      <c r="G8" s="27">
        <v>3.12</v>
      </c>
      <c r="H8" s="61">
        <v>4.5620704781400789E-2</v>
      </c>
      <c r="I8" s="27">
        <v>8.77</v>
      </c>
      <c r="J8" s="61">
        <v>0.18707337883959044</v>
      </c>
      <c r="K8" s="27">
        <v>1.02</v>
      </c>
      <c r="L8" s="61">
        <v>2.0689655172413796E-2</v>
      </c>
      <c r="M8" s="27">
        <v>52.05</v>
      </c>
      <c r="N8" s="61">
        <v>0.15674405998735205</v>
      </c>
      <c r="O8" s="27"/>
      <c r="P8" s="27"/>
      <c r="R8" s="53" t="s">
        <v>976</v>
      </c>
      <c r="S8" s="27">
        <v>0.17</v>
      </c>
      <c r="T8" s="27">
        <v>0.28999999999999998</v>
      </c>
      <c r="U8" s="27">
        <v>0.22</v>
      </c>
      <c r="V8" s="27">
        <v>0.18</v>
      </c>
      <c r="W8" s="27">
        <v>0.33</v>
      </c>
    </row>
    <row r="9" spans="2:26" x14ac:dyDescent="0.2">
      <c r="B9" s="53" t="s">
        <v>925</v>
      </c>
      <c r="C9" s="27">
        <v>5.7</v>
      </c>
      <c r="D9" s="61">
        <v>5.3018323876848662E-2</v>
      </c>
      <c r="E9" s="27">
        <v>4.08</v>
      </c>
      <c r="F9" s="61">
        <v>6.8011335222537092E-2</v>
      </c>
      <c r="G9" s="27">
        <v>4.5199999999999996</v>
      </c>
      <c r="H9" s="61">
        <v>6.6091533849978054E-2</v>
      </c>
      <c r="I9" s="27">
        <v>2.56</v>
      </c>
      <c r="J9" s="61">
        <v>5.4607508532423209E-2</v>
      </c>
      <c r="K9" s="27">
        <v>4.32</v>
      </c>
      <c r="L9" s="61">
        <v>8.7626774847870195E-2</v>
      </c>
      <c r="M9" s="27">
        <v>21.18</v>
      </c>
      <c r="N9" s="61">
        <v>6.3781732767187641E-2</v>
      </c>
      <c r="O9" s="27"/>
      <c r="P9" s="27"/>
      <c r="R9" s="53" t="s">
        <v>896</v>
      </c>
      <c r="S9" s="27">
        <v>0.4</v>
      </c>
      <c r="T9" s="27">
        <v>0.41</v>
      </c>
      <c r="U9" s="27">
        <v>0.32</v>
      </c>
      <c r="V9" s="27">
        <v>0.19</v>
      </c>
      <c r="W9" s="27">
        <v>0.28000000000000003</v>
      </c>
      <c r="Z9" s="110" t="str" vm="7">
        <f>IF(S3=Z3,Z6,IF(S3=Z4,Z7,S3))</f>
        <v>Trøndelag</v>
      </c>
    </row>
    <row r="10" spans="2:26" x14ac:dyDescent="0.2">
      <c r="B10" s="53" t="s">
        <v>893</v>
      </c>
      <c r="C10" s="27">
        <v>7.05</v>
      </c>
      <c r="D10" s="61">
        <v>6.5575295321365454E-2</v>
      </c>
      <c r="E10" s="27">
        <v>3.11</v>
      </c>
      <c r="F10" s="61">
        <v>5.1841973662277045E-2</v>
      </c>
      <c r="G10" s="27">
        <v>5.4</v>
      </c>
      <c r="H10" s="61">
        <v>7.895891212165522E-2</v>
      </c>
      <c r="I10" s="27">
        <v>2.83</v>
      </c>
      <c r="J10" s="61">
        <v>6.0366894197952214E-2</v>
      </c>
      <c r="K10" s="27">
        <v>2.2599999999999998</v>
      </c>
      <c r="L10" s="61">
        <v>4.5841784989858012E-2</v>
      </c>
      <c r="M10" s="27">
        <v>20.65</v>
      </c>
      <c r="N10" s="61">
        <v>6.2185683741379824E-2</v>
      </c>
      <c r="O10" s="27"/>
      <c r="P10" s="27"/>
      <c r="R10" s="53" t="s">
        <v>915</v>
      </c>
      <c r="S10" s="27">
        <v>0.42</v>
      </c>
      <c r="T10" s="27">
        <v>0.28999999999999998</v>
      </c>
      <c r="U10" s="27">
        <v>0.79</v>
      </c>
      <c r="V10" s="27">
        <v>0.16</v>
      </c>
      <c r="W10" s="27">
        <v>0.21</v>
      </c>
    </row>
    <row r="11" spans="2:26" x14ac:dyDescent="0.2">
      <c r="B11" s="53" t="s">
        <v>897</v>
      </c>
      <c r="C11" s="27">
        <v>2.06</v>
      </c>
      <c r="D11" s="61">
        <v>1.9161008278299693E-2</v>
      </c>
      <c r="E11" s="27">
        <v>2.94</v>
      </c>
      <c r="F11" s="61">
        <v>4.9008168028004666E-2</v>
      </c>
      <c r="G11" s="27">
        <v>2.4300000000000002</v>
      </c>
      <c r="H11" s="61">
        <v>3.5531510454744848E-2</v>
      </c>
      <c r="I11" s="27">
        <v>5.66</v>
      </c>
      <c r="J11" s="61">
        <v>0.12073378839590443</v>
      </c>
      <c r="K11" s="27">
        <v>3.91</v>
      </c>
      <c r="L11" s="61">
        <v>7.9310344827586213E-2</v>
      </c>
      <c r="M11" s="27">
        <v>17</v>
      </c>
      <c r="N11" s="61">
        <v>5.1194025356099619E-2</v>
      </c>
      <c r="O11" s="27"/>
      <c r="P11" s="27"/>
      <c r="R11" s="53" t="s">
        <v>913</v>
      </c>
      <c r="S11" s="27">
        <v>0.53</v>
      </c>
      <c r="T11" s="27">
        <v>0.7</v>
      </c>
      <c r="U11" s="27">
        <v>0.24</v>
      </c>
      <c r="V11" s="27">
        <v>0.2</v>
      </c>
      <c r="W11" s="27">
        <v>0.26</v>
      </c>
      <c r="Z11" t="str">
        <f>_xlfn.CONCAT("Areal ulike typer bebyggelse og anlegg i ",Z9," i 2020 i km2")</f>
        <v>Areal ulike typer bebyggelse og anlegg i Trøndelag i 2020 i km2</v>
      </c>
    </row>
    <row r="12" spans="2:26" x14ac:dyDescent="0.2">
      <c r="B12" s="53" t="s">
        <v>910</v>
      </c>
      <c r="C12" s="27">
        <v>5.61</v>
      </c>
      <c r="D12" s="61">
        <v>5.2181192447214211E-2</v>
      </c>
      <c r="E12" s="27">
        <v>2.25</v>
      </c>
      <c r="F12" s="61">
        <v>3.7506251041840306E-2</v>
      </c>
      <c r="G12" s="27">
        <v>4.76</v>
      </c>
      <c r="H12" s="61">
        <v>6.9600818833162742E-2</v>
      </c>
      <c r="I12" s="27">
        <v>1.42</v>
      </c>
      <c r="J12" s="61">
        <v>3.0290102389078494E-2</v>
      </c>
      <c r="K12" s="27">
        <v>1.98</v>
      </c>
      <c r="L12" s="61">
        <v>4.0162271805273833E-2</v>
      </c>
      <c r="M12" s="27">
        <v>16.02</v>
      </c>
      <c r="N12" s="61">
        <v>4.8242840364983289E-2</v>
      </c>
      <c r="O12" s="27"/>
      <c r="P12" s="27"/>
      <c r="R12" s="53" t="s">
        <v>917</v>
      </c>
      <c r="S12" s="27">
        <v>0.47</v>
      </c>
      <c r="T12" s="27">
        <v>0.34</v>
      </c>
      <c r="U12" s="27">
        <v>0.37</v>
      </c>
      <c r="V12" s="27">
        <v>0.13</v>
      </c>
      <c r="W12" s="27">
        <v>0.68</v>
      </c>
    </row>
    <row r="13" spans="2:26" x14ac:dyDescent="0.2">
      <c r="B13" s="53" t="s">
        <v>908</v>
      </c>
      <c r="C13" s="27">
        <v>5.56</v>
      </c>
      <c r="D13" s="61">
        <v>5.1716119430750621E-2</v>
      </c>
      <c r="E13" s="27">
        <v>2.4700000000000002</v>
      </c>
      <c r="F13" s="61">
        <v>4.1173528921486915E-2</v>
      </c>
      <c r="G13" s="27">
        <v>4.16</v>
      </c>
      <c r="H13" s="61">
        <v>6.0827606375201057E-2</v>
      </c>
      <c r="I13" s="27">
        <v>2.5</v>
      </c>
      <c r="J13" s="61">
        <v>5.3327645051194535E-2</v>
      </c>
      <c r="K13" s="27">
        <v>0.84</v>
      </c>
      <c r="L13" s="61">
        <v>1.7038539553752535E-2</v>
      </c>
      <c r="M13" s="27">
        <v>15.53</v>
      </c>
      <c r="N13" s="61">
        <v>4.676724786942512E-2</v>
      </c>
      <c r="O13" s="27"/>
      <c r="P13" s="27"/>
      <c r="R13" s="53" t="s">
        <v>914</v>
      </c>
      <c r="S13" s="27">
        <v>0.95</v>
      </c>
      <c r="T13" s="27">
        <v>0.55000000000000004</v>
      </c>
      <c r="U13" s="27">
        <v>0.66</v>
      </c>
      <c r="V13" s="27">
        <v>0.41</v>
      </c>
      <c r="W13" s="27">
        <v>0.34</v>
      </c>
    </row>
    <row r="14" spans="2:26" x14ac:dyDescent="0.2">
      <c r="B14" s="53" t="s">
        <v>911</v>
      </c>
      <c r="C14" s="27">
        <v>4.05</v>
      </c>
      <c r="D14" s="61">
        <v>3.7670914333550361E-2</v>
      </c>
      <c r="E14" s="27">
        <v>3.52</v>
      </c>
      <c r="F14" s="61">
        <v>5.8676446074345724E-2</v>
      </c>
      <c r="G14" s="27">
        <v>2.87</v>
      </c>
      <c r="H14" s="61">
        <v>4.1965199590583417E-2</v>
      </c>
      <c r="I14" s="27">
        <v>1.7</v>
      </c>
      <c r="J14" s="61">
        <v>3.6262798634812285E-2</v>
      </c>
      <c r="K14" s="27">
        <v>1.19</v>
      </c>
      <c r="L14" s="61">
        <v>2.4137931034482758E-2</v>
      </c>
      <c r="M14" s="27">
        <v>13.33</v>
      </c>
      <c r="N14" s="61">
        <v>4.0142138705694587E-2</v>
      </c>
      <c r="O14" s="27"/>
      <c r="P14" s="27"/>
      <c r="R14" s="53" t="s">
        <v>906</v>
      </c>
      <c r="S14" s="27">
        <v>0.35</v>
      </c>
      <c r="T14" s="27">
        <v>0.54</v>
      </c>
      <c r="U14" s="27">
        <v>0.36</v>
      </c>
      <c r="V14" s="27">
        <v>0.28999999999999998</v>
      </c>
      <c r="W14" s="27">
        <v>1.67</v>
      </c>
    </row>
    <row r="15" spans="2:26" x14ac:dyDescent="0.2">
      <c r="B15" s="53" t="s">
        <v>894</v>
      </c>
      <c r="C15" s="27">
        <v>4.41</v>
      </c>
      <c r="D15" s="61">
        <v>4.1019440052088178E-2</v>
      </c>
      <c r="E15" s="27">
        <v>2.54</v>
      </c>
      <c r="F15" s="61">
        <v>4.2340390065010836E-2</v>
      </c>
      <c r="G15" s="27">
        <v>2.5299999999999998</v>
      </c>
      <c r="H15" s="61">
        <v>3.6993712531071789E-2</v>
      </c>
      <c r="I15" s="27">
        <v>1.39</v>
      </c>
      <c r="J15" s="61">
        <v>2.9650170648464161E-2</v>
      </c>
      <c r="K15" s="27">
        <v>1.47</v>
      </c>
      <c r="L15" s="61">
        <v>2.9817444219066937E-2</v>
      </c>
      <c r="M15" s="27">
        <v>12.34</v>
      </c>
      <c r="N15" s="61">
        <v>3.7160839582015839E-2</v>
      </c>
      <c r="O15" s="27"/>
      <c r="P15" s="27"/>
      <c r="R15" s="53" t="s">
        <v>927</v>
      </c>
      <c r="S15" s="27">
        <v>0.65</v>
      </c>
      <c r="T15" s="27">
        <v>0.36</v>
      </c>
      <c r="U15" s="27">
        <v>1.1499999999999999</v>
      </c>
      <c r="V15" s="27">
        <v>0.19</v>
      </c>
      <c r="W15" s="27">
        <v>0.96</v>
      </c>
    </row>
    <row r="16" spans="2:26" x14ac:dyDescent="0.2">
      <c r="B16" s="53" t="s">
        <v>902</v>
      </c>
      <c r="C16" s="27">
        <v>4.13</v>
      </c>
      <c r="D16" s="61">
        <v>3.8415031159892102E-2</v>
      </c>
      <c r="E16" s="27">
        <v>2.54</v>
      </c>
      <c r="F16" s="61">
        <v>4.2340390065010836E-2</v>
      </c>
      <c r="G16" s="27">
        <v>2.83</v>
      </c>
      <c r="H16" s="61">
        <v>4.1380318760052638E-2</v>
      </c>
      <c r="I16" s="27">
        <v>1.85</v>
      </c>
      <c r="J16" s="61">
        <v>3.9462457337883956E-2</v>
      </c>
      <c r="K16" s="27">
        <v>0.85</v>
      </c>
      <c r="L16" s="61">
        <v>1.7241379310344827E-2</v>
      </c>
      <c r="M16" s="27">
        <v>12.2</v>
      </c>
      <c r="N16" s="61">
        <v>3.6739241726142076E-2</v>
      </c>
      <c r="O16" s="27"/>
      <c r="P16" s="27"/>
      <c r="R16" s="53" t="s">
        <v>975</v>
      </c>
      <c r="S16" s="27">
        <v>0.79</v>
      </c>
      <c r="T16" s="27">
        <v>0.55000000000000004</v>
      </c>
      <c r="U16" s="27">
        <v>1.32</v>
      </c>
      <c r="V16" s="27">
        <v>0.34</v>
      </c>
      <c r="W16" s="27">
        <v>0.35</v>
      </c>
    </row>
    <row r="17" spans="2:23" x14ac:dyDescent="0.2">
      <c r="B17" s="53" t="s">
        <v>920</v>
      </c>
      <c r="C17" s="27">
        <v>3.62</v>
      </c>
      <c r="D17" s="61">
        <v>3.367128639196354E-2</v>
      </c>
      <c r="E17" s="27">
        <v>1.78</v>
      </c>
      <c r="F17" s="61">
        <v>2.9671611935322553E-2</v>
      </c>
      <c r="G17" s="27">
        <v>3.79</v>
      </c>
      <c r="H17" s="61">
        <v>5.5417458692791341E-2</v>
      </c>
      <c r="I17" s="27">
        <v>1</v>
      </c>
      <c r="J17" s="61">
        <v>2.1331058020477814E-2</v>
      </c>
      <c r="K17" s="27">
        <v>1.94</v>
      </c>
      <c r="L17" s="61">
        <v>3.9350912778904665E-2</v>
      </c>
      <c r="M17" s="27">
        <v>12.13</v>
      </c>
      <c r="N17" s="61">
        <v>3.6528442798205198E-2</v>
      </c>
      <c r="O17" s="27"/>
      <c r="P17" s="27"/>
      <c r="R17" s="53" t="s">
        <v>912</v>
      </c>
      <c r="S17" s="27">
        <v>0.63</v>
      </c>
      <c r="T17" s="27">
        <v>0.95</v>
      </c>
      <c r="U17" s="27">
        <v>0.77</v>
      </c>
      <c r="V17" s="27">
        <v>0.32</v>
      </c>
      <c r="W17" s="27">
        <v>0.94</v>
      </c>
    </row>
    <row r="18" spans="2:23" x14ac:dyDescent="0.2">
      <c r="B18" s="53" t="s">
        <v>923</v>
      </c>
      <c r="C18" s="27">
        <v>3.68</v>
      </c>
      <c r="D18" s="61">
        <v>3.422937401171984E-2</v>
      </c>
      <c r="E18" s="27">
        <v>1.46</v>
      </c>
      <c r="F18" s="61">
        <v>2.4337389564927488E-2</v>
      </c>
      <c r="G18" s="27">
        <v>2.4500000000000002</v>
      </c>
      <c r="H18" s="61">
        <v>3.5823950870010238E-2</v>
      </c>
      <c r="I18" s="27">
        <v>2.27</v>
      </c>
      <c r="J18" s="61">
        <v>4.842150170648464E-2</v>
      </c>
      <c r="K18" s="27">
        <v>1.23</v>
      </c>
      <c r="L18" s="61">
        <v>2.4949290060851927E-2</v>
      </c>
      <c r="M18" s="27">
        <v>11.09</v>
      </c>
      <c r="N18" s="61">
        <v>3.3396573011714399E-2</v>
      </c>
      <c r="O18" s="27"/>
      <c r="P18" s="27"/>
      <c r="R18" s="53" t="s">
        <v>909</v>
      </c>
      <c r="S18" s="27">
        <v>0.87</v>
      </c>
      <c r="T18" s="27">
        <v>0.59</v>
      </c>
      <c r="U18" s="27">
        <v>1.24</v>
      </c>
      <c r="V18" s="27">
        <v>0.45</v>
      </c>
      <c r="W18" s="27">
        <v>0.47</v>
      </c>
    </row>
    <row r="19" spans="2:23" x14ac:dyDescent="0.2">
      <c r="B19" s="53" t="s">
        <v>899</v>
      </c>
      <c r="C19" s="27">
        <v>1.87</v>
      </c>
      <c r="D19" s="61">
        <v>1.739373081573807E-2</v>
      </c>
      <c r="E19" s="27">
        <v>1.84</v>
      </c>
      <c r="F19" s="61">
        <v>3.0671778629771627E-2</v>
      </c>
      <c r="G19" s="27">
        <v>1.5</v>
      </c>
      <c r="H19" s="61">
        <v>2.1933031144904226E-2</v>
      </c>
      <c r="I19" s="27">
        <v>0.71</v>
      </c>
      <c r="J19" s="61">
        <v>1.5145051194539247E-2</v>
      </c>
      <c r="K19" s="27">
        <v>3.98</v>
      </c>
      <c r="L19" s="61">
        <v>8.073022312373225E-2</v>
      </c>
      <c r="M19" s="27">
        <v>9.9</v>
      </c>
      <c r="N19" s="61">
        <v>2.9812991236787427E-2</v>
      </c>
      <c r="O19" s="27"/>
      <c r="P19" s="27"/>
      <c r="R19" s="53" t="s">
        <v>900</v>
      </c>
      <c r="S19" s="27">
        <v>0.63</v>
      </c>
      <c r="T19" s="27">
        <v>0.62</v>
      </c>
      <c r="U19" s="27">
        <v>1.2</v>
      </c>
      <c r="V19" s="27">
        <v>0.69</v>
      </c>
      <c r="W19" s="27">
        <v>0.94</v>
      </c>
    </row>
    <row r="20" spans="2:23" x14ac:dyDescent="0.2">
      <c r="B20" s="53" t="s">
        <v>926</v>
      </c>
      <c r="C20" s="27">
        <v>3.25</v>
      </c>
      <c r="D20" s="61">
        <v>3.0229746070133009E-2</v>
      </c>
      <c r="E20" s="27">
        <v>1.88</v>
      </c>
      <c r="F20" s="61">
        <v>3.1338556426071008E-2</v>
      </c>
      <c r="G20" s="27">
        <v>2.34</v>
      </c>
      <c r="H20" s="61">
        <v>3.4215528586050592E-2</v>
      </c>
      <c r="I20" s="27">
        <v>0.77</v>
      </c>
      <c r="J20" s="61">
        <v>1.6424914675767916E-2</v>
      </c>
      <c r="K20" s="27">
        <v>1.46</v>
      </c>
      <c r="L20" s="61">
        <v>2.9614604462474645E-2</v>
      </c>
      <c r="M20" s="27">
        <v>9.6999999999999993</v>
      </c>
      <c r="N20" s="61">
        <v>2.9210708585539192E-2</v>
      </c>
      <c r="O20" s="27"/>
      <c r="P20" s="27"/>
      <c r="R20" s="53" t="s">
        <v>895</v>
      </c>
      <c r="S20" s="27">
        <v>1.86</v>
      </c>
      <c r="T20" s="27">
        <v>0.72</v>
      </c>
      <c r="U20" s="27">
        <v>0.23</v>
      </c>
      <c r="V20" s="27">
        <v>0.6</v>
      </c>
      <c r="W20" s="27">
        <v>0.99</v>
      </c>
    </row>
    <row r="21" spans="2:23" x14ac:dyDescent="0.2">
      <c r="B21" s="53" t="s">
        <v>901</v>
      </c>
      <c r="C21" s="27">
        <v>1.67</v>
      </c>
      <c r="D21" s="61">
        <v>1.553343874988373E-2</v>
      </c>
      <c r="E21" s="27">
        <v>1.53</v>
      </c>
      <c r="F21" s="61">
        <v>2.5504250708451408E-2</v>
      </c>
      <c r="G21" s="27">
        <v>2.79</v>
      </c>
      <c r="H21" s="61">
        <v>4.0795437929521859E-2</v>
      </c>
      <c r="I21" s="27">
        <v>0.89</v>
      </c>
      <c r="J21" s="61">
        <v>1.8984641638225254E-2</v>
      </c>
      <c r="K21" s="27">
        <v>1.85</v>
      </c>
      <c r="L21" s="61">
        <v>3.7525354969574043E-2</v>
      </c>
      <c r="M21" s="27">
        <v>8.73</v>
      </c>
      <c r="N21" s="61">
        <v>2.6289637726985275E-2</v>
      </c>
      <c r="O21" s="27"/>
      <c r="P21" s="27"/>
      <c r="R21" s="53" t="s">
        <v>907</v>
      </c>
      <c r="S21" s="27">
        <v>1.19</v>
      </c>
      <c r="T21" s="27">
        <v>0.63</v>
      </c>
      <c r="U21" s="27">
        <v>0.61</v>
      </c>
      <c r="V21" s="27">
        <v>0.84</v>
      </c>
      <c r="W21" s="27">
        <v>1.26</v>
      </c>
    </row>
    <row r="22" spans="2:23" x14ac:dyDescent="0.2">
      <c r="B22" s="53" t="s">
        <v>921</v>
      </c>
      <c r="C22" s="27">
        <v>1.96</v>
      </c>
      <c r="D22" s="61">
        <v>1.8230862245372521E-2</v>
      </c>
      <c r="E22" s="27">
        <v>1.4</v>
      </c>
      <c r="F22" s="61">
        <v>2.3337222870478409E-2</v>
      </c>
      <c r="G22" s="27">
        <v>1.98</v>
      </c>
      <c r="H22" s="61">
        <v>2.8951601111273578E-2</v>
      </c>
      <c r="I22" s="27">
        <v>0.94</v>
      </c>
      <c r="J22" s="61">
        <v>2.0051194539249143E-2</v>
      </c>
      <c r="K22" s="27">
        <v>1.98</v>
      </c>
      <c r="L22" s="61">
        <v>4.0162271805273833E-2</v>
      </c>
      <c r="M22" s="27">
        <v>8.26</v>
      </c>
      <c r="N22" s="61">
        <v>2.487427349655193E-2</v>
      </c>
      <c r="O22" s="27"/>
      <c r="P22" s="27"/>
      <c r="R22" s="53" t="s">
        <v>916</v>
      </c>
      <c r="S22" s="27">
        <v>1.39</v>
      </c>
      <c r="T22" s="27">
        <v>1.06</v>
      </c>
      <c r="U22" s="27">
        <v>1.36</v>
      </c>
      <c r="V22" s="27">
        <v>0.62</v>
      </c>
      <c r="W22" s="27">
        <v>0.23</v>
      </c>
    </row>
    <row r="23" spans="2:23" x14ac:dyDescent="0.2">
      <c r="B23" s="53" t="s">
        <v>922</v>
      </c>
      <c r="C23" s="27">
        <v>2.36</v>
      </c>
      <c r="D23" s="61">
        <v>2.1951446377081199E-2</v>
      </c>
      <c r="E23" s="27">
        <v>1.21</v>
      </c>
      <c r="F23" s="61">
        <v>2.0170028338056343E-2</v>
      </c>
      <c r="G23" s="27">
        <v>0.71</v>
      </c>
      <c r="H23" s="61">
        <v>1.0381634741921332E-2</v>
      </c>
      <c r="I23" s="27">
        <v>1.01</v>
      </c>
      <c r="J23" s="61">
        <v>2.1544368600682592E-2</v>
      </c>
      <c r="K23" s="27">
        <v>2.0699999999999998</v>
      </c>
      <c r="L23" s="61">
        <v>4.1987829614604462E-2</v>
      </c>
      <c r="M23" s="27">
        <v>7.36</v>
      </c>
      <c r="N23" s="61">
        <v>2.2164001565934895E-2</v>
      </c>
      <c r="O23" s="27"/>
      <c r="P23" s="27"/>
      <c r="R23" s="53" t="s">
        <v>903</v>
      </c>
      <c r="S23" s="27">
        <v>2.1800000000000002</v>
      </c>
      <c r="T23" s="27">
        <v>0.42</v>
      </c>
      <c r="U23" s="27">
        <v>1.34</v>
      </c>
      <c r="V23" s="27">
        <v>0.82</v>
      </c>
      <c r="W23" s="27">
        <v>0.45</v>
      </c>
    </row>
    <row r="24" spans="2:23" x14ac:dyDescent="0.2">
      <c r="B24" s="53" t="s">
        <v>919</v>
      </c>
      <c r="C24" s="27">
        <v>2.48</v>
      </c>
      <c r="D24" s="61">
        <v>2.3067621616593804E-2</v>
      </c>
      <c r="E24" s="27">
        <v>0.68</v>
      </c>
      <c r="F24" s="61">
        <v>1.1335222537089516E-2</v>
      </c>
      <c r="G24" s="27">
        <v>2.37</v>
      </c>
      <c r="H24" s="61">
        <v>3.465418920894868E-2</v>
      </c>
      <c r="I24" s="27">
        <v>0.78</v>
      </c>
      <c r="J24" s="61">
        <v>1.6638225255972697E-2</v>
      </c>
      <c r="K24" s="27">
        <v>0.79</v>
      </c>
      <c r="L24" s="61">
        <v>1.6024340770791078E-2</v>
      </c>
      <c r="M24" s="27">
        <v>7.1</v>
      </c>
      <c r="N24" s="61">
        <v>2.1381034119312192E-2</v>
      </c>
      <c r="O24" s="27"/>
      <c r="P24" s="27"/>
      <c r="R24" s="53" t="s">
        <v>898</v>
      </c>
      <c r="S24" s="27">
        <v>0.9</v>
      </c>
      <c r="T24" s="27">
        <v>0.9</v>
      </c>
      <c r="U24" s="27">
        <v>1.45</v>
      </c>
      <c r="V24" s="27">
        <v>0.78</v>
      </c>
      <c r="W24" s="27">
        <v>1.96</v>
      </c>
    </row>
    <row r="25" spans="2:23" x14ac:dyDescent="0.2">
      <c r="B25" s="53" t="s">
        <v>924</v>
      </c>
      <c r="C25" s="27">
        <v>1.57</v>
      </c>
      <c r="D25" s="61">
        <v>1.4603292716956562E-2</v>
      </c>
      <c r="E25" s="27">
        <v>0.87</v>
      </c>
      <c r="F25" s="61">
        <v>1.4502417069511584E-2</v>
      </c>
      <c r="G25" s="27">
        <v>1.61</v>
      </c>
      <c r="H25" s="61">
        <v>2.3541453428863872E-2</v>
      </c>
      <c r="I25" s="27">
        <v>0.76</v>
      </c>
      <c r="J25" s="61">
        <v>1.6211604095563138E-2</v>
      </c>
      <c r="K25" s="27">
        <v>1.77</v>
      </c>
      <c r="L25" s="61">
        <v>3.5902636916835699E-2</v>
      </c>
      <c r="M25" s="27">
        <v>6.58</v>
      </c>
      <c r="N25" s="61">
        <v>1.9815099226066793E-2</v>
      </c>
      <c r="O25" s="27"/>
      <c r="P25" s="27"/>
      <c r="R25" s="53" t="s">
        <v>904</v>
      </c>
      <c r="S25" s="27">
        <v>3.13</v>
      </c>
      <c r="T25" s="27">
        <v>1.03</v>
      </c>
      <c r="U25" s="27">
        <v>0.59</v>
      </c>
      <c r="V25" s="27">
        <v>1.05</v>
      </c>
      <c r="W25" s="27">
        <v>0.3</v>
      </c>
    </row>
    <row r="26" spans="2:23" x14ac:dyDescent="0.2">
      <c r="B26" s="53" t="s">
        <v>905</v>
      </c>
      <c r="C26" s="27">
        <v>1.42</v>
      </c>
      <c r="D26" s="61">
        <v>1.3208073667565807E-2</v>
      </c>
      <c r="E26" s="27">
        <v>0.99</v>
      </c>
      <c r="F26" s="61">
        <v>1.6502750458409734E-2</v>
      </c>
      <c r="G26" s="27">
        <v>1.69</v>
      </c>
      <c r="H26" s="61">
        <v>2.4711215089925426E-2</v>
      </c>
      <c r="I26" s="27">
        <v>0.7</v>
      </c>
      <c r="J26" s="61">
        <v>1.4931740614334469E-2</v>
      </c>
      <c r="K26" s="27">
        <v>1.63</v>
      </c>
      <c r="L26" s="61">
        <v>3.306288032454361E-2</v>
      </c>
      <c r="M26" s="27">
        <v>6.43</v>
      </c>
      <c r="N26" s="61">
        <v>1.9363387237630619E-2</v>
      </c>
      <c r="O26" s="27"/>
      <c r="P26" s="27"/>
      <c r="R26" s="53" t="s">
        <v>905</v>
      </c>
      <c r="S26" s="27">
        <v>1.42</v>
      </c>
      <c r="T26" s="27">
        <v>0.99</v>
      </c>
      <c r="U26" s="27">
        <v>1.69</v>
      </c>
      <c r="V26" s="27">
        <v>0.7</v>
      </c>
      <c r="W26" s="27">
        <v>1.63</v>
      </c>
    </row>
    <row r="27" spans="2:23" x14ac:dyDescent="0.2">
      <c r="B27" s="53" t="s">
        <v>904</v>
      </c>
      <c r="C27" s="27">
        <v>3.13</v>
      </c>
      <c r="D27" s="61">
        <v>2.9113570830620404E-2</v>
      </c>
      <c r="E27" s="27">
        <v>1.03</v>
      </c>
      <c r="F27" s="61">
        <v>1.7169528254709118E-2</v>
      </c>
      <c r="G27" s="27">
        <v>0.59</v>
      </c>
      <c r="H27" s="61">
        <v>8.6269922503289954E-3</v>
      </c>
      <c r="I27" s="27">
        <v>1.05</v>
      </c>
      <c r="J27" s="61">
        <v>2.2397610921501707E-2</v>
      </c>
      <c r="K27" s="27">
        <v>0.3</v>
      </c>
      <c r="L27" s="61">
        <v>6.0851926977687626E-3</v>
      </c>
      <c r="M27" s="27">
        <v>6.1</v>
      </c>
      <c r="N27" s="61">
        <v>1.8369620863071038E-2</v>
      </c>
      <c r="O27" s="27"/>
      <c r="P27" s="27"/>
      <c r="R27" s="53" t="s">
        <v>924</v>
      </c>
      <c r="S27" s="27">
        <v>1.57</v>
      </c>
      <c r="T27" s="27">
        <v>0.87</v>
      </c>
      <c r="U27" s="27">
        <v>1.61</v>
      </c>
      <c r="V27" s="27">
        <v>0.76</v>
      </c>
      <c r="W27" s="27">
        <v>1.77</v>
      </c>
    </row>
    <row r="28" spans="2:23" x14ac:dyDescent="0.2">
      <c r="B28" s="53" t="s">
        <v>898</v>
      </c>
      <c r="C28" s="27">
        <v>0.9</v>
      </c>
      <c r="D28" s="61">
        <v>8.3713142963445265E-3</v>
      </c>
      <c r="E28" s="27">
        <v>0.9</v>
      </c>
      <c r="F28" s="61">
        <v>1.5002500416736123E-2</v>
      </c>
      <c r="G28" s="27">
        <v>1.45</v>
      </c>
      <c r="H28" s="61">
        <v>2.1201930106740752E-2</v>
      </c>
      <c r="I28" s="27">
        <v>0.78</v>
      </c>
      <c r="J28" s="61">
        <v>1.6638225255972697E-2</v>
      </c>
      <c r="K28" s="27">
        <v>1.96</v>
      </c>
      <c r="L28" s="61">
        <v>3.9756592292089249E-2</v>
      </c>
      <c r="M28" s="27">
        <v>5.99</v>
      </c>
      <c r="N28" s="61">
        <v>1.8038365404884512E-2</v>
      </c>
      <c r="O28" s="27"/>
      <c r="P28" s="27"/>
      <c r="R28" s="53" t="s">
        <v>919</v>
      </c>
      <c r="S28" s="27">
        <v>2.48</v>
      </c>
      <c r="T28" s="27">
        <v>0.68</v>
      </c>
      <c r="U28" s="27">
        <v>2.37</v>
      </c>
      <c r="V28" s="27">
        <v>0.78</v>
      </c>
      <c r="W28" s="27">
        <v>0.79</v>
      </c>
    </row>
    <row r="29" spans="2:23" x14ac:dyDescent="0.2">
      <c r="B29" s="53" t="s">
        <v>903</v>
      </c>
      <c r="C29" s="27">
        <v>2.1800000000000002</v>
      </c>
      <c r="D29" s="61">
        <v>2.0277183517812297E-2</v>
      </c>
      <c r="E29" s="27">
        <v>0.42</v>
      </c>
      <c r="F29" s="61">
        <v>7.0011668611435233E-3</v>
      </c>
      <c r="G29" s="27">
        <v>1.34</v>
      </c>
      <c r="H29" s="61">
        <v>1.959350782278111E-2</v>
      </c>
      <c r="I29" s="27">
        <v>0.82</v>
      </c>
      <c r="J29" s="61">
        <v>1.7491467576791805E-2</v>
      </c>
      <c r="K29" s="27">
        <v>0.45</v>
      </c>
      <c r="L29" s="61">
        <v>9.1277890466531456E-3</v>
      </c>
      <c r="M29" s="27">
        <v>5.21</v>
      </c>
      <c r="N29" s="61">
        <v>1.5689463065016413E-2</v>
      </c>
      <c r="O29" s="27"/>
      <c r="P29" s="27"/>
      <c r="R29" s="53" t="s">
        <v>922</v>
      </c>
      <c r="S29" s="27">
        <v>2.36</v>
      </c>
      <c r="T29" s="27">
        <v>1.21</v>
      </c>
      <c r="U29" s="27">
        <v>0.71</v>
      </c>
      <c r="V29" s="27">
        <v>1.01</v>
      </c>
      <c r="W29" s="27">
        <v>2.0699999999999998</v>
      </c>
    </row>
    <row r="30" spans="2:23" x14ac:dyDescent="0.2">
      <c r="B30" s="53" t="s">
        <v>916</v>
      </c>
      <c r="C30" s="27">
        <v>1.39</v>
      </c>
      <c r="D30" s="61">
        <v>1.2929029857687655E-2</v>
      </c>
      <c r="E30" s="27">
        <v>1.06</v>
      </c>
      <c r="F30" s="61">
        <v>1.7669611601933657E-2</v>
      </c>
      <c r="G30" s="27">
        <v>1.36</v>
      </c>
      <c r="H30" s="61">
        <v>1.98859482380465E-2</v>
      </c>
      <c r="I30" s="27">
        <v>0.62</v>
      </c>
      <c r="J30" s="61">
        <v>1.3225255972696245E-2</v>
      </c>
      <c r="K30" s="27">
        <v>0.23</v>
      </c>
      <c r="L30" s="61">
        <v>4.6653144016227189E-3</v>
      </c>
      <c r="M30" s="27">
        <v>4.66</v>
      </c>
      <c r="N30" s="61">
        <v>1.4033185774083778E-2</v>
      </c>
      <c r="O30" s="27"/>
      <c r="P30" s="27"/>
      <c r="R30" s="53" t="s">
        <v>921</v>
      </c>
      <c r="S30" s="27">
        <v>1.96</v>
      </c>
      <c r="T30" s="27">
        <v>1.4</v>
      </c>
      <c r="U30" s="27">
        <v>1.98</v>
      </c>
      <c r="V30" s="27">
        <v>0.94</v>
      </c>
      <c r="W30" s="27">
        <v>1.98</v>
      </c>
    </row>
    <row r="31" spans="2:23" x14ac:dyDescent="0.2">
      <c r="B31" s="53" t="s">
        <v>907</v>
      </c>
      <c r="C31" s="27">
        <v>1.19</v>
      </c>
      <c r="D31" s="61">
        <v>1.1068737791833316E-2</v>
      </c>
      <c r="E31" s="27">
        <v>0.63</v>
      </c>
      <c r="F31" s="61">
        <v>1.0501750291715286E-2</v>
      </c>
      <c r="G31" s="27">
        <v>0.61</v>
      </c>
      <c r="H31" s="61">
        <v>8.9194326655943849E-3</v>
      </c>
      <c r="I31" s="27">
        <v>0.84</v>
      </c>
      <c r="J31" s="61">
        <v>1.7918088737201365E-2</v>
      </c>
      <c r="K31" s="27">
        <v>1.26</v>
      </c>
      <c r="L31" s="61">
        <v>2.5557809330628806E-2</v>
      </c>
      <c r="M31" s="27">
        <v>4.53</v>
      </c>
      <c r="N31" s="61">
        <v>1.3641702050772428E-2</v>
      </c>
      <c r="O31" s="27"/>
      <c r="P31" s="27"/>
      <c r="R31" s="53" t="s">
        <v>901</v>
      </c>
      <c r="S31" s="27">
        <v>1.67</v>
      </c>
      <c r="T31" s="27">
        <v>1.53</v>
      </c>
      <c r="U31" s="27">
        <v>2.79</v>
      </c>
      <c r="V31" s="27">
        <v>0.89</v>
      </c>
      <c r="W31" s="27">
        <v>1.85</v>
      </c>
    </row>
    <row r="32" spans="2:23" x14ac:dyDescent="0.2">
      <c r="B32" s="53" t="s">
        <v>895</v>
      </c>
      <c r="C32" s="27">
        <v>1.86</v>
      </c>
      <c r="D32" s="61">
        <v>1.7300716212445354E-2</v>
      </c>
      <c r="E32" s="27">
        <v>0.72</v>
      </c>
      <c r="F32" s="61">
        <v>1.2002000333388897E-2</v>
      </c>
      <c r="G32" s="27">
        <v>0.23</v>
      </c>
      <c r="H32" s="61">
        <v>3.3630647755519814E-3</v>
      </c>
      <c r="I32" s="27">
        <v>0.6</v>
      </c>
      <c r="J32" s="61">
        <v>1.2798634812286689E-2</v>
      </c>
      <c r="K32" s="27">
        <v>0.99</v>
      </c>
      <c r="L32" s="61">
        <v>2.0081135902636917E-2</v>
      </c>
      <c r="M32" s="27">
        <v>4.4000000000000004</v>
      </c>
      <c r="N32" s="61">
        <v>1.3250218327461078E-2</v>
      </c>
      <c r="O32" s="27"/>
      <c r="P32" s="27"/>
      <c r="R32" s="53" t="s">
        <v>926</v>
      </c>
      <c r="S32" s="27">
        <v>3.25</v>
      </c>
      <c r="T32" s="27">
        <v>1.88</v>
      </c>
      <c r="U32" s="27">
        <v>2.34</v>
      </c>
      <c r="V32" s="27">
        <v>0.77</v>
      </c>
      <c r="W32" s="27">
        <v>1.46</v>
      </c>
    </row>
    <row r="33" spans="2:23" x14ac:dyDescent="0.2">
      <c r="B33" s="53" t="s">
        <v>900</v>
      </c>
      <c r="C33" s="27">
        <v>0.63</v>
      </c>
      <c r="D33" s="61">
        <v>5.8599200074411677E-3</v>
      </c>
      <c r="E33" s="27">
        <v>0.62</v>
      </c>
      <c r="F33" s="61">
        <v>1.0335055842640439E-2</v>
      </c>
      <c r="G33" s="27">
        <v>1.2</v>
      </c>
      <c r="H33" s="61">
        <v>1.754642491592338E-2</v>
      </c>
      <c r="I33" s="27">
        <v>0.69</v>
      </c>
      <c r="J33" s="61">
        <v>1.4718430034129691E-2</v>
      </c>
      <c r="K33" s="27">
        <v>0.94</v>
      </c>
      <c r="L33" s="61">
        <v>1.9066937119675456E-2</v>
      </c>
      <c r="M33" s="27">
        <v>4.08</v>
      </c>
      <c r="N33" s="61">
        <v>1.2286566085463909E-2</v>
      </c>
      <c r="O33" s="27"/>
      <c r="P33" s="27"/>
      <c r="R33" s="53" t="s">
        <v>899</v>
      </c>
      <c r="S33" s="27">
        <v>1.87</v>
      </c>
      <c r="T33" s="27">
        <v>1.84</v>
      </c>
      <c r="U33" s="27">
        <v>1.5</v>
      </c>
      <c r="V33" s="27">
        <v>0.71</v>
      </c>
      <c r="W33" s="27">
        <v>3.98</v>
      </c>
    </row>
    <row r="34" spans="2:23" x14ac:dyDescent="0.2">
      <c r="B34" s="53" t="s">
        <v>909</v>
      </c>
      <c r="C34" s="27">
        <v>0.87</v>
      </c>
      <c r="D34" s="61">
        <v>8.0922704864663745E-3</v>
      </c>
      <c r="E34" s="27">
        <v>0.59</v>
      </c>
      <c r="F34" s="61">
        <v>9.8349724954159019E-3</v>
      </c>
      <c r="G34" s="27">
        <v>1.24</v>
      </c>
      <c r="H34" s="61">
        <v>1.8131305746454159E-2</v>
      </c>
      <c r="I34" s="27">
        <v>0.45</v>
      </c>
      <c r="J34" s="61">
        <v>9.5989761092150176E-3</v>
      </c>
      <c r="K34" s="27">
        <v>0.47</v>
      </c>
      <c r="L34" s="61">
        <v>9.5334685598377281E-3</v>
      </c>
      <c r="M34" s="27">
        <v>3.62</v>
      </c>
      <c r="N34" s="61">
        <v>1.0901315987592978E-2</v>
      </c>
      <c r="O34" s="27"/>
      <c r="P34" s="27"/>
      <c r="R34" s="53" t="s">
        <v>923</v>
      </c>
      <c r="S34" s="27">
        <v>3.68</v>
      </c>
      <c r="T34" s="27">
        <v>1.46</v>
      </c>
      <c r="U34" s="27">
        <v>2.4500000000000002</v>
      </c>
      <c r="V34" s="27">
        <v>2.27</v>
      </c>
      <c r="W34" s="27">
        <v>1.23</v>
      </c>
    </row>
    <row r="35" spans="2:23" x14ac:dyDescent="0.2">
      <c r="B35" s="53" t="s">
        <v>912</v>
      </c>
      <c r="C35" s="27">
        <v>0.63</v>
      </c>
      <c r="D35" s="61">
        <v>5.8599200074411677E-3</v>
      </c>
      <c r="E35" s="27">
        <v>0.95</v>
      </c>
      <c r="F35" s="61">
        <v>1.5835972662110349E-2</v>
      </c>
      <c r="G35" s="27">
        <v>0.77</v>
      </c>
      <c r="H35" s="61">
        <v>1.1258955987717503E-2</v>
      </c>
      <c r="I35" s="27">
        <v>0.32</v>
      </c>
      <c r="J35" s="61">
        <v>6.8259385665529011E-3</v>
      </c>
      <c r="K35" s="27">
        <v>0.94</v>
      </c>
      <c r="L35" s="61">
        <v>1.9066937119675456E-2</v>
      </c>
      <c r="M35" s="27">
        <v>3.61</v>
      </c>
      <c r="N35" s="61">
        <v>1.0871201855030566E-2</v>
      </c>
      <c r="O35" s="27"/>
      <c r="P35" s="27"/>
      <c r="R35" s="53" t="s">
        <v>920</v>
      </c>
      <c r="S35" s="27">
        <v>3.62</v>
      </c>
      <c r="T35" s="27">
        <v>1.78</v>
      </c>
      <c r="U35" s="27">
        <v>3.79</v>
      </c>
      <c r="V35" s="27">
        <v>1</v>
      </c>
      <c r="W35" s="27">
        <v>1.94</v>
      </c>
    </row>
    <row r="36" spans="2:23" x14ac:dyDescent="0.2">
      <c r="B36" s="53" t="s">
        <v>975</v>
      </c>
      <c r="C36" s="27">
        <v>0.79</v>
      </c>
      <c r="D36" s="61">
        <v>7.3481536601246395E-3</v>
      </c>
      <c r="E36" s="27">
        <v>0.55000000000000004</v>
      </c>
      <c r="F36" s="61">
        <v>9.1681946991165192E-3</v>
      </c>
      <c r="G36" s="27">
        <v>1.32</v>
      </c>
      <c r="H36" s="61">
        <v>1.9301067407515721E-2</v>
      </c>
      <c r="I36" s="27">
        <v>0.34</v>
      </c>
      <c r="J36" s="61">
        <v>7.2525597269624577E-3</v>
      </c>
      <c r="K36" s="27">
        <v>0.35</v>
      </c>
      <c r="L36" s="61">
        <v>7.099391480730223E-3</v>
      </c>
      <c r="M36" s="27">
        <v>3.35</v>
      </c>
      <c r="N36" s="61">
        <v>1.0088234408407866E-2</v>
      </c>
      <c r="O36" s="27"/>
      <c r="P36" s="27"/>
      <c r="R36" s="53" t="s">
        <v>902</v>
      </c>
      <c r="S36" s="27">
        <v>4.13</v>
      </c>
      <c r="T36" s="27">
        <v>2.54</v>
      </c>
      <c r="U36" s="27">
        <v>2.83</v>
      </c>
      <c r="V36" s="27">
        <v>1.85</v>
      </c>
      <c r="W36" s="27">
        <v>0.85</v>
      </c>
    </row>
    <row r="37" spans="2:23" x14ac:dyDescent="0.2">
      <c r="B37" s="53" t="s">
        <v>927</v>
      </c>
      <c r="C37" s="27">
        <v>0.65</v>
      </c>
      <c r="D37" s="61">
        <v>6.0459492140266021E-3</v>
      </c>
      <c r="E37" s="27">
        <v>0.36</v>
      </c>
      <c r="F37" s="61">
        <v>6.0010001666944484E-3</v>
      </c>
      <c r="G37" s="27">
        <v>1.1499999999999999</v>
      </c>
      <c r="H37" s="61">
        <v>1.6815323877759907E-2</v>
      </c>
      <c r="I37" s="27">
        <v>0.19</v>
      </c>
      <c r="J37" s="61">
        <v>4.0529010238907846E-3</v>
      </c>
      <c r="K37" s="27">
        <v>0.96</v>
      </c>
      <c r="L37" s="61">
        <v>1.947261663286004E-2</v>
      </c>
      <c r="M37" s="27">
        <v>3.31</v>
      </c>
      <c r="N37" s="61">
        <v>9.9677778781582203E-3</v>
      </c>
      <c r="O37" s="27"/>
      <c r="P37" s="27"/>
      <c r="R37" s="53" t="s">
        <v>894</v>
      </c>
      <c r="S37" s="27">
        <v>4.41</v>
      </c>
      <c r="T37" s="27">
        <v>2.54</v>
      </c>
      <c r="U37" s="27">
        <v>2.5299999999999998</v>
      </c>
      <c r="V37" s="27">
        <v>1.39</v>
      </c>
      <c r="W37" s="27">
        <v>1.47</v>
      </c>
    </row>
    <row r="38" spans="2:23" x14ac:dyDescent="0.2">
      <c r="B38" s="53" t="s">
        <v>906</v>
      </c>
      <c r="C38" s="27">
        <v>0.35</v>
      </c>
      <c r="D38" s="61">
        <v>3.255511115245093E-3</v>
      </c>
      <c r="E38" s="27">
        <v>0.54</v>
      </c>
      <c r="F38" s="61">
        <v>9.001500250041674E-3</v>
      </c>
      <c r="G38" s="27">
        <v>0.36</v>
      </c>
      <c r="H38" s="61">
        <v>5.2639274747770136E-3</v>
      </c>
      <c r="I38" s="27">
        <v>0.28999999999999998</v>
      </c>
      <c r="J38" s="61">
        <v>6.1860068259385658E-3</v>
      </c>
      <c r="K38" s="27">
        <v>1.67</v>
      </c>
      <c r="L38" s="61">
        <v>3.3874239350912778E-2</v>
      </c>
      <c r="M38" s="27">
        <v>3.21</v>
      </c>
      <c r="N38" s="61">
        <v>9.6666365525341046E-3</v>
      </c>
      <c r="O38" s="27"/>
      <c r="P38" s="27"/>
      <c r="R38" s="53" t="s">
        <v>911</v>
      </c>
      <c r="S38" s="27">
        <v>4.05</v>
      </c>
      <c r="T38" s="27">
        <v>3.52</v>
      </c>
      <c r="U38" s="27">
        <v>2.87</v>
      </c>
      <c r="V38" s="27">
        <v>1.7</v>
      </c>
      <c r="W38" s="27">
        <v>1.19</v>
      </c>
    </row>
    <row r="39" spans="2:23" x14ac:dyDescent="0.2">
      <c r="B39" s="53" t="s">
        <v>914</v>
      </c>
      <c r="C39" s="27">
        <v>0.95</v>
      </c>
      <c r="D39" s="61">
        <v>8.8363873128081104E-3</v>
      </c>
      <c r="E39" s="27">
        <v>0.55000000000000004</v>
      </c>
      <c r="F39" s="61">
        <v>9.1681946991165192E-3</v>
      </c>
      <c r="G39" s="27">
        <v>0.66</v>
      </c>
      <c r="H39" s="61">
        <v>9.6505337037578603E-3</v>
      </c>
      <c r="I39" s="27">
        <v>0.41</v>
      </c>
      <c r="J39" s="61">
        <v>8.7457337883959027E-3</v>
      </c>
      <c r="K39" s="27">
        <v>0.34</v>
      </c>
      <c r="L39" s="61">
        <v>6.8965517241379318E-3</v>
      </c>
      <c r="M39" s="27">
        <v>2.91</v>
      </c>
      <c r="N39" s="61">
        <v>8.763212575661759E-3</v>
      </c>
      <c r="O39" s="27"/>
      <c r="P39" s="27"/>
      <c r="R39" s="53" t="s">
        <v>908</v>
      </c>
      <c r="S39" s="27">
        <v>5.56</v>
      </c>
      <c r="T39" s="27">
        <v>2.4700000000000002</v>
      </c>
      <c r="U39" s="27">
        <v>4.16</v>
      </c>
      <c r="V39" s="27">
        <v>2.5</v>
      </c>
      <c r="W39" s="27">
        <v>0.84</v>
      </c>
    </row>
    <row r="40" spans="2:23" x14ac:dyDescent="0.2">
      <c r="B40" s="53" t="s">
        <v>917</v>
      </c>
      <c r="C40" s="27">
        <v>0.47</v>
      </c>
      <c r="D40" s="61">
        <v>4.3716863547576968E-3</v>
      </c>
      <c r="E40" s="27">
        <v>0.34</v>
      </c>
      <c r="F40" s="61">
        <v>5.667611268544758E-3</v>
      </c>
      <c r="G40" s="27">
        <v>0.37</v>
      </c>
      <c r="H40" s="61">
        <v>5.4101476824097092E-3</v>
      </c>
      <c r="I40" s="27">
        <v>0.13</v>
      </c>
      <c r="J40" s="61">
        <v>2.7730375426621161E-3</v>
      </c>
      <c r="K40" s="27">
        <v>0.68</v>
      </c>
      <c r="L40" s="61">
        <v>1.3793103448275864E-2</v>
      </c>
      <c r="M40" s="27">
        <v>1.99</v>
      </c>
      <c r="N40" s="61">
        <v>5.9927123799198966E-3</v>
      </c>
      <c r="O40" s="27"/>
      <c r="P40" s="27"/>
      <c r="R40" s="53" t="s">
        <v>910</v>
      </c>
      <c r="S40" s="27">
        <v>5.61</v>
      </c>
      <c r="T40" s="27">
        <v>2.25</v>
      </c>
      <c r="U40" s="27">
        <v>4.76</v>
      </c>
      <c r="V40" s="27">
        <v>1.42</v>
      </c>
      <c r="W40" s="27">
        <v>1.98</v>
      </c>
    </row>
    <row r="41" spans="2:23" x14ac:dyDescent="0.2">
      <c r="B41" s="53" t="s">
        <v>913</v>
      </c>
      <c r="C41" s="27">
        <v>0.53</v>
      </c>
      <c r="D41" s="61">
        <v>4.9297739745139983E-3</v>
      </c>
      <c r="E41" s="27">
        <v>0.7</v>
      </c>
      <c r="F41" s="61">
        <v>1.1668611435239205E-2</v>
      </c>
      <c r="G41" s="27">
        <v>0.24</v>
      </c>
      <c r="H41" s="61">
        <v>3.5092849831846761E-3</v>
      </c>
      <c r="I41" s="27">
        <v>0.2</v>
      </c>
      <c r="J41" s="61">
        <v>4.2662116040955633E-3</v>
      </c>
      <c r="K41" s="27">
        <v>0.26</v>
      </c>
      <c r="L41" s="61">
        <v>5.2738336713995951E-3</v>
      </c>
      <c r="M41" s="27">
        <v>1.93</v>
      </c>
      <c r="N41" s="61">
        <v>5.8120275845454268E-3</v>
      </c>
      <c r="O41" s="27"/>
      <c r="P41" s="27"/>
      <c r="R41" s="53" t="s">
        <v>897</v>
      </c>
      <c r="S41" s="27">
        <v>2.06</v>
      </c>
      <c r="T41" s="27">
        <v>2.94</v>
      </c>
      <c r="U41" s="27">
        <v>2.4300000000000002</v>
      </c>
      <c r="V41" s="27">
        <v>5.66</v>
      </c>
      <c r="W41" s="27">
        <v>3.91</v>
      </c>
    </row>
    <row r="42" spans="2:23" x14ac:dyDescent="0.2">
      <c r="B42" s="53" t="s">
        <v>915</v>
      </c>
      <c r="C42" s="27">
        <v>0.42</v>
      </c>
      <c r="D42" s="61">
        <v>3.9066133382941121E-3</v>
      </c>
      <c r="E42" s="27">
        <v>0.28999999999999998</v>
      </c>
      <c r="F42" s="61">
        <v>4.8341390231705283E-3</v>
      </c>
      <c r="G42" s="27">
        <v>0.79</v>
      </c>
      <c r="H42" s="61">
        <v>1.1551396402982892E-2</v>
      </c>
      <c r="I42" s="27">
        <v>0.16</v>
      </c>
      <c r="J42" s="61">
        <v>3.4129692832764505E-3</v>
      </c>
      <c r="K42" s="27">
        <v>0.21</v>
      </c>
      <c r="L42" s="61">
        <v>4.2596348884381338E-3</v>
      </c>
      <c r="M42" s="27">
        <v>1.87</v>
      </c>
      <c r="N42" s="61">
        <v>5.6313427891709587E-3</v>
      </c>
      <c r="O42" s="27"/>
      <c r="P42" s="27"/>
      <c r="R42" s="53" t="s">
        <v>893</v>
      </c>
      <c r="S42" s="27">
        <v>7.05</v>
      </c>
      <c r="T42" s="27">
        <v>3.11</v>
      </c>
      <c r="U42" s="27">
        <v>5.4</v>
      </c>
      <c r="V42" s="27">
        <v>2.83</v>
      </c>
      <c r="W42" s="27">
        <v>2.2599999999999998</v>
      </c>
    </row>
    <row r="43" spans="2:23" x14ac:dyDescent="0.2">
      <c r="B43" s="53" t="s">
        <v>896</v>
      </c>
      <c r="C43" s="27">
        <v>0.4</v>
      </c>
      <c r="D43" s="61">
        <v>3.7205841317086781E-3</v>
      </c>
      <c r="E43" s="27">
        <v>0.41</v>
      </c>
      <c r="F43" s="61">
        <v>6.8344724120686772E-3</v>
      </c>
      <c r="G43" s="27">
        <v>0.32</v>
      </c>
      <c r="H43" s="61">
        <v>4.6790466442462346E-3</v>
      </c>
      <c r="I43" s="27">
        <v>0.19</v>
      </c>
      <c r="J43" s="61">
        <v>4.0529010238907846E-3</v>
      </c>
      <c r="K43" s="27">
        <v>0.28000000000000003</v>
      </c>
      <c r="L43" s="61">
        <v>5.6795131845841793E-3</v>
      </c>
      <c r="M43" s="27">
        <v>1.6</v>
      </c>
      <c r="N43" s="61">
        <v>4.8182612099858463E-3</v>
      </c>
      <c r="O43" s="27"/>
      <c r="P43" s="27"/>
      <c r="R43" s="53" t="s">
        <v>925</v>
      </c>
      <c r="S43" s="27">
        <v>5.7</v>
      </c>
      <c r="T43" s="27">
        <v>4.08</v>
      </c>
      <c r="U43" s="27">
        <v>4.5199999999999996</v>
      </c>
      <c r="V43" s="27">
        <v>2.56</v>
      </c>
      <c r="W43" s="27">
        <v>4.32</v>
      </c>
    </row>
    <row r="44" spans="2:23" x14ac:dyDescent="0.2">
      <c r="B44" s="53" t="s">
        <v>976</v>
      </c>
      <c r="C44" s="27">
        <v>0.17</v>
      </c>
      <c r="D44" s="61">
        <v>1.5812482559761883E-3</v>
      </c>
      <c r="E44" s="27">
        <v>0.28999999999999998</v>
      </c>
      <c r="F44" s="61">
        <v>4.8341390231705283E-3</v>
      </c>
      <c r="G44" s="27">
        <v>0.22</v>
      </c>
      <c r="H44" s="61">
        <v>3.2168445679192866E-3</v>
      </c>
      <c r="I44" s="27">
        <v>0.18</v>
      </c>
      <c r="J44" s="61">
        <v>3.8395904436860063E-3</v>
      </c>
      <c r="K44" s="27">
        <v>0.33</v>
      </c>
      <c r="L44" s="61">
        <v>6.6937119675456397E-3</v>
      </c>
      <c r="M44" s="27">
        <v>1.19</v>
      </c>
      <c r="N44" s="61">
        <v>3.583581774926973E-3</v>
      </c>
      <c r="O44" s="27"/>
      <c r="P44" s="27"/>
      <c r="R44" s="53" t="s">
        <v>892</v>
      </c>
      <c r="S44" s="27">
        <v>27.34</v>
      </c>
      <c r="T44" s="27">
        <v>11.8</v>
      </c>
      <c r="U44" s="27">
        <v>3.12</v>
      </c>
      <c r="V44" s="27">
        <v>8.77</v>
      </c>
      <c r="W44" s="27">
        <v>1.02</v>
      </c>
    </row>
    <row r="45" spans="2:23" x14ac:dyDescent="0.2">
      <c r="B45" s="53" t="s">
        <v>918</v>
      </c>
      <c r="C45" s="27">
        <v>0.21</v>
      </c>
      <c r="D45" s="61">
        <v>1.953306669147056E-3</v>
      </c>
      <c r="E45" s="27">
        <v>0.15</v>
      </c>
      <c r="F45" s="61">
        <v>2.5004167361226868E-3</v>
      </c>
      <c r="G45" s="27">
        <v>0.32</v>
      </c>
      <c r="H45" s="61">
        <v>4.6790466442462346E-3</v>
      </c>
      <c r="I45" s="27">
        <v>0.11</v>
      </c>
      <c r="J45" s="61">
        <v>2.3464163822525595E-3</v>
      </c>
      <c r="K45" s="27">
        <v>0.14000000000000001</v>
      </c>
      <c r="L45" s="61">
        <v>2.8397565922920896E-3</v>
      </c>
      <c r="M45" s="27">
        <v>0.93</v>
      </c>
      <c r="N45" s="61">
        <v>2.8006143283042734E-3</v>
      </c>
      <c r="O45" s="27"/>
      <c r="P45" s="27"/>
      <c r="R45" s="53" t="s">
        <v>64</v>
      </c>
      <c r="S45" s="27">
        <v>107.51</v>
      </c>
      <c r="T45" s="27">
        <v>59.99</v>
      </c>
      <c r="U45" s="27">
        <v>68.39</v>
      </c>
      <c r="V45" s="27">
        <v>46.88</v>
      </c>
      <c r="W45" s="27">
        <v>49.3</v>
      </c>
    </row>
    <row r="46" spans="2:23" x14ac:dyDescent="0.2">
      <c r="B46" s="53" t="s">
        <v>64</v>
      </c>
      <c r="C46" s="27">
        <v>107.51</v>
      </c>
      <c r="D46" s="61">
        <v>1</v>
      </c>
      <c r="E46" s="27">
        <v>59.99</v>
      </c>
      <c r="F46" s="61">
        <v>1</v>
      </c>
      <c r="G46" s="27">
        <v>68.39</v>
      </c>
      <c r="H46" s="61">
        <v>1</v>
      </c>
      <c r="I46" s="27">
        <v>46.88</v>
      </c>
      <c r="J46" s="61">
        <v>1</v>
      </c>
      <c r="K46" s="27">
        <v>49.3</v>
      </c>
      <c r="L46" s="61">
        <v>1</v>
      </c>
      <c r="M46" s="27">
        <v>332.07</v>
      </c>
      <c r="N46" s="61">
        <v>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53983-DBF4-426F-A3A4-7721C3E2B503}">
  <sheetPr>
    <tabColor theme="4" tint="0.59999389629810485"/>
  </sheetPr>
  <dimension ref="B2:U367"/>
  <sheetViews>
    <sheetView showGridLines="0" showRowColHeaders="0" workbookViewId="0">
      <selection activeCell="H41" sqref="H41"/>
    </sheetView>
  </sheetViews>
  <sheetFormatPr baseColWidth="10" defaultColWidth="11.5" defaultRowHeight="12" x14ac:dyDescent="0.2"/>
  <cols>
    <col min="1" max="1" width="4.33203125" style="58" customWidth="1"/>
    <col min="2" max="3" width="11.5" style="58"/>
    <col min="4" max="4" width="7.83203125" style="58" customWidth="1"/>
    <col min="5" max="5" width="11.5" style="58"/>
    <col min="6" max="6" width="8" style="58" customWidth="1"/>
    <col min="7" max="7" width="11.5" style="58"/>
    <col min="8" max="8" width="7.5" style="58" customWidth="1"/>
    <col min="9" max="9" width="11.5" style="58"/>
    <col min="10" max="10" width="8.1640625" style="58" customWidth="1"/>
    <col min="11" max="11" width="6.1640625" style="58" customWidth="1"/>
    <col min="12" max="16384" width="11.5" style="58"/>
  </cols>
  <sheetData>
    <row r="2" spans="2:12" x14ac:dyDescent="0.2">
      <c r="B2" s="58" t="str">
        <f>IF(PD_samferdsel!B2=0," ",PD_samferdsel!B2)</f>
        <v xml:space="preserve"> </v>
      </c>
      <c r="C2" s="164" t="str">
        <f>IF(PD_samferdsel!C2=0," ",PD_samferdsel!C2)</f>
        <v xml:space="preserve"> </v>
      </c>
      <c r="D2" s="164" t="str">
        <f>IF(PD_samferdsel!D2=0," ",PD_samferdsel!D2)</f>
        <v xml:space="preserve"> </v>
      </c>
      <c r="E2" s="164" t="str">
        <f>IF(PD_samferdsel!E2=0," ",PD_samferdsel!E2)</f>
        <v xml:space="preserve"> </v>
      </c>
      <c r="F2" s="164" t="str">
        <f>IF(PD_samferdsel!F2=0," ",PD_samferdsel!F2)</f>
        <v xml:space="preserve"> </v>
      </c>
    </row>
    <row r="3" spans="2:12" ht="27.75" customHeight="1" x14ac:dyDescent="0.2">
      <c r="B3" s="336" t="str">
        <f>PD_samferdsel!L1</f>
        <v>Areal samferdselstiltak i Trøndelag i 2020 i km2</v>
      </c>
      <c r="C3" s="336"/>
      <c r="D3" s="336"/>
      <c r="E3" s="336"/>
      <c r="F3" s="336"/>
      <c r="G3" s="336"/>
      <c r="H3" s="336"/>
      <c r="I3" s="336"/>
      <c r="J3" s="186" t="s">
        <v>1403</v>
      </c>
    </row>
    <row r="4" spans="2:12" ht="27.75" customHeight="1" x14ac:dyDescent="0.2">
      <c r="B4" s="156" t="s">
        <v>1405</v>
      </c>
      <c r="C4" s="183"/>
      <c r="D4" s="183"/>
      <c r="E4" s="183"/>
      <c r="F4" s="183"/>
      <c r="G4" s="184"/>
      <c r="H4" s="184"/>
      <c r="I4" s="184"/>
      <c r="J4" s="184"/>
    </row>
    <row r="5" spans="2:12" s="152" customFormat="1" ht="42.75" customHeight="1" x14ac:dyDescent="0.2">
      <c r="B5" s="181" t="str">
        <f>IF(PD_samferdsel!B7=0," ",PD_samferdsel!B7)</f>
        <v xml:space="preserve"> </v>
      </c>
      <c r="C5" s="179" t="str">
        <f>IF(PD_samferdsel!C7=0," ",PD_samferdsel!C7)</f>
        <v>veg og bane</v>
      </c>
      <c r="D5" s="187" t="str">
        <f>IF(PD_samferdsel!D7=0," ",PD_samferdsel!D7)</f>
        <v xml:space="preserve"> </v>
      </c>
      <c r="E5" s="182" t="str">
        <f>IF(PD_samferdsel!G7=0," ",PD_samferdsel!E7)</f>
        <v>parkering torg o.l.</v>
      </c>
      <c r="F5" s="182" t="str">
        <f>IF(PD_samferdsel!H7=0," ",PD_samferdsel!F7)</f>
        <v xml:space="preserve"> </v>
      </c>
      <c r="G5" s="179" t="str">
        <f>IF(PD_samferdsel!G7=0," ",PD_samferdsel!G7)</f>
        <v>strøm, tele o.l.</v>
      </c>
      <c r="H5" s="180" t="str">
        <f>IF(PD_samferdsel!H7=0," ",PD_samferdsel!H7)</f>
        <v xml:space="preserve"> </v>
      </c>
      <c r="I5" s="182" t="str">
        <f>IF(PD_samferdsel!I7=0," ",PD_samferdsel!I7)</f>
        <v>Totalt areal km2</v>
      </c>
      <c r="J5" s="182" t="str">
        <f>IF(PD_samferdsel!J7=0," ",PD_samferdsel!J7)</f>
        <v>Totalt andel %</v>
      </c>
      <c r="K5" s="177" t="str">
        <f>IF(PD_samferdsel!K7=0," ",PD_samferdsel!K7)</f>
        <v xml:space="preserve"> </v>
      </c>
      <c r="L5" s="177" t="str">
        <f>IF(PD_samferdsel!O7=0," ",PD_samferdsel!O7)</f>
        <v xml:space="preserve"> </v>
      </c>
    </row>
    <row r="6" spans="2:12" s="152" customFormat="1" ht="42.75" customHeight="1" x14ac:dyDescent="0.2">
      <c r="B6" s="181" t="s">
        <v>253</v>
      </c>
      <c r="C6" s="278" t="str">
        <f>IF(PD_samferdsel!C8=0," ",PD_samferdsel!C8)</f>
        <v>areal km2</v>
      </c>
      <c r="D6" s="279" t="str">
        <f>IF(PD_samferdsel!D8=0," ",PD_samferdsel!D8)</f>
        <v>andel %</v>
      </c>
      <c r="E6" s="280" t="str">
        <f>IF(PD_samferdsel!G8=0," ",PD_samferdsel!E8)</f>
        <v>areal km2</v>
      </c>
      <c r="F6" s="280" t="str">
        <f>IF(PD_samferdsel!H8=0," ",PD_samferdsel!F8)</f>
        <v>andel %</v>
      </c>
      <c r="G6" s="280" t="str">
        <f>IF(PD_samferdsel!G8=0," ",PD_samferdsel!G8)</f>
        <v>areal km2</v>
      </c>
      <c r="H6" s="280" t="str">
        <f>IF(PD_samferdsel!H8=0," ",PD_samferdsel!H8)</f>
        <v>andel %</v>
      </c>
      <c r="I6" s="280" t="str">
        <f>IF(PD_samferdsel!I8=0," ",PD_samferdsel!I8)</f>
        <v xml:space="preserve"> </v>
      </c>
      <c r="J6" s="280" t="str">
        <f>IF(PD_samferdsel!J8=0," ",PD_samferdsel!J8)</f>
        <v xml:space="preserve"> </v>
      </c>
      <c r="K6" s="177" t="str">
        <f>IF(PD_samferdsel!K8=0," ",PD_samferdsel!K8)</f>
        <v xml:space="preserve"> </v>
      </c>
      <c r="L6" s="177" t="str">
        <f>IF(PD_samferdsel!O8=0," ",PD_samferdsel!O8)</f>
        <v xml:space="preserve"> </v>
      </c>
    </row>
    <row r="7" spans="2:12" x14ac:dyDescent="0.2">
      <c r="B7" s="188" t="str">
        <f>IF(PD_samferdsel!B9=0," ",PD_samferdsel!B9)</f>
        <v>Trondheim</v>
      </c>
      <c r="C7" s="189">
        <f>IF(PD_samferdsel!C9=0," ",PD_samferdsel!C9)</f>
        <v>17.87</v>
      </c>
      <c r="D7" s="190">
        <f>IF(PD_samferdsel!D9=0," ",PD_samferdsel!D9)</f>
        <v>7.2234124257245652E-2</v>
      </c>
      <c r="E7" s="191">
        <f>IF(PD_samferdsel!G9=0," ",PD_samferdsel!E9)</f>
        <v>0.92</v>
      </c>
      <c r="F7" s="192">
        <f>IF(PD_samferdsel!H9=0," ",PD_samferdsel!F9)</f>
        <v>8.8888888888888892E-2</v>
      </c>
      <c r="G7" s="189">
        <f>IF(PD_samferdsel!G9=0," ",PD_samferdsel!G9)</f>
        <v>0.27</v>
      </c>
      <c r="H7" s="190">
        <f>IF(PD_samferdsel!H9=0," ",PD_samferdsel!H9)</f>
        <v>0.17647058823529413</v>
      </c>
      <c r="I7" s="191">
        <f>IF(PD_samferdsel!I9=0," ",PD_samferdsel!I9)</f>
        <v>19.059999999999999</v>
      </c>
      <c r="J7" s="192">
        <f>IF(PD_samferdsel!J9=0," ",PD_samferdsel!J9)</f>
        <v>7.3514097273112977E-2</v>
      </c>
      <c r="K7" s="165" t="str">
        <f>IF(PD_samferdsel!K9=0," ",PD_samferdsel!K9)</f>
        <v xml:space="preserve"> </v>
      </c>
      <c r="L7" s="165" t="str">
        <f>IF(PD_samferdsel!O9=0," ",PD_samferdsel!O9)</f>
        <v xml:space="preserve"> </v>
      </c>
    </row>
    <row r="8" spans="2:12" x14ac:dyDescent="0.2">
      <c r="B8" s="188" t="str">
        <f>IF(PD_samferdsel!B10=0," ",PD_samferdsel!B10)</f>
        <v>Steinkjer</v>
      </c>
      <c r="C8" s="189">
        <f>IF(PD_samferdsel!C10=0," ",PD_samferdsel!C10)</f>
        <v>15.82</v>
      </c>
      <c r="D8" s="190">
        <f>IF(PD_samferdsel!D10=0," ",PD_samferdsel!D10)</f>
        <v>6.3947613080561058E-2</v>
      </c>
      <c r="E8" s="191">
        <f>IF(PD_samferdsel!G10=0," ",PD_samferdsel!E10)</f>
        <v>0.13</v>
      </c>
      <c r="F8" s="192">
        <f>IF(PD_samferdsel!H10=0," ",PD_samferdsel!F10)</f>
        <v>1.2560386473429953E-2</v>
      </c>
      <c r="G8" s="189">
        <f>IF(PD_samferdsel!G10=0," ",PD_samferdsel!G10)</f>
        <v>0.1</v>
      </c>
      <c r="H8" s="190">
        <f>IF(PD_samferdsel!H10=0," ",PD_samferdsel!H10)</f>
        <v>6.535947712418301E-2</v>
      </c>
      <c r="I8" s="191">
        <f>IF(PD_samferdsel!I10=0," ",PD_samferdsel!I10)</f>
        <v>16.05</v>
      </c>
      <c r="J8" s="192">
        <f>IF(PD_samferdsel!J10=0," ",PD_samferdsel!J10)</f>
        <v>6.1904578238901539E-2</v>
      </c>
    </row>
    <row r="9" spans="2:12" x14ac:dyDescent="0.2">
      <c r="B9" s="188" t="str">
        <f>IF(PD_samferdsel!B11=0," ",PD_samferdsel!B11)</f>
        <v>Orkland</v>
      </c>
      <c r="C9" s="189">
        <f>IF(PD_samferdsel!C11=0," ",PD_samferdsel!C11)</f>
        <v>15.3</v>
      </c>
      <c r="D9" s="190">
        <f>IF(PD_samferdsel!D11=0," ",PD_samferdsel!D11)</f>
        <v>6.1845668782084973E-2</v>
      </c>
      <c r="E9" s="191">
        <f>IF(PD_samferdsel!G11=0," ",PD_samferdsel!E11)</f>
        <v>0.14000000000000001</v>
      </c>
      <c r="F9" s="192">
        <f>IF(PD_samferdsel!H11=0," ",PD_samferdsel!F11)</f>
        <v>1.3526570048309181E-2</v>
      </c>
      <c r="G9" s="189">
        <f>IF(PD_samferdsel!G11=0," ",PD_samferdsel!G11)</f>
        <v>0.12</v>
      </c>
      <c r="H9" s="190">
        <f>IF(PD_samferdsel!H11=0," ",PD_samferdsel!H11)</f>
        <v>7.8431372549019607E-2</v>
      </c>
      <c r="I9" s="191">
        <f>IF(PD_samferdsel!I11=0," ",PD_samferdsel!I11)</f>
        <v>15.56</v>
      </c>
      <c r="J9" s="192">
        <f>IF(PD_samferdsel!J11=0," ",PD_samferdsel!J11)</f>
        <v>6.0014656535657816E-2</v>
      </c>
    </row>
    <row r="10" spans="2:12" x14ac:dyDescent="0.2">
      <c r="B10" s="188" t="str">
        <f>IF(PD_samferdsel!B12=0," ",PD_samferdsel!B12)</f>
        <v>Namsos</v>
      </c>
      <c r="C10" s="189">
        <f>IF(PD_samferdsel!C12=0," ",PD_samferdsel!C12)</f>
        <v>12.1</v>
      </c>
      <c r="D10" s="190">
        <f>IF(PD_samferdsel!D12=0," ",PD_samferdsel!D12)</f>
        <v>4.8910626945309024E-2</v>
      </c>
      <c r="E10" s="191">
        <f>IF(PD_samferdsel!G12=0," ",PD_samferdsel!E12)</f>
        <v>0.33</v>
      </c>
      <c r="F10" s="192">
        <f>IF(PD_samferdsel!H12=0," ",PD_samferdsel!F12)</f>
        <v>3.1884057971014498E-2</v>
      </c>
      <c r="G10" s="189">
        <f>IF(PD_samferdsel!G12=0," ",PD_samferdsel!G12)</f>
        <v>0.06</v>
      </c>
      <c r="H10" s="190">
        <f>IF(PD_samferdsel!H12=0," ",PD_samferdsel!H12)</f>
        <v>3.9215686274509803E-2</v>
      </c>
      <c r="I10" s="191">
        <f>IF(PD_samferdsel!I12=0," ",PD_samferdsel!I12)</f>
        <v>12.49</v>
      </c>
      <c r="J10" s="192">
        <f>IF(PD_samferdsel!J12=0," ",PD_samferdsel!J12)</f>
        <v>4.8173718517375716E-2</v>
      </c>
    </row>
    <row r="11" spans="2:12" x14ac:dyDescent="0.2">
      <c r="B11" s="188" t="str">
        <f>IF(PD_samferdsel!B13=0," ",PD_samferdsel!B13)</f>
        <v>Stjørdal</v>
      </c>
      <c r="C11" s="189">
        <f>IF(PD_samferdsel!C13=0," ",PD_samferdsel!C13)</f>
        <v>10.06</v>
      </c>
      <c r="D11" s="190">
        <f>IF(PD_samferdsel!D13=0," ",PD_samferdsel!D13)</f>
        <v>4.0664537774364365E-2</v>
      </c>
      <c r="E11" s="191">
        <f>IF(PD_samferdsel!G13=0," ",PD_samferdsel!E13)</f>
        <v>2.35</v>
      </c>
      <c r="F11" s="192">
        <f>IF(PD_samferdsel!H13=0," ",PD_samferdsel!F13)</f>
        <v>0.22705314009661837</v>
      </c>
      <c r="G11" s="189">
        <f>IF(PD_samferdsel!G13=0," ",PD_samferdsel!G13)</f>
        <v>0.05</v>
      </c>
      <c r="H11" s="190">
        <f>IF(PD_samferdsel!H13=0," ",PD_samferdsel!H13)</f>
        <v>3.2679738562091505E-2</v>
      </c>
      <c r="I11" s="191">
        <f>IF(PD_samferdsel!I13=0," ",PD_samferdsel!I13)</f>
        <v>12.46</v>
      </c>
      <c r="J11" s="192">
        <f>IF(PD_samferdsel!J13=0," ",PD_samferdsel!J13)</f>
        <v>4.8058009025340388E-2</v>
      </c>
    </row>
    <row r="12" spans="2:12" x14ac:dyDescent="0.2">
      <c r="B12" s="188" t="str">
        <f>IF(PD_samferdsel!B14=0," ",PD_samferdsel!B14)</f>
        <v>Ørland</v>
      </c>
      <c r="C12" s="189">
        <f>IF(PD_samferdsel!C14=0," ",PD_samferdsel!C14)</f>
        <v>6.54</v>
      </c>
      <c r="D12" s="190">
        <f>IF(PD_samferdsel!D14=0," ",PD_samferdsel!D14)</f>
        <v>2.6435991753910832E-2</v>
      </c>
      <c r="E12" s="191">
        <f>IF(PD_samferdsel!G14=0," ",PD_samferdsel!E14)</f>
        <v>4.8499999999999996</v>
      </c>
      <c r="F12" s="192">
        <f>IF(PD_samferdsel!H14=0," ",PD_samferdsel!F14)</f>
        <v>0.46859903381642509</v>
      </c>
      <c r="G12" s="189">
        <f>IF(PD_samferdsel!G14=0," ",PD_samferdsel!G14)</f>
        <v>0.05</v>
      </c>
      <c r="H12" s="190">
        <f>IF(PD_samferdsel!H14=0," ",PD_samferdsel!H14)</f>
        <v>3.2679738562091505E-2</v>
      </c>
      <c r="I12" s="191">
        <f>IF(PD_samferdsel!I14=0," ",PD_samferdsel!I14)</f>
        <v>11.44</v>
      </c>
      <c r="J12" s="192">
        <f>IF(PD_samferdsel!J14=0," ",PD_samferdsel!J14)</f>
        <v>4.4123886296139163E-2</v>
      </c>
    </row>
    <row r="13" spans="2:12" x14ac:dyDescent="0.2">
      <c r="B13" s="188" t="str">
        <f>IF(PD_samferdsel!B15=0," ",PD_samferdsel!B15)</f>
        <v>Indre Fosen</v>
      </c>
      <c r="C13" s="189">
        <f>IF(PD_samferdsel!C15=0," ",PD_samferdsel!C15)</f>
        <v>9.9600000000000009</v>
      </c>
      <c r="D13" s="190">
        <f>IF(PD_samferdsel!D15=0," ",PD_samferdsel!D15)</f>
        <v>4.0260317716965123E-2</v>
      </c>
      <c r="E13" s="191">
        <f>IF(PD_samferdsel!G15=0," ",PD_samferdsel!E15)</f>
        <v>0.08</v>
      </c>
      <c r="F13" s="192">
        <f>IF(PD_samferdsel!H15=0," ",PD_samferdsel!F15)</f>
        <v>7.7294685990338171E-3</v>
      </c>
      <c r="G13" s="189">
        <f>IF(PD_samferdsel!G15=0," ",PD_samferdsel!G15)</f>
        <v>7.0000000000000007E-2</v>
      </c>
      <c r="H13" s="190">
        <f>IF(PD_samferdsel!H15=0," ",PD_samferdsel!H15)</f>
        <v>4.5751633986928109E-2</v>
      </c>
      <c r="I13" s="191">
        <f>IF(PD_samferdsel!I15=0," ",PD_samferdsel!I15)</f>
        <v>10.11</v>
      </c>
      <c r="J13" s="192">
        <f>IF(PD_samferdsel!J15=0," ",PD_samferdsel!J15)</f>
        <v>3.8994098815906202E-2</v>
      </c>
    </row>
    <row r="14" spans="2:12" x14ac:dyDescent="0.2">
      <c r="B14" s="188" t="str">
        <f>IF(PD_samferdsel!B16=0," ",PD_samferdsel!B16)</f>
        <v>Levanger</v>
      </c>
      <c r="C14" s="189">
        <f>IF(PD_samferdsel!C16=0," ",PD_samferdsel!C16)</f>
        <v>9.9</v>
      </c>
      <c r="D14" s="190">
        <f>IF(PD_samferdsel!D16=0," ",PD_samferdsel!D16)</f>
        <v>4.0017785682525571E-2</v>
      </c>
      <c r="E14" s="191">
        <f>IF(PD_samferdsel!G16=0," ",PD_samferdsel!E16)</f>
        <v>0.09</v>
      </c>
      <c r="F14" s="192">
        <f>IF(PD_samferdsel!H16=0," ",PD_samferdsel!F16)</f>
        <v>8.6956521739130436E-3</v>
      </c>
      <c r="G14" s="189">
        <f>IF(PD_samferdsel!G16=0," ",PD_samferdsel!G16)</f>
        <v>0.06</v>
      </c>
      <c r="H14" s="190">
        <f>IF(PD_samferdsel!H16=0," ",PD_samferdsel!H16)</f>
        <v>3.9215686274509803E-2</v>
      </c>
      <c r="I14" s="191">
        <f>IF(PD_samferdsel!I16=0," ",PD_samferdsel!I16)</f>
        <v>10.050000000000001</v>
      </c>
      <c r="J14" s="192">
        <f>IF(PD_samferdsel!J16=0," ",PD_samferdsel!J16)</f>
        <v>3.8762679831835546E-2</v>
      </c>
    </row>
    <row r="15" spans="2:12" x14ac:dyDescent="0.2">
      <c r="B15" s="188" t="str">
        <f>IF(PD_samferdsel!B17=0," ",PD_samferdsel!B17)</f>
        <v>Nærøysund</v>
      </c>
      <c r="C15" s="189">
        <f>IF(PD_samferdsel!C17=0," ",PD_samferdsel!C17)</f>
        <v>9.33</v>
      </c>
      <c r="D15" s="190">
        <f>IF(PD_samferdsel!D17=0," ",PD_samferdsel!D17)</f>
        <v>3.7713731355349854E-2</v>
      </c>
      <c r="E15" s="191">
        <f>IF(PD_samferdsel!G17=0," ",PD_samferdsel!E17)</f>
        <v>0.24</v>
      </c>
      <c r="F15" s="192">
        <f>IF(PD_samferdsel!H17=0," ",PD_samferdsel!F17)</f>
        <v>2.318840579710145E-2</v>
      </c>
      <c r="G15" s="189">
        <f>IF(PD_samferdsel!G17=0," ",PD_samferdsel!G17)</f>
        <v>0.04</v>
      </c>
      <c r="H15" s="190">
        <f>IF(PD_samferdsel!H17=0," ",PD_samferdsel!H17)</f>
        <v>2.6143790849673203E-2</v>
      </c>
      <c r="I15" s="191">
        <f>IF(PD_samferdsel!I17=0," ",PD_samferdsel!I17)</f>
        <v>9.61</v>
      </c>
      <c r="J15" s="192">
        <f>IF(PD_samferdsel!J17=0," ",PD_samferdsel!J17)</f>
        <v>3.7065607281984034E-2</v>
      </c>
    </row>
    <row r="16" spans="2:12" x14ac:dyDescent="0.2">
      <c r="B16" s="188" t="str">
        <f>IF(PD_samferdsel!B18=0," ",PD_samferdsel!B18)</f>
        <v>Midtre Gauldal</v>
      </c>
      <c r="C16" s="189">
        <f>IF(PD_samferdsel!C18=0," ",PD_samferdsel!C18)</f>
        <v>9.2200000000000006</v>
      </c>
      <c r="D16" s="190">
        <f>IF(PD_samferdsel!D18=0," ",PD_samferdsel!D18)</f>
        <v>3.7269089292210685E-2</v>
      </c>
      <c r="E16" s="191">
        <f>IF(PD_samferdsel!G18=0," ",PD_samferdsel!E18)</f>
        <v>0.04</v>
      </c>
      <c r="F16" s="192">
        <f>IF(PD_samferdsel!H18=0," ",PD_samferdsel!F18)</f>
        <v>3.8647342995169085E-3</v>
      </c>
      <c r="G16" s="189">
        <f>IF(PD_samferdsel!G18=0," ",PD_samferdsel!G18)</f>
        <v>0.03</v>
      </c>
      <c r="H16" s="190">
        <f>IF(PD_samferdsel!H18=0," ",PD_samferdsel!H18)</f>
        <v>1.9607843137254902E-2</v>
      </c>
      <c r="I16" s="191">
        <f>IF(PD_samferdsel!I18=0," ",PD_samferdsel!I18)</f>
        <v>9.2899999999999991</v>
      </c>
      <c r="J16" s="192">
        <f>IF(PD_samferdsel!J18=0," ",PD_samferdsel!J18)</f>
        <v>3.5831372700273846E-2</v>
      </c>
    </row>
    <row r="17" spans="2:10" x14ac:dyDescent="0.2">
      <c r="B17" s="188" t="str">
        <f>IF(PD_samferdsel!B19=0," ",PD_samferdsel!B19)</f>
        <v>Melhus</v>
      </c>
      <c r="C17" s="189">
        <f>IF(PD_samferdsel!C19=0," ",PD_samferdsel!C19)</f>
        <v>8.58</v>
      </c>
      <c r="D17" s="190">
        <f>IF(PD_samferdsel!D19=0," ",PD_samferdsel!D19)</f>
        <v>3.4682080924855495E-2</v>
      </c>
      <c r="E17" s="191">
        <f>IF(PD_samferdsel!G19=0," ",PD_samferdsel!E19)</f>
        <v>0.06</v>
      </c>
      <c r="F17" s="192">
        <f>IF(PD_samferdsel!H19=0," ",PD_samferdsel!F19)</f>
        <v>5.7971014492753624E-3</v>
      </c>
      <c r="G17" s="189">
        <f>IF(PD_samferdsel!G19=0," ",PD_samferdsel!G19)</f>
        <v>0.06</v>
      </c>
      <c r="H17" s="190">
        <f>IF(PD_samferdsel!H19=0," ",PD_samferdsel!H19)</f>
        <v>3.9215686274509803E-2</v>
      </c>
      <c r="I17" s="191">
        <f>IF(PD_samferdsel!I19=0," ",PD_samferdsel!I19)</f>
        <v>8.6999999999999993</v>
      </c>
      <c r="J17" s="192">
        <f>IF(PD_samferdsel!J19=0," ",PD_samferdsel!J19)</f>
        <v>3.3555752690245688E-2</v>
      </c>
    </row>
    <row r="18" spans="2:10" x14ac:dyDescent="0.2">
      <c r="B18" s="188" t="str">
        <f>IF(PD_samferdsel!B20=0," ",PD_samferdsel!B20)</f>
        <v>Røros</v>
      </c>
      <c r="C18" s="189">
        <f>IF(PD_samferdsel!C20=0," ",PD_samferdsel!C20)</f>
        <v>8.3000000000000007</v>
      </c>
      <c r="D18" s="190">
        <f>IF(PD_samferdsel!D20=0," ",PD_samferdsel!D20)</f>
        <v>3.3550264764137604E-2</v>
      </c>
      <c r="E18" s="191">
        <f>IF(PD_samferdsel!G20=0," ",PD_samferdsel!E20)</f>
        <v>0.25</v>
      </c>
      <c r="F18" s="192">
        <f>IF(PD_samferdsel!H20=0," ",PD_samferdsel!F20)</f>
        <v>2.4154589371980676E-2</v>
      </c>
      <c r="G18" s="189">
        <f>IF(PD_samferdsel!G20=0," ",PD_samferdsel!G20)</f>
        <v>0.04</v>
      </c>
      <c r="H18" s="190">
        <f>IF(PD_samferdsel!H20=0," ",PD_samferdsel!H20)</f>
        <v>2.6143790849673203E-2</v>
      </c>
      <c r="I18" s="191">
        <f>IF(PD_samferdsel!I20=0," ",PD_samferdsel!I20)</f>
        <v>8.59</v>
      </c>
      <c r="J18" s="192">
        <f>IF(PD_samferdsel!J20=0," ",PD_samferdsel!J20)</f>
        <v>3.3131484552782815E-2</v>
      </c>
    </row>
    <row r="19" spans="2:10" x14ac:dyDescent="0.2">
      <c r="B19" s="188" t="str">
        <f>IF(PD_samferdsel!B21=0," ",PD_samferdsel!B21)</f>
        <v>Verdal</v>
      </c>
      <c r="C19" s="189">
        <f>IF(PD_samferdsel!C21=0," ",PD_samferdsel!C21)</f>
        <v>8.36</v>
      </c>
      <c r="D19" s="190">
        <f>IF(PD_samferdsel!D21=0," ",PD_samferdsel!D21)</f>
        <v>3.3792796798577142E-2</v>
      </c>
      <c r="E19" s="191">
        <f>IF(PD_samferdsel!G21=0," ",PD_samferdsel!E21)</f>
        <v>0.14000000000000001</v>
      </c>
      <c r="F19" s="192">
        <f>IF(PD_samferdsel!H21=0," ",PD_samferdsel!F21)</f>
        <v>1.3526570048309181E-2</v>
      </c>
      <c r="G19" s="189">
        <f>IF(PD_samferdsel!G21=0," ",PD_samferdsel!G21)</f>
        <v>0.03</v>
      </c>
      <c r="H19" s="190">
        <f>IF(PD_samferdsel!H21=0," ",PD_samferdsel!H21)</f>
        <v>1.9607843137254902E-2</v>
      </c>
      <c r="I19" s="191">
        <f>IF(PD_samferdsel!I21=0," ",PD_samferdsel!I21)</f>
        <v>8.5299999999999994</v>
      </c>
      <c r="J19" s="192">
        <f>IF(PD_samferdsel!J21=0," ",PD_samferdsel!J21)</f>
        <v>3.2900065568712153E-2</v>
      </c>
    </row>
    <row r="20" spans="2:10" x14ac:dyDescent="0.2">
      <c r="B20" s="188" t="str">
        <f>IF(PD_samferdsel!B22=0," ",PD_samferdsel!B22)</f>
        <v>Oppdal</v>
      </c>
      <c r="C20" s="189">
        <f>IF(PD_samferdsel!C22=0," ",PD_samferdsel!C22)</f>
        <v>8.24</v>
      </c>
      <c r="D20" s="190">
        <f>IF(PD_samferdsel!D22=0," ",PD_samferdsel!D22)</f>
        <v>3.3307732729698052E-2</v>
      </c>
      <c r="E20" s="191">
        <f>IF(PD_samferdsel!G22=0," ",PD_samferdsel!E22)</f>
        <v>0.1</v>
      </c>
      <c r="F20" s="192">
        <f>IF(PD_samferdsel!H22=0," ",PD_samferdsel!F22)</f>
        <v>9.6618357487922718E-3</v>
      </c>
      <c r="G20" s="189">
        <f>IF(PD_samferdsel!G22=0," ",PD_samferdsel!G22)</f>
        <v>0.04</v>
      </c>
      <c r="H20" s="190">
        <f>IF(PD_samferdsel!H22=0," ",PD_samferdsel!H22)</f>
        <v>2.6143790849673203E-2</v>
      </c>
      <c r="I20" s="191">
        <f>IF(PD_samferdsel!I22=0," ",PD_samferdsel!I22)</f>
        <v>8.3800000000000008</v>
      </c>
      <c r="J20" s="192">
        <f>IF(PD_samferdsel!J22=0," ",PD_samferdsel!J22)</f>
        <v>3.2321518108535507E-2</v>
      </c>
    </row>
    <row r="21" spans="2:10" x14ac:dyDescent="0.2">
      <c r="B21" s="188" t="str">
        <f>IF(PD_samferdsel!B23=0," ",PD_samferdsel!B23)</f>
        <v>Åfjord</v>
      </c>
      <c r="C21" s="189">
        <f>IF(PD_samferdsel!C23=0," ",PD_samferdsel!C23)</f>
        <v>7.22</v>
      </c>
      <c r="D21" s="190">
        <f>IF(PD_samferdsel!D23=0," ",PD_samferdsel!D23)</f>
        <v>2.9184688144225718E-2</v>
      </c>
      <c r="E21" s="191">
        <f>IF(PD_samferdsel!G23=0," ",PD_samferdsel!E23)</f>
        <v>0.09</v>
      </c>
      <c r="F21" s="192">
        <f>IF(PD_samferdsel!H23=0," ",PD_samferdsel!F23)</f>
        <v>8.6956521739130436E-3</v>
      </c>
      <c r="G21" s="189">
        <f>IF(PD_samferdsel!G23=0," ",PD_samferdsel!G23)</f>
        <v>0.04</v>
      </c>
      <c r="H21" s="190">
        <f>IF(PD_samferdsel!H23=0," ",PD_samferdsel!H23)</f>
        <v>2.6143790849673203E-2</v>
      </c>
      <c r="I21" s="191">
        <f>IF(PD_samferdsel!I23=0," ",PD_samferdsel!I23)</f>
        <v>7.35</v>
      </c>
      <c r="J21" s="192">
        <f>IF(PD_samferdsel!J23=0," ",PD_samferdsel!J23)</f>
        <v>2.8348825548655841E-2</v>
      </c>
    </row>
    <row r="22" spans="2:10" x14ac:dyDescent="0.2">
      <c r="B22" s="188" t="str">
        <f>IF(PD_samferdsel!B24=0," ",PD_samferdsel!B24)</f>
        <v>Heim</v>
      </c>
      <c r="C22" s="189">
        <f>IF(PD_samferdsel!C24=0," ",PD_samferdsel!C24)</f>
        <v>6.86</v>
      </c>
      <c r="D22" s="190">
        <f>IF(PD_samferdsel!D24=0," ",PD_samferdsel!D24)</f>
        <v>2.7729495937588427E-2</v>
      </c>
      <c r="E22" s="191">
        <f>IF(PD_samferdsel!G24=0," ",PD_samferdsel!E24)</f>
        <v>0.03</v>
      </c>
      <c r="F22" s="192">
        <f>IF(PD_samferdsel!H24=0," ",PD_samferdsel!F24)</f>
        <v>2.8985507246376812E-3</v>
      </c>
      <c r="G22" s="189">
        <f>IF(PD_samferdsel!G24=0," ",PD_samferdsel!G24)</f>
        <v>0.03</v>
      </c>
      <c r="H22" s="190">
        <f>IF(PD_samferdsel!H24=0," ",PD_samferdsel!H24)</f>
        <v>1.9607843137254902E-2</v>
      </c>
      <c r="I22" s="191">
        <f>IF(PD_samferdsel!I24=0," ",PD_samferdsel!I24)</f>
        <v>6.92</v>
      </c>
      <c r="J22" s="192">
        <f>IF(PD_samferdsel!J24=0," ",PD_samferdsel!J24)</f>
        <v>2.669032282948278E-2</v>
      </c>
    </row>
    <row r="23" spans="2:10" x14ac:dyDescent="0.2">
      <c r="B23" s="188" t="str">
        <f>IF(PD_samferdsel!B25=0," ",PD_samferdsel!B25)</f>
        <v>Selbu</v>
      </c>
      <c r="C23" s="189">
        <f>IF(PD_samferdsel!C25=0," ",PD_samferdsel!C25)</f>
        <v>6.74</v>
      </c>
      <c r="D23" s="190">
        <f>IF(PD_samferdsel!D25=0," ",PD_samferdsel!D25)</f>
        <v>2.7244431868709326E-2</v>
      </c>
      <c r="E23" s="191">
        <f>IF(PD_samferdsel!G25=0," ",PD_samferdsel!E25)</f>
        <v>0.01</v>
      </c>
      <c r="F23" s="192">
        <f>IF(PD_samferdsel!H25=0," ",PD_samferdsel!F25)</f>
        <v>9.6618357487922714E-4</v>
      </c>
      <c r="G23" s="189">
        <f>IF(PD_samferdsel!G25=0," ",PD_samferdsel!G25)</f>
        <v>0.04</v>
      </c>
      <c r="H23" s="190">
        <f>IF(PD_samferdsel!H25=0," ",PD_samferdsel!H25)</f>
        <v>2.6143790849673203E-2</v>
      </c>
      <c r="I23" s="191">
        <f>IF(PD_samferdsel!I25=0," ",PD_samferdsel!I25)</f>
        <v>6.79</v>
      </c>
      <c r="J23" s="192">
        <f>IF(PD_samferdsel!J25=0," ",PD_samferdsel!J25)</f>
        <v>2.6188915030663017E-2</v>
      </c>
    </row>
    <row r="24" spans="2:10" x14ac:dyDescent="0.2">
      <c r="B24" s="188" t="str">
        <f>IF(PD_samferdsel!B26=0," ",PD_samferdsel!B26)</f>
        <v>Lierne</v>
      </c>
      <c r="C24" s="189">
        <f>IF(PD_samferdsel!C26=0," ",PD_samferdsel!C26)</f>
        <v>6.5</v>
      </c>
      <c r="D24" s="190">
        <f>IF(PD_samferdsel!D26=0," ",PD_samferdsel!D26)</f>
        <v>2.6274303730951132E-2</v>
      </c>
      <c r="E24" s="191">
        <f>IF(PD_samferdsel!G26=0," ",PD_samferdsel!E26)</f>
        <v>0.01</v>
      </c>
      <c r="F24" s="192">
        <f>IF(PD_samferdsel!H26=0," ",PD_samferdsel!F26)</f>
        <v>9.6618357487922714E-4</v>
      </c>
      <c r="G24" s="189">
        <f>IF(PD_samferdsel!G26=0," ",PD_samferdsel!G26)</f>
        <v>0.01</v>
      </c>
      <c r="H24" s="190">
        <f>IF(PD_samferdsel!H26=0," ",PD_samferdsel!H26)</f>
        <v>6.5359477124183009E-3</v>
      </c>
      <c r="I24" s="191">
        <f>IF(PD_samferdsel!I26=0," ",PD_samferdsel!I26)</f>
        <v>6.52</v>
      </c>
      <c r="J24" s="192">
        <f>IF(PD_samferdsel!J26=0," ",PD_samferdsel!J26)</f>
        <v>2.5147529602345047E-2</v>
      </c>
    </row>
    <row r="25" spans="2:10" x14ac:dyDescent="0.2">
      <c r="B25" s="188" t="str">
        <f>IF(PD_samferdsel!B27=0," ",PD_samferdsel!B27)</f>
        <v>Hitra</v>
      </c>
      <c r="C25" s="189">
        <f>IF(PD_samferdsel!C27=0," ",PD_samferdsel!C27)</f>
        <v>6.24</v>
      </c>
      <c r="D25" s="190">
        <f>IF(PD_samferdsel!D27=0," ",PD_samferdsel!D27)</f>
        <v>2.5223331581713086E-2</v>
      </c>
      <c r="E25" s="191">
        <f>IF(PD_samferdsel!G27=0," ",PD_samferdsel!E27)</f>
        <v>0.11</v>
      </c>
      <c r="F25" s="192">
        <f>IF(PD_samferdsel!H27=0," ",PD_samferdsel!F27)</f>
        <v>1.0628019323671498E-2</v>
      </c>
      <c r="G25" s="189">
        <f>IF(PD_samferdsel!G27=0," ",PD_samferdsel!G27)</f>
        <v>0.03</v>
      </c>
      <c r="H25" s="190">
        <f>IF(PD_samferdsel!H27=0," ",PD_samferdsel!H27)</f>
        <v>1.9607843137254902E-2</v>
      </c>
      <c r="I25" s="191">
        <f>IF(PD_samferdsel!I27=0," ",PD_samferdsel!I27)</f>
        <v>6.38</v>
      </c>
      <c r="J25" s="192">
        <f>IF(PD_samferdsel!J27=0," ",PD_samferdsel!J27)</f>
        <v>2.460755197284684E-2</v>
      </c>
    </row>
    <row r="26" spans="2:10" x14ac:dyDescent="0.2">
      <c r="B26" s="188" t="str">
        <f>IF(PD_samferdsel!B28=0," ",PD_samferdsel!B28)</f>
        <v>Rennebu</v>
      </c>
      <c r="C26" s="189">
        <f>IF(PD_samferdsel!C28=0," ",PD_samferdsel!C28)</f>
        <v>6.12</v>
      </c>
      <c r="D26" s="190">
        <f>IF(PD_samferdsel!D28=0," ",PD_samferdsel!D28)</f>
        <v>2.4738267512833988E-2</v>
      </c>
      <c r="E26" s="191">
        <f>IF(PD_samferdsel!G28=0," ",PD_samferdsel!E28)</f>
        <v>0.02</v>
      </c>
      <c r="F26" s="192">
        <f>IF(PD_samferdsel!H28=0," ",PD_samferdsel!F28)</f>
        <v>1.9323671497584543E-3</v>
      </c>
      <c r="G26" s="189">
        <f>IF(PD_samferdsel!G28=0," ",PD_samferdsel!G28)</f>
        <v>0.02</v>
      </c>
      <c r="H26" s="190">
        <f>IF(PD_samferdsel!H28=0," ",PD_samferdsel!H28)</f>
        <v>1.3071895424836602E-2</v>
      </c>
      <c r="I26" s="191">
        <f>IF(PD_samferdsel!I28=0," ",PD_samferdsel!I28)</f>
        <v>6.16</v>
      </c>
      <c r="J26" s="192">
        <f>IF(PD_samferdsel!J28=0," ",PD_samferdsel!J28)</f>
        <v>2.3759015697921087E-2</v>
      </c>
    </row>
    <row r="27" spans="2:10" x14ac:dyDescent="0.2">
      <c r="B27" s="188" t="str">
        <f>IF(PD_samferdsel!B29=0," ",PD_samferdsel!B29)</f>
        <v>Inderøy</v>
      </c>
      <c r="C27" s="189">
        <f>IF(PD_samferdsel!C29=0," ",PD_samferdsel!C29)</f>
        <v>5.84</v>
      </c>
      <c r="D27" s="190">
        <f>IF(PD_samferdsel!D29=0," ",PD_samferdsel!D29)</f>
        <v>2.3606451352116094E-2</v>
      </c>
      <c r="E27" s="191">
        <f>IF(PD_samferdsel!G29=0," ",PD_samferdsel!E29)</f>
        <v>0.03</v>
      </c>
      <c r="F27" s="192">
        <f>IF(PD_samferdsel!H29=0," ",PD_samferdsel!F29)</f>
        <v>2.8985507246376812E-3</v>
      </c>
      <c r="G27" s="189">
        <f>IF(PD_samferdsel!G29=0," ",PD_samferdsel!G29)</f>
        <v>0.04</v>
      </c>
      <c r="H27" s="190">
        <f>IF(PD_samferdsel!H29=0," ",PD_samferdsel!H29)</f>
        <v>2.6143790849673203E-2</v>
      </c>
      <c r="I27" s="191">
        <f>IF(PD_samferdsel!I29=0," ",PD_samferdsel!I29)</f>
        <v>5.91</v>
      </c>
      <c r="J27" s="192">
        <f>IF(PD_samferdsel!J29=0," ",PD_samferdsel!J29)</f>
        <v>2.2794769930960006E-2</v>
      </c>
    </row>
    <row r="28" spans="2:10" x14ac:dyDescent="0.2">
      <c r="B28" s="188" t="str">
        <f>IF(PD_samferdsel!B30=0," ",PD_samferdsel!B30)</f>
        <v>Snåsa</v>
      </c>
      <c r="C28" s="189">
        <f>IF(PD_samferdsel!C30=0," ",PD_samferdsel!C30)</f>
        <v>5.32</v>
      </c>
      <c r="D28" s="190">
        <f>IF(PD_samferdsel!D30=0," ",PD_samferdsel!D30)</f>
        <v>2.1504507053640005E-2</v>
      </c>
      <c r="E28" s="191">
        <f>IF(PD_samferdsel!G30=0," ",PD_samferdsel!E30)</f>
        <v>0.02</v>
      </c>
      <c r="F28" s="192">
        <f>IF(PD_samferdsel!H30=0," ",PD_samferdsel!F30)</f>
        <v>1.9323671497584543E-3</v>
      </c>
      <c r="G28" s="189">
        <f>IF(PD_samferdsel!G30=0," ",PD_samferdsel!G30)</f>
        <v>0.02</v>
      </c>
      <c r="H28" s="190">
        <f>IF(PD_samferdsel!H30=0," ",PD_samferdsel!H30)</f>
        <v>1.3071895424836602E-2</v>
      </c>
      <c r="I28" s="191">
        <f>IF(PD_samferdsel!I30=0," ",PD_samferdsel!I30)</f>
        <v>5.36</v>
      </c>
      <c r="J28" s="192">
        <f>IF(PD_samferdsel!J30=0," ",PD_samferdsel!J30)</f>
        <v>2.0673429243645625E-2</v>
      </c>
    </row>
    <row r="29" spans="2:10" x14ac:dyDescent="0.2">
      <c r="B29" s="188" t="str">
        <f>IF(PD_samferdsel!B31=0," ",PD_samferdsel!B31)</f>
        <v>Grong</v>
      </c>
      <c r="C29" s="189">
        <f>IF(PD_samferdsel!C31=0," ",PD_samferdsel!C31)</f>
        <v>5.18</v>
      </c>
      <c r="D29" s="190">
        <f>IF(PD_samferdsel!D31=0," ",PD_samferdsel!D31)</f>
        <v>2.0938598973281056E-2</v>
      </c>
      <c r="E29" s="191">
        <f>IF(PD_samferdsel!G31=0," ",PD_samferdsel!E31)</f>
        <v>0.03</v>
      </c>
      <c r="F29" s="192">
        <f>IF(PD_samferdsel!H31=0," ",PD_samferdsel!F31)</f>
        <v>2.8985507246376812E-3</v>
      </c>
      <c r="G29" s="189">
        <f>IF(PD_samferdsel!G31=0," ",PD_samferdsel!G31)</f>
        <v>0.03</v>
      </c>
      <c r="H29" s="190">
        <f>IF(PD_samferdsel!H31=0," ",PD_samferdsel!H31)</f>
        <v>1.9607843137254902E-2</v>
      </c>
      <c r="I29" s="191">
        <f>IF(PD_samferdsel!I31=0," ",PD_samferdsel!I31)</f>
        <v>5.24</v>
      </c>
      <c r="J29" s="192">
        <f>IF(PD_samferdsel!J31=0," ",PD_samferdsel!J31)</f>
        <v>2.0210591275504303E-2</v>
      </c>
    </row>
    <row r="30" spans="2:10" x14ac:dyDescent="0.2">
      <c r="B30" s="188" t="str">
        <f>IF(PD_samferdsel!B32=0," ",PD_samferdsel!B32)</f>
        <v>Overhalla</v>
      </c>
      <c r="C30" s="189">
        <f>IF(PD_samferdsel!C32=0," ",PD_samferdsel!C32)</f>
        <v>4.25</v>
      </c>
      <c r="D30" s="190">
        <f>IF(PD_samferdsel!D32=0," ",PD_samferdsel!D32)</f>
        <v>1.7179352439468047E-2</v>
      </c>
      <c r="E30" s="191">
        <f>IF(PD_samferdsel!G32=0," ",PD_samferdsel!E32)</f>
        <v>0</v>
      </c>
      <c r="F30" s="192">
        <f>IF(PD_samferdsel!H32=0," ",PD_samferdsel!F32)</f>
        <v>0</v>
      </c>
      <c r="G30" s="189">
        <f>IF(PD_samferdsel!G32=0," ",PD_samferdsel!G32)</f>
        <v>0.02</v>
      </c>
      <c r="H30" s="190">
        <f>IF(PD_samferdsel!H32=0," ",PD_samferdsel!H32)</f>
        <v>1.3071895424836602E-2</v>
      </c>
      <c r="I30" s="191">
        <f>IF(PD_samferdsel!I32=0," ",PD_samferdsel!I32)</f>
        <v>4.2699999999999996</v>
      </c>
      <c r="J30" s="192">
        <f>IF(PD_samferdsel!J32=0," ",PD_samferdsel!J32)</f>
        <v>1.6469317699695299E-2</v>
      </c>
    </row>
    <row r="31" spans="2:10" x14ac:dyDescent="0.2">
      <c r="B31" s="188" t="str">
        <f>IF(PD_samferdsel!B33=0," ",PD_samferdsel!B33)</f>
        <v>Holtålen</v>
      </c>
      <c r="C31" s="189">
        <f>IF(PD_samferdsel!C33=0," ",PD_samferdsel!C33)</f>
        <v>4.01</v>
      </c>
      <c r="D31" s="190">
        <f>IF(PD_samferdsel!D33=0," ",PD_samferdsel!D33)</f>
        <v>1.6209224301709849E-2</v>
      </c>
      <c r="E31" s="191">
        <f>IF(PD_samferdsel!G33=0," ",PD_samferdsel!E33)</f>
        <v>0</v>
      </c>
      <c r="F31" s="192">
        <f>IF(PD_samferdsel!H33=0," ",PD_samferdsel!F33)</f>
        <v>0</v>
      </c>
      <c r="G31" s="189">
        <f>IF(PD_samferdsel!G33=0," ",PD_samferdsel!G33)</f>
        <v>0.02</v>
      </c>
      <c r="H31" s="190">
        <f>IF(PD_samferdsel!H33=0," ",PD_samferdsel!H33)</f>
        <v>1.3071895424836602E-2</v>
      </c>
      <c r="I31" s="191">
        <f>IF(PD_samferdsel!I33=0," ",PD_samferdsel!I33)</f>
        <v>4.03</v>
      </c>
      <c r="J31" s="192">
        <f>IF(PD_samferdsel!J33=0," ",PD_samferdsel!J33)</f>
        <v>1.554364176341266E-2</v>
      </c>
    </row>
    <row r="32" spans="2:10" x14ac:dyDescent="0.2">
      <c r="B32" s="188" t="str">
        <f>IF(PD_samferdsel!B34=0," ",PD_samferdsel!B34)</f>
        <v>Namsskogan</v>
      </c>
      <c r="C32" s="189">
        <f>IF(PD_samferdsel!C34=0," ",PD_samferdsel!C34)</f>
        <v>3.96</v>
      </c>
      <c r="D32" s="190">
        <f>IF(PD_samferdsel!D34=0," ",PD_samferdsel!D34)</f>
        <v>1.6007114273010228E-2</v>
      </c>
      <c r="E32" s="191">
        <f>IF(PD_samferdsel!G34=0," ",PD_samferdsel!E34)</f>
        <v>0.01</v>
      </c>
      <c r="F32" s="192">
        <f>IF(PD_samferdsel!H34=0," ",PD_samferdsel!F34)</f>
        <v>9.6618357487922714E-4</v>
      </c>
      <c r="G32" s="189">
        <f>IF(PD_samferdsel!G34=0," ",PD_samferdsel!G34)</f>
        <v>0.03</v>
      </c>
      <c r="H32" s="190">
        <f>IF(PD_samferdsel!H34=0," ",PD_samferdsel!H34)</f>
        <v>1.9607843137254902E-2</v>
      </c>
      <c r="I32" s="191">
        <f>IF(PD_samferdsel!I34=0," ",PD_samferdsel!I34)</f>
        <v>4</v>
      </c>
      <c r="J32" s="192">
        <f>IF(PD_samferdsel!J34=0," ",PD_samferdsel!J34)</f>
        <v>1.542793227137733E-2</v>
      </c>
    </row>
    <row r="33" spans="2:10" x14ac:dyDescent="0.2">
      <c r="B33" s="188" t="str">
        <f>IF(PD_samferdsel!B35=0," ",PD_samferdsel!B35)</f>
        <v>Skaun</v>
      </c>
      <c r="C33" s="189">
        <f>IF(PD_samferdsel!C35=0," ",PD_samferdsel!C35)</f>
        <v>3.35</v>
      </c>
      <c r="D33" s="190">
        <f>IF(PD_samferdsel!D35=0," ",PD_samferdsel!D35)</f>
        <v>1.3541371922874815E-2</v>
      </c>
      <c r="E33" s="191">
        <f>IF(PD_samferdsel!G35=0," ",PD_samferdsel!E35)</f>
        <v>0.01</v>
      </c>
      <c r="F33" s="192">
        <f>IF(PD_samferdsel!H35=0," ",PD_samferdsel!F35)</f>
        <v>9.6618357487922714E-4</v>
      </c>
      <c r="G33" s="189">
        <f>IF(PD_samferdsel!G35=0," ",PD_samferdsel!G35)</f>
        <v>0.01</v>
      </c>
      <c r="H33" s="190">
        <f>IF(PD_samferdsel!H35=0," ",PD_samferdsel!H35)</f>
        <v>6.5359477124183009E-3</v>
      </c>
      <c r="I33" s="191">
        <f>IF(PD_samferdsel!I35=0," ",PD_samferdsel!I35)</f>
        <v>3.37</v>
      </c>
      <c r="J33" s="192">
        <f>IF(PD_samferdsel!J35=0," ",PD_samferdsel!J35)</f>
        <v>1.29980329386354E-2</v>
      </c>
    </row>
    <row r="34" spans="2:10" x14ac:dyDescent="0.2">
      <c r="B34" s="188" t="str">
        <f>IF(PD_samferdsel!B36=0," ",PD_samferdsel!B36)</f>
        <v>Tydal</v>
      </c>
      <c r="C34" s="189">
        <f>IF(PD_samferdsel!C36=0," ",PD_samferdsel!C36)</f>
        <v>3.24</v>
      </c>
      <c r="D34" s="190">
        <f>IF(PD_samferdsel!D36=0," ",PD_samferdsel!D36)</f>
        <v>1.3096729859735642E-2</v>
      </c>
      <c r="E34" s="191">
        <f>IF(PD_samferdsel!G36=0," ",PD_samferdsel!E36)</f>
        <v>0.01</v>
      </c>
      <c r="F34" s="192">
        <f>IF(PD_samferdsel!H36=0," ",PD_samferdsel!F36)</f>
        <v>9.6618357487922714E-4</v>
      </c>
      <c r="G34" s="189">
        <f>IF(PD_samferdsel!G36=0," ",PD_samferdsel!G36)</f>
        <v>0.05</v>
      </c>
      <c r="H34" s="190">
        <f>IF(PD_samferdsel!H36=0," ",PD_samferdsel!H36)</f>
        <v>3.2679738562091505E-2</v>
      </c>
      <c r="I34" s="191">
        <f>IF(PD_samferdsel!I36=0," ",PD_samferdsel!I36)</f>
        <v>3.3</v>
      </c>
      <c r="J34" s="192">
        <f>IF(PD_samferdsel!J36=0," ",PD_samferdsel!J36)</f>
        <v>1.2728044123886296E-2</v>
      </c>
    </row>
    <row r="35" spans="2:10" x14ac:dyDescent="0.2">
      <c r="B35" s="188" t="str">
        <f>IF(PD_samferdsel!B37=0," ",PD_samferdsel!B37)</f>
        <v>Meråker</v>
      </c>
      <c r="C35" s="189">
        <f>IF(PD_samferdsel!C37=0," ",PD_samferdsel!C37)</f>
        <v>3.24</v>
      </c>
      <c r="D35" s="190">
        <f>IF(PD_samferdsel!D37=0," ",PD_samferdsel!D37)</f>
        <v>1.3096729859735642E-2</v>
      </c>
      <c r="E35" s="191">
        <f>IF(PD_samferdsel!G37=0," ",PD_samferdsel!E37)</f>
        <v>0.03</v>
      </c>
      <c r="F35" s="192">
        <f>IF(PD_samferdsel!H37=0," ",PD_samferdsel!F37)</f>
        <v>2.8985507246376812E-3</v>
      </c>
      <c r="G35" s="189">
        <f>IF(PD_samferdsel!G37=0," ",PD_samferdsel!G37)</f>
        <v>0.03</v>
      </c>
      <c r="H35" s="190">
        <f>IF(PD_samferdsel!H37=0," ",PD_samferdsel!H37)</f>
        <v>1.9607843137254902E-2</v>
      </c>
      <c r="I35" s="191">
        <f>IF(PD_samferdsel!I37=0," ",PD_samferdsel!I37)</f>
        <v>3.3</v>
      </c>
      <c r="J35" s="192">
        <f>IF(PD_samferdsel!J37=0," ",PD_samferdsel!J37)</f>
        <v>1.2728044123886296E-2</v>
      </c>
    </row>
    <row r="36" spans="2:10" x14ac:dyDescent="0.2">
      <c r="B36" s="188" t="str">
        <f>IF(PD_samferdsel!B38=0," ",PD_samferdsel!B38)</f>
        <v>Malvik</v>
      </c>
      <c r="C36" s="189">
        <f>IF(PD_samferdsel!C38=0," ",PD_samferdsel!C38)</f>
        <v>3.19</v>
      </c>
      <c r="D36" s="190">
        <f>IF(PD_samferdsel!D38=0," ",PD_samferdsel!D38)</f>
        <v>1.2894619831036017E-2</v>
      </c>
      <c r="E36" s="191">
        <f>IF(PD_samferdsel!G38=0," ",PD_samferdsel!E38)</f>
        <v>0.02</v>
      </c>
      <c r="F36" s="192">
        <f>IF(PD_samferdsel!H38=0," ",PD_samferdsel!F38)</f>
        <v>1.9323671497584543E-3</v>
      </c>
      <c r="G36" s="189">
        <f>IF(PD_samferdsel!G38=0," ",PD_samferdsel!G38)</f>
        <v>0.03</v>
      </c>
      <c r="H36" s="190">
        <f>IF(PD_samferdsel!H38=0," ",PD_samferdsel!H38)</f>
        <v>1.9607843137254902E-2</v>
      </c>
      <c r="I36" s="191">
        <f>IF(PD_samferdsel!I38=0," ",PD_samferdsel!I38)</f>
        <v>3.24</v>
      </c>
      <c r="J36" s="192">
        <f>IF(PD_samferdsel!J38=0," ",PD_samferdsel!J38)</f>
        <v>1.2496625139815637E-2</v>
      </c>
    </row>
    <row r="37" spans="2:10" x14ac:dyDescent="0.2">
      <c r="B37" s="188" t="str">
        <f>IF(PD_samferdsel!B39=0," ",PD_samferdsel!B39)</f>
        <v>Rindal</v>
      </c>
      <c r="C37" s="189">
        <f>IF(PD_samferdsel!C39=0," ",PD_samferdsel!C39)</f>
        <v>2.79</v>
      </c>
      <c r="D37" s="190">
        <f>IF(PD_samferdsel!D39=0," ",PD_samferdsel!D39)</f>
        <v>1.1277739601439024E-2</v>
      </c>
      <c r="E37" s="191" t="str">
        <f>IF(PD_samferdsel!G39=0," ",PD_samferdsel!E39)</f>
        <v xml:space="preserve"> </v>
      </c>
      <c r="F37" s="192" t="str">
        <f>IF(PD_samferdsel!H39=0," ",PD_samferdsel!F39)</f>
        <v xml:space="preserve"> </v>
      </c>
      <c r="G37" s="189" t="str">
        <f>IF(PD_samferdsel!G39=0," ",PD_samferdsel!G39)</f>
        <v xml:space="preserve"> </v>
      </c>
      <c r="H37" s="190" t="str">
        <f>IF(PD_samferdsel!H39=0," ",PD_samferdsel!H39)</f>
        <v xml:space="preserve"> </v>
      </c>
      <c r="I37" s="191">
        <f>IF(PD_samferdsel!I39=0," ",PD_samferdsel!I39)</f>
        <v>2.79</v>
      </c>
      <c r="J37" s="192">
        <f>IF(PD_samferdsel!J39=0," ",PD_samferdsel!J39)</f>
        <v>1.0760982759285687E-2</v>
      </c>
    </row>
    <row r="38" spans="2:10" x14ac:dyDescent="0.2">
      <c r="B38" s="188" t="str">
        <f>IF(PD_samferdsel!B40=0," ",PD_samferdsel!B40)</f>
        <v>Frøya</v>
      </c>
      <c r="C38" s="189">
        <f>IF(PD_samferdsel!C40=0," ",PD_samferdsel!C40)</f>
        <v>2.5299999999999998</v>
      </c>
      <c r="D38" s="190">
        <f>IF(PD_samferdsel!D40=0," ",PD_samferdsel!D40)</f>
        <v>1.0226767452200978E-2</v>
      </c>
      <c r="E38" s="191">
        <f>IF(PD_samferdsel!G40=0," ",PD_samferdsel!E40)</f>
        <v>0.11</v>
      </c>
      <c r="F38" s="192">
        <f>IF(PD_samferdsel!H40=0," ",PD_samferdsel!F40)</f>
        <v>1.0628019323671498E-2</v>
      </c>
      <c r="G38" s="189">
        <f>IF(PD_samferdsel!G40=0," ",PD_samferdsel!G40)</f>
        <v>0.03</v>
      </c>
      <c r="H38" s="190">
        <f>IF(PD_samferdsel!H40=0," ",PD_samferdsel!H40)</f>
        <v>1.9607843137254902E-2</v>
      </c>
      <c r="I38" s="191">
        <f>IF(PD_samferdsel!I40=0," ",PD_samferdsel!I40)</f>
        <v>2.67</v>
      </c>
      <c r="J38" s="192">
        <f>IF(PD_samferdsel!J40=0," ",PD_samferdsel!J40)</f>
        <v>1.0298144791144367E-2</v>
      </c>
    </row>
    <row r="39" spans="2:10" x14ac:dyDescent="0.2">
      <c r="B39" s="188" t="str">
        <f>IF(PD_samferdsel!B41=0," ",PD_samferdsel!B41)</f>
        <v>Høylandet</v>
      </c>
      <c r="C39" s="189">
        <f>IF(PD_samferdsel!C41=0," ",PD_samferdsel!C41)</f>
        <v>2.5</v>
      </c>
      <c r="D39" s="190">
        <f>IF(PD_samferdsel!D41=0," ",PD_samferdsel!D41)</f>
        <v>1.0105501434981205E-2</v>
      </c>
      <c r="E39" s="191">
        <f>IF(PD_samferdsel!G41=0," ",PD_samferdsel!E41)</f>
        <v>0</v>
      </c>
      <c r="F39" s="192">
        <f>IF(PD_samferdsel!H41=0," ",PD_samferdsel!F41)</f>
        <v>0</v>
      </c>
      <c r="G39" s="189">
        <f>IF(PD_samferdsel!G41=0," ",PD_samferdsel!G41)</f>
        <v>0.01</v>
      </c>
      <c r="H39" s="190">
        <f>IF(PD_samferdsel!H41=0," ",PD_samferdsel!H41)</f>
        <v>6.5359477124183009E-3</v>
      </c>
      <c r="I39" s="191">
        <f>IF(PD_samferdsel!I41=0," ",PD_samferdsel!I41)</f>
        <v>2.5099999999999998</v>
      </c>
      <c r="J39" s="192">
        <f>IF(PD_samferdsel!J41=0," ",PD_samferdsel!J41)</f>
        <v>9.6810275002892736E-3</v>
      </c>
    </row>
    <row r="40" spans="2:10" x14ac:dyDescent="0.2">
      <c r="B40" s="188" t="str">
        <f>IF(PD_samferdsel!B42=0," ",PD_samferdsel!B42)</f>
        <v>Flatanger</v>
      </c>
      <c r="C40" s="189">
        <f>IF(PD_samferdsel!C42=0," ",PD_samferdsel!C42)</f>
        <v>2.31</v>
      </c>
      <c r="D40" s="190">
        <f>IF(PD_samferdsel!D42=0," ",PD_samferdsel!D42)</f>
        <v>9.3374833259226332E-3</v>
      </c>
      <c r="E40" s="191">
        <f>IF(PD_samferdsel!G42=0," ",PD_samferdsel!E42)</f>
        <v>0.02</v>
      </c>
      <c r="F40" s="192">
        <f>IF(PD_samferdsel!H42=0," ",PD_samferdsel!F42)</f>
        <v>1.9323671497584543E-3</v>
      </c>
      <c r="G40" s="189">
        <f>IF(PD_samferdsel!G42=0," ",PD_samferdsel!G42)</f>
        <v>0.01</v>
      </c>
      <c r="H40" s="190">
        <f>IF(PD_samferdsel!H42=0," ",PD_samferdsel!H42)</f>
        <v>6.5359477124183009E-3</v>
      </c>
      <c r="I40" s="191">
        <f>IF(PD_samferdsel!I42=0," ",PD_samferdsel!I42)</f>
        <v>2.34</v>
      </c>
      <c r="J40" s="192">
        <f>IF(PD_samferdsel!J42=0," ",PD_samferdsel!J42)</f>
        <v>9.0253403787557366E-3</v>
      </c>
    </row>
    <row r="41" spans="2:10" x14ac:dyDescent="0.2">
      <c r="B41" s="188" t="str">
        <f>IF(PD_samferdsel!B43=0," ",PD_samferdsel!B43)</f>
        <v>Røyrvik</v>
      </c>
      <c r="C41" s="189">
        <f>IF(PD_samferdsel!C43=0," ",PD_samferdsel!C43)</f>
        <v>1.99</v>
      </c>
      <c r="D41" s="190">
        <f>IF(PD_samferdsel!D43=0," ",PD_samferdsel!D43)</f>
        <v>8.0439791422450384E-3</v>
      </c>
      <c r="E41" s="191">
        <f>IF(PD_samferdsel!G43=0," ",PD_samferdsel!E43)</f>
        <v>0</v>
      </c>
      <c r="F41" s="192">
        <f>IF(PD_samferdsel!H43=0," ",PD_samferdsel!F43)</f>
        <v>0</v>
      </c>
      <c r="G41" s="189">
        <f>IF(PD_samferdsel!G43=0," ",PD_samferdsel!G43)</f>
        <v>0.01</v>
      </c>
      <c r="H41" s="190">
        <f>IF(PD_samferdsel!H43=0," ",PD_samferdsel!H43)</f>
        <v>6.5359477124183009E-3</v>
      </c>
      <c r="I41" s="191">
        <f>IF(PD_samferdsel!I43=0," ",PD_samferdsel!I43)</f>
        <v>2</v>
      </c>
      <c r="J41" s="192">
        <f>IF(PD_samferdsel!J43=0," ",PD_samferdsel!J43)</f>
        <v>7.7139661356886652E-3</v>
      </c>
    </row>
    <row r="42" spans="2:10" x14ac:dyDescent="0.2">
      <c r="B42" s="188" t="str">
        <f>IF(PD_samferdsel!B44=0," ",PD_samferdsel!B44)</f>
        <v>Frosta</v>
      </c>
      <c r="C42" s="189">
        <f>IF(PD_samferdsel!C44=0," ",PD_samferdsel!C44)</f>
        <v>1.93</v>
      </c>
      <c r="D42" s="190">
        <f>IF(PD_samferdsel!D44=0," ",PD_samferdsel!D44)</f>
        <v>7.8014471078054898E-3</v>
      </c>
      <c r="E42" s="191" t="str">
        <f>IF(PD_samferdsel!G44=0," ",PD_samferdsel!E44)</f>
        <v xml:space="preserve"> </v>
      </c>
      <c r="F42" s="192" t="str">
        <f>IF(PD_samferdsel!H44=0," ",PD_samferdsel!F44)</f>
        <v xml:space="preserve"> </v>
      </c>
      <c r="G42" s="189" t="str">
        <f>IF(PD_samferdsel!G44=0," ",PD_samferdsel!G44)</f>
        <v xml:space="preserve"> </v>
      </c>
      <c r="H42" s="190" t="str">
        <f>IF(PD_samferdsel!H44=0," ",PD_samferdsel!H44)</f>
        <v xml:space="preserve"> </v>
      </c>
      <c r="I42" s="191">
        <f>IF(PD_samferdsel!I44=0," ",PD_samferdsel!I44)</f>
        <v>1.98</v>
      </c>
      <c r="J42" s="192">
        <f>IF(PD_samferdsel!J44=0," ",PD_samferdsel!J44)</f>
        <v>7.6368264743317781E-3</v>
      </c>
    </row>
    <row r="43" spans="2:10" x14ac:dyDescent="0.2">
      <c r="B43" s="188" t="str">
        <f>IF(PD_samferdsel!B45=0," ",PD_samferdsel!B45)</f>
        <v>Osen</v>
      </c>
      <c r="C43" s="189">
        <f>IF(PD_samferdsel!C45=0," ",PD_samferdsel!C45)</f>
        <v>1.48</v>
      </c>
      <c r="D43" s="190">
        <f>IF(PD_samferdsel!D45=0," ",PD_samferdsel!D45)</f>
        <v>5.9824568495088727E-3</v>
      </c>
      <c r="E43" s="191" t="str">
        <f>IF(PD_samferdsel!G45=0," ",PD_samferdsel!E45)</f>
        <v xml:space="preserve"> </v>
      </c>
      <c r="F43" s="192" t="str">
        <f>IF(PD_samferdsel!H45=0," ",PD_samferdsel!F45)</f>
        <v xml:space="preserve"> </v>
      </c>
      <c r="G43" s="189" t="str">
        <f>IF(PD_samferdsel!G45=0," ",PD_samferdsel!G45)</f>
        <v xml:space="preserve"> </v>
      </c>
      <c r="H43" s="190" t="str">
        <f>IF(PD_samferdsel!H45=0," ",PD_samferdsel!H45)</f>
        <v xml:space="preserve"> </v>
      </c>
      <c r="I43" s="191">
        <f>IF(PD_samferdsel!I45=0," ",PD_samferdsel!I45)</f>
        <v>1.49</v>
      </c>
      <c r="J43" s="192">
        <f>IF(PD_samferdsel!J45=0," ",PD_samferdsel!J45)</f>
        <v>5.7469047710880551E-3</v>
      </c>
    </row>
    <row r="44" spans="2:10" x14ac:dyDescent="0.2">
      <c r="B44" s="188" t="str">
        <f>IF(PD_samferdsel!B46=0," ",PD_samferdsel!B46)</f>
        <v>Leka</v>
      </c>
      <c r="C44" s="189">
        <f>IF(PD_samferdsel!C46=0," ",PD_samferdsel!C46)</f>
        <v>1.02</v>
      </c>
      <c r="D44" s="190">
        <f>IF(PD_samferdsel!D46=0," ",PD_samferdsel!D46)</f>
        <v>4.1230445854723314E-3</v>
      </c>
      <c r="E44" s="191" t="str">
        <f>IF(PD_samferdsel!G46=0," ",PD_samferdsel!E46)</f>
        <v xml:space="preserve"> </v>
      </c>
      <c r="F44" s="192" t="str">
        <f>IF(PD_samferdsel!H46=0," ",PD_samferdsel!F46)</f>
        <v xml:space="preserve"> </v>
      </c>
      <c r="G44" s="189" t="str">
        <f>IF(PD_samferdsel!G46=0," ",PD_samferdsel!G46)</f>
        <v xml:space="preserve"> </v>
      </c>
      <c r="H44" s="190" t="str">
        <f>IF(PD_samferdsel!H46=0," ",PD_samferdsel!H46)</f>
        <v xml:space="preserve"> </v>
      </c>
      <c r="I44" s="191">
        <f>IF(PD_samferdsel!I46=0," ",PD_samferdsel!I46)</f>
        <v>1.03</v>
      </c>
      <c r="J44" s="192">
        <f>IF(PD_samferdsel!J46=0," ",PD_samferdsel!J46)</f>
        <v>3.9726925598796625E-3</v>
      </c>
    </row>
    <row r="45" spans="2:10" x14ac:dyDescent="0.2">
      <c r="B45" s="188" t="str">
        <f>IF(PD_samferdsel!B47=0," ",PD_samferdsel!B47)</f>
        <v>Totalsum</v>
      </c>
      <c r="C45" s="189">
        <f>IF(PD_samferdsel!C47=0," ",PD_samferdsel!C47)</f>
        <v>247.39</v>
      </c>
      <c r="D45" s="190">
        <f>IF(PD_samferdsel!D47=0," ",PD_samferdsel!D47)</f>
        <v>1</v>
      </c>
      <c r="E45" s="191">
        <f>IF(PD_samferdsel!G47=0," ",PD_samferdsel!E47)</f>
        <v>10.35</v>
      </c>
      <c r="F45" s="192">
        <f>IF(PD_samferdsel!H47=0," ",PD_samferdsel!F47)</f>
        <v>1</v>
      </c>
      <c r="G45" s="189">
        <f>IF(PD_samferdsel!G47=0," ",PD_samferdsel!G47)</f>
        <v>1.53</v>
      </c>
      <c r="H45" s="190">
        <f>IF(PD_samferdsel!H47=0," ",PD_samferdsel!H47)</f>
        <v>1</v>
      </c>
      <c r="I45" s="191">
        <f>IF(PD_samferdsel!I47=0," ",PD_samferdsel!I47)</f>
        <v>259.27</v>
      </c>
      <c r="J45" s="192">
        <f>IF(PD_samferdsel!J47=0," ",PD_samferdsel!J47)</f>
        <v>1</v>
      </c>
    </row>
    <row r="46" spans="2:10" x14ac:dyDescent="0.2">
      <c r="B46" s="188" t="str">
        <f>IF(PD_samferdsel!B48=0," ",PD_samferdsel!B48)</f>
        <v xml:space="preserve"> </v>
      </c>
      <c r="C46" s="189" t="str">
        <f>IF(PD_samferdsel!C48=0," ",PD_samferdsel!C48)</f>
        <v xml:space="preserve"> </v>
      </c>
      <c r="D46" s="190" t="str">
        <f>IF(PD_samferdsel!D48=0," ",PD_samferdsel!D48)</f>
        <v xml:space="preserve"> </v>
      </c>
      <c r="E46" s="191" t="str">
        <f>IF(PD_samferdsel!G48=0," ",PD_samferdsel!E48)</f>
        <v xml:space="preserve"> </v>
      </c>
      <c r="F46" s="192" t="str">
        <f>IF(PD_samferdsel!H48=0," ",PD_samferdsel!F48)</f>
        <v xml:space="preserve"> </v>
      </c>
      <c r="G46" s="189" t="str">
        <f>IF(PD_samferdsel!G48=0," ",PD_samferdsel!G48)</f>
        <v xml:space="preserve"> </v>
      </c>
      <c r="H46" s="190" t="str">
        <f>IF(PD_samferdsel!H48=0," ",PD_samferdsel!H48)</f>
        <v xml:space="preserve"> </v>
      </c>
      <c r="I46" s="191" t="str">
        <f>IF(PD_samferdsel!I48=0," ",PD_samferdsel!I48)</f>
        <v xml:space="preserve"> </v>
      </c>
      <c r="J46" s="192" t="str">
        <f>IF(PD_samferdsel!J48=0," ",PD_samferdsel!J48)</f>
        <v xml:space="preserve"> </v>
      </c>
    </row>
    <row r="47" spans="2:10" x14ac:dyDescent="0.2">
      <c r="B47" s="188" t="str">
        <f>IF(PD_samferdsel!B49=0," ",PD_samferdsel!B49)</f>
        <v xml:space="preserve"> </v>
      </c>
      <c r="C47" s="189" t="str">
        <f>IF(PD_samferdsel!C49=0," ",PD_samferdsel!C49)</f>
        <v xml:space="preserve"> </v>
      </c>
      <c r="D47" s="190" t="str">
        <f>IF(PD_samferdsel!D49=0," ",PD_samferdsel!D49)</f>
        <v xml:space="preserve"> </v>
      </c>
      <c r="E47" s="191" t="str">
        <f>IF(PD_samferdsel!G49=0," ",PD_samferdsel!E49)</f>
        <v xml:space="preserve"> </v>
      </c>
      <c r="F47" s="192" t="str">
        <f>IF(PD_samferdsel!H49=0," ",PD_samferdsel!F49)</f>
        <v xml:space="preserve"> </v>
      </c>
      <c r="G47" s="189" t="str">
        <f>IF(PD_samferdsel!G49=0," ",PD_samferdsel!G49)</f>
        <v xml:space="preserve"> </v>
      </c>
      <c r="H47" s="190" t="str">
        <f>IF(PD_samferdsel!H49=0," ",PD_samferdsel!H49)</f>
        <v xml:space="preserve"> </v>
      </c>
      <c r="I47" s="191" t="str">
        <f>IF(PD_samferdsel!I49=0," ",PD_samferdsel!I49)</f>
        <v xml:space="preserve"> </v>
      </c>
      <c r="J47" s="192" t="str">
        <f>IF(PD_samferdsel!J49=0," ",PD_samferdsel!J49)</f>
        <v xml:space="preserve"> </v>
      </c>
    </row>
    <row r="48" spans="2:10" x14ac:dyDescent="0.2">
      <c r="B48" s="188" t="str">
        <f>IF(PD_samferdsel!B50=0," ",PD_samferdsel!B50)</f>
        <v xml:space="preserve"> </v>
      </c>
      <c r="C48" s="189" t="str">
        <f>IF(PD_samferdsel!C50=0," ",PD_samferdsel!C50)</f>
        <v xml:space="preserve"> </v>
      </c>
      <c r="D48" s="190" t="str">
        <f>IF(PD_samferdsel!D50=0," ",PD_samferdsel!D50)</f>
        <v xml:space="preserve"> </v>
      </c>
      <c r="E48" s="191" t="str">
        <f>IF(PD_samferdsel!G50=0," ",PD_samferdsel!E50)</f>
        <v xml:space="preserve"> </v>
      </c>
      <c r="F48" s="192" t="str">
        <f>IF(PD_samferdsel!H50=0," ",PD_samferdsel!F50)</f>
        <v xml:space="preserve"> </v>
      </c>
      <c r="G48" s="189" t="str">
        <f>IF(PD_samferdsel!G50=0," ",PD_samferdsel!G50)</f>
        <v xml:space="preserve"> </v>
      </c>
      <c r="H48" s="190" t="str">
        <f>IF(PD_samferdsel!H50=0," ",PD_samferdsel!H50)</f>
        <v xml:space="preserve"> </v>
      </c>
      <c r="I48" s="191" t="str">
        <f>IF(PD_samferdsel!I50=0," ",PD_samferdsel!I50)</f>
        <v xml:space="preserve"> </v>
      </c>
      <c r="J48" s="192" t="str">
        <f>IF(PD_samferdsel!J50=0," ",PD_samferdsel!J50)</f>
        <v xml:space="preserve"> </v>
      </c>
    </row>
    <row r="49" spans="2:10" x14ac:dyDescent="0.2">
      <c r="B49" s="188" t="str">
        <f>IF(PD_samferdsel!B51=0," ",PD_samferdsel!B51)</f>
        <v xml:space="preserve"> </v>
      </c>
      <c r="C49" s="189" t="str">
        <f>IF(PD_samferdsel!C51=0," ",PD_samferdsel!C51)</f>
        <v xml:space="preserve"> </v>
      </c>
      <c r="D49" s="190" t="str">
        <f>IF(PD_samferdsel!D51=0," ",PD_samferdsel!D51)</f>
        <v xml:space="preserve"> </v>
      </c>
      <c r="E49" s="191" t="str">
        <f>IF(PD_samferdsel!G51=0," ",PD_samferdsel!E51)</f>
        <v xml:space="preserve"> </v>
      </c>
      <c r="F49" s="192" t="str">
        <f>IF(PD_samferdsel!H51=0," ",PD_samferdsel!F51)</f>
        <v xml:space="preserve"> </v>
      </c>
      <c r="G49" s="189" t="str">
        <f>IF(PD_samferdsel!G51=0," ",PD_samferdsel!G51)</f>
        <v xml:space="preserve"> </v>
      </c>
      <c r="H49" s="190" t="str">
        <f>IF(PD_samferdsel!H51=0," ",PD_samferdsel!H51)</f>
        <v xml:space="preserve"> </v>
      </c>
      <c r="I49" s="191" t="str">
        <f>IF(PD_samferdsel!I51=0," ",PD_samferdsel!I51)</f>
        <v xml:space="preserve"> </v>
      </c>
      <c r="J49" s="192" t="str">
        <f>IF(PD_samferdsel!J51=0," ",PD_samferdsel!J51)</f>
        <v xml:space="preserve"> </v>
      </c>
    </row>
    <row r="50" spans="2:10" x14ac:dyDescent="0.2">
      <c r="B50" s="188" t="str">
        <f>IF(PD_samferdsel!B52=0," ",PD_samferdsel!B52)</f>
        <v xml:space="preserve"> </v>
      </c>
      <c r="C50" s="189" t="str">
        <f>IF(PD_samferdsel!C52=0," ",PD_samferdsel!C52)</f>
        <v xml:space="preserve"> </v>
      </c>
      <c r="D50" s="190" t="str">
        <f>IF(PD_samferdsel!D52=0," ",PD_samferdsel!D52)</f>
        <v xml:space="preserve"> </v>
      </c>
      <c r="E50" s="191" t="str">
        <f>IF(PD_samferdsel!G52=0," ",PD_samferdsel!E52)</f>
        <v xml:space="preserve"> </v>
      </c>
      <c r="F50" s="192" t="str">
        <f>IF(PD_samferdsel!H52=0," ",PD_samferdsel!F52)</f>
        <v xml:space="preserve"> </v>
      </c>
      <c r="G50" s="189" t="str">
        <f>IF(PD_samferdsel!G52=0," ",PD_samferdsel!G52)</f>
        <v xml:space="preserve"> </v>
      </c>
      <c r="H50" s="190" t="str">
        <f>IF(PD_samferdsel!H52=0," ",PD_samferdsel!H52)</f>
        <v xml:space="preserve"> </v>
      </c>
      <c r="I50" s="191" t="str">
        <f>IF(PD_samferdsel!I52=0," ",PD_samferdsel!I52)</f>
        <v xml:space="preserve"> </v>
      </c>
      <c r="J50" s="192" t="str">
        <f>IF(PD_samferdsel!J52=0," ",PD_samferdsel!J52)</f>
        <v xml:space="preserve"> </v>
      </c>
    </row>
    <row r="51" spans="2:10" x14ac:dyDescent="0.2">
      <c r="B51" s="188" t="str">
        <f>IF(PD_samferdsel!B53=0," ",PD_samferdsel!B53)</f>
        <v xml:space="preserve"> </v>
      </c>
      <c r="C51" s="189" t="str">
        <f>IF(PD_samferdsel!C53=0," ",PD_samferdsel!C53)</f>
        <v xml:space="preserve"> </v>
      </c>
      <c r="D51" s="190" t="str">
        <f>IF(PD_samferdsel!D53=0," ",PD_samferdsel!D53)</f>
        <v xml:space="preserve"> </v>
      </c>
      <c r="E51" s="191" t="str">
        <f>IF(PD_samferdsel!G53=0," ",PD_samferdsel!E53)</f>
        <v xml:space="preserve"> </v>
      </c>
      <c r="F51" s="192" t="str">
        <f>IF(PD_samferdsel!H53=0," ",PD_samferdsel!F53)</f>
        <v xml:space="preserve"> </v>
      </c>
      <c r="G51" s="189" t="str">
        <f>IF(PD_samferdsel!G53=0," ",PD_samferdsel!G53)</f>
        <v xml:space="preserve"> </v>
      </c>
      <c r="H51" s="190" t="str">
        <f>IF(PD_samferdsel!H53=0," ",PD_samferdsel!H53)</f>
        <v xml:space="preserve"> </v>
      </c>
      <c r="I51" s="191" t="str">
        <f>IF(PD_samferdsel!I53=0," ",PD_samferdsel!I53)</f>
        <v xml:space="preserve"> </v>
      </c>
      <c r="J51" s="192" t="str">
        <f>IF(PD_samferdsel!J53=0," ",PD_samferdsel!J53)</f>
        <v xml:space="preserve"> </v>
      </c>
    </row>
    <row r="52" spans="2:10" x14ac:dyDescent="0.2">
      <c r="B52" s="188" t="str">
        <f>IF(PD_samferdsel!B54=0," ",PD_samferdsel!B54)</f>
        <v xml:space="preserve"> </v>
      </c>
      <c r="C52" s="189" t="str">
        <f>IF(PD_samferdsel!C54=0," ",PD_samferdsel!C54)</f>
        <v xml:space="preserve"> </v>
      </c>
      <c r="D52" s="190" t="str">
        <f>IF(PD_samferdsel!D54=0," ",PD_samferdsel!D54)</f>
        <v xml:space="preserve"> </v>
      </c>
      <c r="E52" s="191" t="str">
        <f>IF(PD_samferdsel!G54=0," ",PD_samferdsel!E54)</f>
        <v xml:space="preserve"> </v>
      </c>
      <c r="F52" s="192" t="str">
        <f>IF(PD_samferdsel!H54=0," ",PD_samferdsel!F54)</f>
        <v xml:space="preserve"> </v>
      </c>
      <c r="G52" s="189" t="str">
        <f>IF(PD_samferdsel!G54=0," ",PD_samferdsel!G54)</f>
        <v xml:space="preserve"> </v>
      </c>
      <c r="H52" s="190" t="str">
        <f>IF(PD_samferdsel!H54=0," ",PD_samferdsel!H54)</f>
        <v xml:space="preserve"> </v>
      </c>
      <c r="I52" s="191" t="str">
        <f>IF(PD_samferdsel!I54=0," ",PD_samferdsel!I54)</f>
        <v xml:space="preserve"> </v>
      </c>
      <c r="J52" s="192" t="str">
        <f>IF(PD_samferdsel!J54=0," ",PD_samferdsel!J54)</f>
        <v xml:space="preserve"> </v>
      </c>
    </row>
    <row r="53" spans="2:10" x14ac:dyDescent="0.2">
      <c r="B53" s="188" t="str">
        <f>IF(PD_samferdsel!B55=0," ",PD_samferdsel!B55)</f>
        <v xml:space="preserve"> </v>
      </c>
      <c r="C53" s="189" t="str">
        <f>IF(PD_samferdsel!C55=0," ",PD_samferdsel!C55)</f>
        <v xml:space="preserve"> </v>
      </c>
      <c r="D53" s="190" t="str">
        <f>IF(PD_samferdsel!D55=0," ",PD_samferdsel!D55)</f>
        <v xml:space="preserve"> </v>
      </c>
      <c r="E53" s="191" t="str">
        <f>IF(PD_samferdsel!G55=0," ",PD_samferdsel!E55)</f>
        <v xml:space="preserve"> </v>
      </c>
      <c r="F53" s="192" t="str">
        <f>IF(PD_samferdsel!H55=0," ",PD_samferdsel!F55)</f>
        <v xml:space="preserve"> </v>
      </c>
      <c r="G53" s="189" t="str">
        <f>IF(PD_samferdsel!G55=0," ",PD_samferdsel!G55)</f>
        <v xml:space="preserve"> </v>
      </c>
      <c r="H53" s="190" t="str">
        <f>IF(PD_samferdsel!H55=0," ",PD_samferdsel!H55)</f>
        <v xml:space="preserve"> </v>
      </c>
      <c r="I53" s="191" t="str">
        <f>IF(PD_samferdsel!I55=0," ",PD_samferdsel!I55)</f>
        <v xml:space="preserve"> </v>
      </c>
      <c r="J53" s="192" t="str">
        <f>IF(PD_samferdsel!J55=0," ",PD_samferdsel!J55)</f>
        <v xml:space="preserve"> </v>
      </c>
    </row>
    <row r="54" spans="2:10" x14ac:dyDescent="0.2">
      <c r="B54" s="188" t="str">
        <f>IF(PD_samferdsel!B56=0," ",PD_samferdsel!B56)</f>
        <v xml:space="preserve"> </v>
      </c>
      <c r="C54" s="189" t="str">
        <f>IF(PD_samferdsel!C56=0," ",PD_samferdsel!C56)</f>
        <v xml:space="preserve"> </v>
      </c>
      <c r="D54" s="190" t="str">
        <f>IF(PD_samferdsel!D56=0," ",PD_samferdsel!D56)</f>
        <v xml:space="preserve"> </v>
      </c>
      <c r="E54" s="191" t="str">
        <f>IF(PD_samferdsel!G56=0," ",PD_samferdsel!E56)</f>
        <v xml:space="preserve"> </v>
      </c>
      <c r="F54" s="192" t="str">
        <f>IF(PD_samferdsel!H56=0," ",PD_samferdsel!F56)</f>
        <v xml:space="preserve"> </v>
      </c>
      <c r="G54" s="189" t="str">
        <f>IF(PD_samferdsel!G56=0," ",PD_samferdsel!G56)</f>
        <v xml:space="preserve"> </v>
      </c>
      <c r="H54" s="190" t="str">
        <f>IF(PD_samferdsel!H56=0," ",PD_samferdsel!H56)</f>
        <v xml:space="preserve"> </v>
      </c>
      <c r="I54" s="191" t="str">
        <f>IF(PD_samferdsel!I56=0," ",PD_samferdsel!I56)</f>
        <v xml:space="preserve"> </v>
      </c>
      <c r="J54" s="192" t="str">
        <f>IF(PD_samferdsel!J56=0," ",PD_samferdsel!J56)</f>
        <v xml:space="preserve"> </v>
      </c>
    </row>
    <row r="55" spans="2:10" x14ac:dyDescent="0.2">
      <c r="B55" s="188" t="str">
        <f>IF(PD_samferdsel!B57=0," ",PD_samferdsel!B57)</f>
        <v xml:space="preserve"> </v>
      </c>
      <c r="C55" s="189" t="str">
        <f>IF(PD_samferdsel!C57=0," ",PD_samferdsel!C57)</f>
        <v xml:space="preserve"> </v>
      </c>
      <c r="D55" s="190" t="str">
        <f>IF(PD_samferdsel!D57=0," ",PD_samferdsel!D57)</f>
        <v xml:space="preserve"> </v>
      </c>
      <c r="E55" s="191" t="str">
        <f>IF(PD_samferdsel!G57=0," ",PD_samferdsel!E57)</f>
        <v xml:space="preserve"> </v>
      </c>
      <c r="F55" s="192" t="str">
        <f>IF(PD_samferdsel!H57=0," ",PD_samferdsel!F57)</f>
        <v xml:space="preserve"> </v>
      </c>
      <c r="G55" s="189" t="str">
        <f>IF(PD_samferdsel!G57=0," ",PD_samferdsel!G57)</f>
        <v xml:space="preserve"> </v>
      </c>
      <c r="H55" s="190" t="str">
        <f>IF(PD_samferdsel!H57=0," ",PD_samferdsel!H57)</f>
        <v xml:space="preserve"> </v>
      </c>
      <c r="I55" s="191" t="str">
        <f>IF(PD_samferdsel!I57=0," ",PD_samferdsel!I57)</f>
        <v xml:space="preserve"> </v>
      </c>
      <c r="J55" s="192" t="str">
        <f>IF(PD_samferdsel!J57=0," ",PD_samferdsel!J57)</f>
        <v xml:space="preserve"> </v>
      </c>
    </row>
    <row r="56" spans="2:10" x14ac:dyDescent="0.2">
      <c r="B56" s="188" t="str">
        <f>IF(PD_samferdsel!B58=0," ",PD_samferdsel!B58)</f>
        <v xml:space="preserve"> </v>
      </c>
      <c r="C56" s="189" t="str">
        <f>IF(PD_samferdsel!C58=0," ",PD_samferdsel!C58)</f>
        <v xml:space="preserve"> </v>
      </c>
      <c r="D56" s="190" t="str">
        <f>IF(PD_samferdsel!D58=0," ",PD_samferdsel!D58)</f>
        <v xml:space="preserve"> </v>
      </c>
      <c r="E56" s="191" t="str">
        <f>IF(PD_samferdsel!G58=0," ",PD_samferdsel!E58)</f>
        <v xml:space="preserve"> </v>
      </c>
      <c r="F56" s="192" t="str">
        <f>IF(PD_samferdsel!H58=0," ",PD_samferdsel!F58)</f>
        <v xml:space="preserve"> </v>
      </c>
      <c r="G56" s="189" t="str">
        <f>IF(PD_samferdsel!G58=0," ",PD_samferdsel!G58)</f>
        <v xml:space="preserve"> </v>
      </c>
      <c r="H56" s="190" t="str">
        <f>IF(PD_samferdsel!H58=0," ",PD_samferdsel!H58)</f>
        <v xml:space="preserve"> </v>
      </c>
      <c r="I56" s="191" t="str">
        <f>IF(PD_samferdsel!I58=0," ",PD_samferdsel!I58)</f>
        <v xml:space="preserve"> </v>
      </c>
      <c r="J56" s="192" t="str">
        <f>IF(PD_samferdsel!J58=0," ",PD_samferdsel!J58)</f>
        <v xml:space="preserve"> </v>
      </c>
    </row>
    <row r="57" spans="2:10" x14ac:dyDescent="0.2">
      <c r="B57" s="188" t="str">
        <f>IF(PD_samferdsel!B59=0," ",PD_samferdsel!B59)</f>
        <v xml:space="preserve"> </v>
      </c>
      <c r="C57" s="189" t="str">
        <f>IF(PD_samferdsel!C59=0," ",PD_samferdsel!C59)</f>
        <v xml:space="preserve"> </v>
      </c>
      <c r="D57" s="190" t="str">
        <f>IF(PD_samferdsel!D59=0," ",PD_samferdsel!D59)</f>
        <v xml:space="preserve"> </v>
      </c>
      <c r="E57" s="191" t="str">
        <f>IF(PD_samferdsel!G59=0," ",PD_samferdsel!E59)</f>
        <v xml:space="preserve"> </v>
      </c>
      <c r="F57" s="192" t="str">
        <f>IF(PD_samferdsel!H59=0," ",PD_samferdsel!F59)</f>
        <v xml:space="preserve"> </v>
      </c>
      <c r="G57" s="189" t="str">
        <f>IF(PD_samferdsel!G59=0," ",PD_samferdsel!G59)</f>
        <v xml:space="preserve"> </v>
      </c>
      <c r="H57" s="190" t="str">
        <f>IF(PD_samferdsel!H59=0," ",PD_samferdsel!H59)</f>
        <v xml:space="preserve"> </v>
      </c>
      <c r="I57" s="191" t="str">
        <f>IF(PD_samferdsel!I59=0," ",PD_samferdsel!I59)</f>
        <v xml:space="preserve"> </v>
      </c>
      <c r="J57" s="192" t="str">
        <f>IF(PD_samferdsel!J59=0," ",PD_samferdsel!J59)</f>
        <v xml:space="preserve"> </v>
      </c>
    </row>
    <row r="58" spans="2:10" x14ac:dyDescent="0.2">
      <c r="B58" s="188" t="str">
        <f>IF(PD_samferdsel!B60=0," ",PD_samferdsel!B60)</f>
        <v xml:space="preserve"> </v>
      </c>
      <c r="C58" s="189" t="str">
        <f>IF(PD_samferdsel!C60=0," ",PD_samferdsel!C60)</f>
        <v xml:space="preserve"> </v>
      </c>
      <c r="D58" s="190" t="str">
        <f>IF(PD_samferdsel!D60=0," ",PD_samferdsel!D60)</f>
        <v xml:space="preserve"> </v>
      </c>
      <c r="E58" s="191" t="str">
        <f>IF(PD_samferdsel!G60=0," ",PD_samferdsel!E60)</f>
        <v xml:space="preserve"> </v>
      </c>
      <c r="F58" s="192" t="str">
        <f>IF(PD_samferdsel!H60=0," ",PD_samferdsel!F60)</f>
        <v xml:space="preserve"> </v>
      </c>
      <c r="G58" s="189" t="str">
        <f>IF(PD_samferdsel!G60=0," ",PD_samferdsel!G60)</f>
        <v xml:space="preserve"> </v>
      </c>
      <c r="H58" s="190" t="str">
        <f>IF(PD_samferdsel!H60=0," ",PD_samferdsel!H60)</f>
        <v xml:space="preserve"> </v>
      </c>
      <c r="I58" s="191" t="str">
        <f>IF(PD_samferdsel!I60=0," ",PD_samferdsel!I60)</f>
        <v xml:space="preserve"> </v>
      </c>
      <c r="J58" s="192" t="str">
        <f>IF(PD_samferdsel!J60=0," ",PD_samferdsel!J60)</f>
        <v xml:space="preserve"> </v>
      </c>
    </row>
    <row r="59" spans="2:10" x14ac:dyDescent="0.2">
      <c r="B59" s="188" t="str">
        <f>IF(PD_samferdsel!B61=0," ",PD_samferdsel!B61)</f>
        <v xml:space="preserve"> </v>
      </c>
      <c r="C59" s="189" t="str">
        <f>IF(PD_samferdsel!C61=0," ",PD_samferdsel!C61)</f>
        <v xml:space="preserve"> </v>
      </c>
      <c r="D59" s="190" t="str">
        <f>IF(PD_samferdsel!D61=0," ",PD_samferdsel!D61)</f>
        <v xml:space="preserve"> </v>
      </c>
      <c r="E59" s="191" t="str">
        <f>IF(PD_samferdsel!G61=0," ",PD_samferdsel!E61)</f>
        <v xml:space="preserve"> </v>
      </c>
      <c r="F59" s="192" t="str">
        <f>IF(PD_samferdsel!H61=0," ",PD_samferdsel!F61)</f>
        <v xml:space="preserve"> </v>
      </c>
      <c r="G59" s="189" t="str">
        <f>IF(PD_samferdsel!G61=0," ",PD_samferdsel!G61)</f>
        <v xml:space="preserve"> </v>
      </c>
      <c r="H59" s="190" t="str">
        <f>IF(PD_samferdsel!H61=0," ",PD_samferdsel!H61)</f>
        <v xml:space="preserve"> </v>
      </c>
      <c r="I59" s="191" t="str">
        <f>IF(PD_samferdsel!I61=0," ",PD_samferdsel!I61)</f>
        <v xml:space="preserve"> </v>
      </c>
      <c r="J59" s="192" t="str">
        <f>IF(PD_samferdsel!J61=0," ",PD_samferdsel!J61)</f>
        <v xml:space="preserve"> </v>
      </c>
    </row>
    <row r="60" spans="2:10" x14ac:dyDescent="0.2">
      <c r="B60" s="188" t="str">
        <f>IF(PD_samferdsel!B62=0," ",PD_samferdsel!B62)</f>
        <v xml:space="preserve"> </v>
      </c>
      <c r="C60" s="189" t="str">
        <f>IF(PD_samferdsel!C62=0," ",PD_samferdsel!C62)</f>
        <v xml:space="preserve"> </v>
      </c>
      <c r="D60" s="190" t="str">
        <f>IF(PD_samferdsel!D62=0," ",PD_samferdsel!D62)</f>
        <v xml:space="preserve"> </v>
      </c>
      <c r="E60" s="191" t="str">
        <f>IF(PD_samferdsel!G62=0," ",PD_samferdsel!E62)</f>
        <v xml:space="preserve"> </v>
      </c>
      <c r="F60" s="192" t="str">
        <f>IF(PD_samferdsel!H62=0," ",PD_samferdsel!F62)</f>
        <v xml:space="preserve"> </v>
      </c>
      <c r="G60" s="189" t="str">
        <f>IF(PD_samferdsel!G62=0," ",PD_samferdsel!G62)</f>
        <v xml:space="preserve"> </v>
      </c>
      <c r="H60" s="190" t="str">
        <f>IF(PD_samferdsel!H62=0," ",PD_samferdsel!H62)</f>
        <v xml:space="preserve"> </v>
      </c>
      <c r="I60" s="191" t="str">
        <f>IF(PD_samferdsel!I62=0," ",PD_samferdsel!I62)</f>
        <v xml:space="preserve"> </v>
      </c>
      <c r="J60" s="192" t="str">
        <f>IF(PD_samferdsel!J62=0," ",PD_samferdsel!J62)</f>
        <v xml:space="preserve"> </v>
      </c>
    </row>
    <row r="61" spans="2:10" x14ac:dyDescent="0.2">
      <c r="B61" s="188" t="str">
        <f>IF(PD_samferdsel!B63=0," ",PD_samferdsel!B63)</f>
        <v xml:space="preserve"> </v>
      </c>
      <c r="C61" s="189" t="str">
        <f>IF(PD_samferdsel!C63=0," ",PD_samferdsel!C63)</f>
        <v xml:space="preserve"> </v>
      </c>
      <c r="D61" s="190" t="str">
        <f>IF(PD_samferdsel!D63=0," ",PD_samferdsel!D63)</f>
        <v xml:space="preserve"> </v>
      </c>
      <c r="E61" s="191" t="str">
        <f>IF(PD_samferdsel!G63=0," ",PD_samferdsel!E63)</f>
        <v xml:space="preserve"> </v>
      </c>
      <c r="F61" s="192" t="str">
        <f>IF(PD_samferdsel!H63=0," ",PD_samferdsel!F63)</f>
        <v xml:space="preserve"> </v>
      </c>
      <c r="G61" s="189" t="str">
        <f>IF(PD_samferdsel!G63=0," ",PD_samferdsel!G63)</f>
        <v xml:space="preserve"> </v>
      </c>
      <c r="H61" s="190" t="str">
        <f>IF(PD_samferdsel!H63=0," ",PD_samferdsel!H63)</f>
        <v xml:space="preserve"> </v>
      </c>
      <c r="I61" s="191" t="str">
        <f>IF(PD_samferdsel!I63=0," ",PD_samferdsel!I63)</f>
        <v xml:space="preserve"> </v>
      </c>
      <c r="J61" s="192" t="str">
        <f>IF(PD_samferdsel!J63=0," ",PD_samferdsel!J63)</f>
        <v xml:space="preserve"> </v>
      </c>
    </row>
    <row r="62" spans="2:10" x14ac:dyDescent="0.2">
      <c r="B62" s="188" t="str">
        <f>IF(PD_samferdsel!B64=0," ",PD_samferdsel!B64)</f>
        <v xml:space="preserve"> </v>
      </c>
      <c r="C62" s="189" t="str">
        <f>IF(PD_samferdsel!C64=0," ",PD_samferdsel!C64)</f>
        <v xml:space="preserve"> </v>
      </c>
      <c r="D62" s="190" t="str">
        <f>IF(PD_samferdsel!D64=0," ",PD_samferdsel!D64)</f>
        <v xml:space="preserve"> </v>
      </c>
      <c r="E62" s="191" t="str">
        <f>IF(PD_samferdsel!G64=0," ",PD_samferdsel!E64)</f>
        <v xml:space="preserve"> </v>
      </c>
      <c r="F62" s="192" t="str">
        <f>IF(PD_samferdsel!H64=0," ",PD_samferdsel!F64)</f>
        <v xml:space="preserve"> </v>
      </c>
      <c r="G62" s="189" t="str">
        <f>IF(PD_samferdsel!G64=0," ",PD_samferdsel!G64)</f>
        <v xml:space="preserve"> </v>
      </c>
      <c r="H62" s="190" t="str">
        <f>IF(PD_samferdsel!H64=0," ",PD_samferdsel!H64)</f>
        <v xml:space="preserve"> </v>
      </c>
      <c r="I62" s="191" t="str">
        <f>IF(PD_samferdsel!I64=0," ",PD_samferdsel!I64)</f>
        <v xml:space="preserve"> </v>
      </c>
      <c r="J62" s="192" t="str">
        <f>IF(PD_samferdsel!J64=0," ",PD_samferdsel!J64)</f>
        <v xml:space="preserve"> </v>
      </c>
    </row>
    <row r="63" spans="2:10" x14ac:dyDescent="0.2">
      <c r="B63" s="188" t="str">
        <f>IF(PD_samferdsel!B65=0," ",PD_samferdsel!B65)</f>
        <v xml:space="preserve"> </v>
      </c>
      <c r="C63" s="189" t="str">
        <f>IF(PD_samferdsel!C65=0," ",PD_samferdsel!C65)</f>
        <v xml:space="preserve"> </v>
      </c>
      <c r="D63" s="190" t="str">
        <f>IF(PD_samferdsel!D65=0," ",PD_samferdsel!D65)</f>
        <v xml:space="preserve"> </v>
      </c>
      <c r="E63" s="191" t="str">
        <f>IF(PD_samferdsel!G65=0," ",PD_samferdsel!E65)</f>
        <v xml:space="preserve"> </v>
      </c>
      <c r="F63" s="192" t="str">
        <f>IF(PD_samferdsel!H65=0," ",PD_samferdsel!F65)</f>
        <v xml:space="preserve"> </v>
      </c>
      <c r="G63" s="189" t="str">
        <f>IF(PD_samferdsel!G65=0," ",PD_samferdsel!G65)</f>
        <v xml:space="preserve"> </v>
      </c>
      <c r="H63" s="190" t="str">
        <f>IF(PD_samferdsel!H65=0," ",PD_samferdsel!H65)</f>
        <v xml:space="preserve"> </v>
      </c>
      <c r="I63" s="191" t="str">
        <f>IF(PD_samferdsel!I65=0," ",PD_samferdsel!I65)</f>
        <v xml:space="preserve"> </v>
      </c>
      <c r="J63" s="192" t="str">
        <f>IF(PD_samferdsel!J65=0," ",PD_samferdsel!J65)</f>
        <v xml:space="preserve"> </v>
      </c>
    </row>
    <row r="64" spans="2:10" x14ac:dyDescent="0.2">
      <c r="B64" s="188" t="str">
        <f>IF(PD_samferdsel!B66=0," ",PD_samferdsel!B66)</f>
        <v xml:space="preserve"> </v>
      </c>
      <c r="C64" s="189" t="str">
        <f>IF(PD_samferdsel!C66=0," ",PD_samferdsel!C66)</f>
        <v xml:space="preserve"> </v>
      </c>
      <c r="D64" s="190" t="str">
        <f>IF(PD_samferdsel!D66=0," ",PD_samferdsel!D66)</f>
        <v xml:space="preserve"> </v>
      </c>
      <c r="E64" s="191" t="str">
        <f>IF(PD_samferdsel!G66=0," ",PD_samferdsel!E66)</f>
        <v xml:space="preserve"> </v>
      </c>
      <c r="F64" s="192" t="str">
        <f>IF(PD_samferdsel!H66=0," ",PD_samferdsel!F66)</f>
        <v xml:space="preserve"> </v>
      </c>
      <c r="G64" s="189" t="str">
        <f>IF(PD_samferdsel!G66=0," ",PD_samferdsel!G66)</f>
        <v xml:space="preserve"> </v>
      </c>
      <c r="H64" s="190" t="str">
        <f>IF(PD_samferdsel!H66=0," ",PD_samferdsel!H66)</f>
        <v xml:space="preserve"> </v>
      </c>
      <c r="I64" s="191" t="str">
        <f>IF(PD_samferdsel!I66=0," ",PD_samferdsel!I66)</f>
        <v xml:space="preserve"> </v>
      </c>
      <c r="J64" s="192" t="str">
        <f>IF(PD_samferdsel!J66=0," ",PD_samferdsel!J66)</f>
        <v xml:space="preserve"> </v>
      </c>
    </row>
    <row r="65" spans="2:21" x14ac:dyDescent="0.2">
      <c r="B65" s="188" t="str">
        <f>IF(PD_samferdsel!B67=0," ",PD_samferdsel!B67)</f>
        <v xml:space="preserve"> </v>
      </c>
      <c r="C65" s="189" t="str">
        <f>IF(PD_samferdsel!C67=0," ",PD_samferdsel!C67)</f>
        <v xml:space="preserve"> </v>
      </c>
      <c r="D65" s="190" t="str">
        <f>IF(PD_samferdsel!D67=0," ",PD_samferdsel!D67)</f>
        <v xml:space="preserve"> </v>
      </c>
      <c r="E65" s="191" t="str">
        <f>IF(PD_samferdsel!G67=0," ",PD_samferdsel!E67)</f>
        <v xml:space="preserve"> </v>
      </c>
      <c r="F65" s="192" t="str">
        <f>IF(PD_samferdsel!H67=0," ",PD_samferdsel!F67)</f>
        <v xml:space="preserve"> </v>
      </c>
      <c r="G65" s="189" t="str">
        <f>IF(PD_samferdsel!G67=0," ",PD_samferdsel!G67)</f>
        <v xml:space="preserve"> </v>
      </c>
      <c r="H65" s="190" t="str">
        <f>IF(PD_samferdsel!H67=0," ",PD_samferdsel!H67)</f>
        <v xml:space="preserve"> </v>
      </c>
      <c r="I65" s="191" t="str">
        <f>IF(PD_samferdsel!I67=0," ",PD_samferdsel!I67)</f>
        <v xml:space="preserve"> </v>
      </c>
      <c r="J65" s="192" t="str">
        <f>IF(PD_samferdsel!J67=0," ",PD_samferdsel!J67)</f>
        <v xml:space="preserve"> </v>
      </c>
    </row>
    <row r="66" spans="2:21" x14ac:dyDescent="0.2">
      <c r="B66" s="188" t="str">
        <f>IF(PD_samferdsel!B68=0," ",PD_samferdsel!B68)</f>
        <v xml:space="preserve"> </v>
      </c>
      <c r="C66" s="189" t="str">
        <f>IF(PD_samferdsel!C68=0," ",PD_samferdsel!C68)</f>
        <v xml:space="preserve"> </v>
      </c>
      <c r="D66" s="190" t="str">
        <f>IF(PD_samferdsel!D68=0," ",PD_samferdsel!D68)</f>
        <v xml:space="preserve"> </v>
      </c>
      <c r="E66" s="191" t="str">
        <f>IF(PD_samferdsel!G68=0," ",PD_samferdsel!E68)</f>
        <v xml:space="preserve"> </v>
      </c>
      <c r="F66" s="192" t="str">
        <f>IF(PD_samferdsel!H68=0," ",PD_samferdsel!F68)</f>
        <v xml:space="preserve"> </v>
      </c>
      <c r="G66" s="189" t="str">
        <f>IF(PD_samferdsel!G68=0," ",PD_samferdsel!G68)</f>
        <v xml:space="preserve"> </v>
      </c>
      <c r="H66" s="190" t="str">
        <f>IF(PD_samferdsel!H68=0," ",PD_samferdsel!H68)</f>
        <v xml:space="preserve"> </v>
      </c>
      <c r="I66" s="191" t="str">
        <f>IF(PD_samferdsel!I68=0," ",PD_samferdsel!I68)</f>
        <v xml:space="preserve"> </v>
      </c>
      <c r="J66" s="192" t="str">
        <f>IF(PD_samferdsel!J68=0," ",PD_samferdsel!J68)</f>
        <v xml:space="preserve"> </v>
      </c>
      <c r="L66" s="108" t="s">
        <v>1407</v>
      </c>
      <c r="M66" s="45"/>
      <c r="N66" s="45"/>
      <c r="O66" s="45"/>
      <c r="P66" s="45"/>
      <c r="Q66" s="45"/>
      <c r="R66" s="45"/>
      <c r="S66" s="45"/>
      <c r="T66" s="45"/>
      <c r="U66" s="45"/>
    </row>
    <row r="67" spans="2:21" x14ac:dyDescent="0.2">
      <c r="B67" s="188" t="str">
        <f>IF(PD_samferdsel!B69=0," ",PD_samferdsel!B69)</f>
        <v xml:space="preserve"> </v>
      </c>
      <c r="C67" s="189" t="str">
        <f>IF(PD_samferdsel!C69=0," ",PD_samferdsel!C69)</f>
        <v xml:space="preserve"> </v>
      </c>
      <c r="D67" s="190" t="str">
        <f>IF(PD_samferdsel!D69=0," ",PD_samferdsel!D69)</f>
        <v xml:space="preserve"> </v>
      </c>
      <c r="E67" s="191" t="str">
        <f>IF(PD_samferdsel!G69=0," ",PD_samferdsel!E69)</f>
        <v xml:space="preserve"> </v>
      </c>
      <c r="F67" s="192" t="str">
        <f>IF(PD_samferdsel!H69=0," ",PD_samferdsel!F69)</f>
        <v xml:space="preserve"> </v>
      </c>
      <c r="G67" s="189" t="str">
        <f>IF(PD_samferdsel!G69=0," ",PD_samferdsel!G69)</f>
        <v xml:space="preserve"> </v>
      </c>
      <c r="H67" s="190" t="str">
        <f>IF(PD_samferdsel!H69=0," ",PD_samferdsel!H69)</f>
        <v xml:space="preserve"> </v>
      </c>
      <c r="I67" s="191" t="str">
        <f>IF(PD_samferdsel!I69=0," ",PD_samferdsel!I69)</f>
        <v xml:space="preserve"> </v>
      </c>
      <c r="J67" s="192" t="str">
        <f>IF(PD_samferdsel!J69=0," ",PD_samferdsel!J69)</f>
        <v xml:space="preserve"> </v>
      </c>
    </row>
    <row r="68" spans="2:21" x14ac:dyDescent="0.2">
      <c r="B68" s="188" t="str">
        <f>IF(PD_samferdsel!B70=0," ",PD_samferdsel!B70)</f>
        <v xml:space="preserve"> </v>
      </c>
      <c r="C68" s="189" t="str">
        <f>IF(PD_samferdsel!C70=0," ",PD_samferdsel!C70)</f>
        <v xml:space="preserve"> </v>
      </c>
      <c r="D68" s="190" t="str">
        <f>IF(PD_samferdsel!D70=0," ",PD_samferdsel!D70)</f>
        <v xml:space="preserve"> </v>
      </c>
      <c r="E68" s="191" t="str">
        <f>IF(PD_samferdsel!G70=0," ",PD_samferdsel!E70)</f>
        <v xml:space="preserve"> </v>
      </c>
      <c r="F68" s="192" t="str">
        <f>IF(PD_samferdsel!H70=0," ",PD_samferdsel!F70)</f>
        <v xml:space="preserve"> </v>
      </c>
      <c r="G68" s="189" t="str">
        <f>IF(PD_samferdsel!G70=0," ",PD_samferdsel!G70)</f>
        <v xml:space="preserve"> </v>
      </c>
      <c r="H68" s="190" t="str">
        <f>IF(PD_samferdsel!H70=0," ",PD_samferdsel!H70)</f>
        <v xml:space="preserve"> </v>
      </c>
      <c r="I68" s="191" t="str">
        <f>IF(PD_samferdsel!I70=0," ",PD_samferdsel!I70)</f>
        <v xml:space="preserve"> </v>
      </c>
      <c r="J68" s="192" t="str">
        <f>IF(PD_samferdsel!J70=0," ",PD_samferdsel!J70)</f>
        <v xml:space="preserve"> </v>
      </c>
    </row>
    <row r="69" spans="2:21" x14ac:dyDescent="0.2">
      <c r="B69" s="188" t="str">
        <f>IF(PD_samferdsel!B71=0," ",PD_samferdsel!B71)</f>
        <v xml:space="preserve"> </v>
      </c>
      <c r="C69" s="189" t="str">
        <f>IF(PD_samferdsel!C71=0," ",PD_samferdsel!C71)</f>
        <v xml:space="preserve"> </v>
      </c>
      <c r="D69" s="190" t="str">
        <f>IF(PD_samferdsel!D71=0," ",PD_samferdsel!D71)</f>
        <v xml:space="preserve"> </v>
      </c>
      <c r="E69" s="191" t="str">
        <f>IF(PD_samferdsel!G71=0," ",PD_samferdsel!E71)</f>
        <v xml:space="preserve"> </v>
      </c>
      <c r="F69" s="192" t="str">
        <f>IF(PD_samferdsel!H71=0," ",PD_samferdsel!F71)</f>
        <v xml:space="preserve"> </v>
      </c>
      <c r="G69" s="189" t="str">
        <f>IF(PD_samferdsel!G71=0," ",PD_samferdsel!G71)</f>
        <v xml:space="preserve"> </v>
      </c>
      <c r="H69" s="190" t="str">
        <f>IF(PD_samferdsel!H71=0," ",PD_samferdsel!H71)</f>
        <v xml:space="preserve"> </v>
      </c>
      <c r="I69" s="191" t="str">
        <f>IF(PD_samferdsel!I71=0," ",PD_samferdsel!I71)</f>
        <v xml:space="preserve"> </v>
      </c>
      <c r="J69" s="192" t="str">
        <f>IF(PD_samferdsel!J71=0," ",PD_samferdsel!J71)</f>
        <v xml:space="preserve"> </v>
      </c>
    </row>
    <row r="70" spans="2:21" x14ac:dyDescent="0.2">
      <c r="B70" s="188" t="str">
        <f>IF(PD_samferdsel!B72=0," ",PD_samferdsel!B72)</f>
        <v xml:space="preserve"> </v>
      </c>
      <c r="C70" s="189" t="str">
        <f>IF(PD_samferdsel!C72=0," ",PD_samferdsel!C72)</f>
        <v xml:space="preserve"> </v>
      </c>
      <c r="D70" s="190" t="str">
        <f>IF(PD_samferdsel!D72=0," ",PD_samferdsel!D72)</f>
        <v xml:space="preserve"> </v>
      </c>
      <c r="E70" s="191" t="str">
        <f>IF(PD_samferdsel!G72=0," ",PD_samferdsel!E72)</f>
        <v xml:space="preserve"> </v>
      </c>
      <c r="F70" s="192" t="str">
        <f>IF(PD_samferdsel!H72=0," ",PD_samferdsel!F72)</f>
        <v xml:space="preserve"> </v>
      </c>
      <c r="G70" s="189" t="str">
        <f>IF(PD_samferdsel!G72=0," ",PD_samferdsel!G72)</f>
        <v xml:space="preserve"> </v>
      </c>
      <c r="H70" s="190" t="str">
        <f>IF(PD_samferdsel!H72=0," ",PD_samferdsel!H72)</f>
        <v xml:space="preserve"> </v>
      </c>
      <c r="I70" s="191" t="str">
        <f>IF(PD_samferdsel!I72=0," ",PD_samferdsel!I72)</f>
        <v xml:space="preserve"> </v>
      </c>
      <c r="J70" s="192" t="str">
        <f>IF(PD_samferdsel!J72=0," ",PD_samferdsel!J72)</f>
        <v xml:space="preserve"> </v>
      </c>
    </row>
    <row r="71" spans="2:21" x14ac:dyDescent="0.2">
      <c r="B71" s="188" t="str">
        <f>IF(PD_samferdsel!B73=0," ",PD_samferdsel!B73)</f>
        <v xml:space="preserve"> </v>
      </c>
      <c r="C71" s="189" t="str">
        <f>IF(PD_samferdsel!C73=0," ",PD_samferdsel!C73)</f>
        <v xml:space="preserve"> </v>
      </c>
      <c r="D71" s="190" t="str">
        <f>IF(PD_samferdsel!D73=0," ",PD_samferdsel!D73)</f>
        <v xml:space="preserve"> </v>
      </c>
      <c r="E71" s="191" t="str">
        <f>IF(PD_samferdsel!G73=0," ",PD_samferdsel!E73)</f>
        <v xml:space="preserve"> </v>
      </c>
      <c r="F71" s="192" t="str">
        <f>IF(PD_samferdsel!H73=0," ",PD_samferdsel!F73)</f>
        <v xml:space="preserve"> </v>
      </c>
      <c r="G71" s="189" t="str">
        <f>IF(PD_samferdsel!G73=0," ",PD_samferdsel!G73)</f>
        <v xml:space="preserve"> </v>
      </c>
      <c r="H71" s="190" t="str">
        <f>IF(PD_samferdsel!H73=0," ",PD_samferdsel!H73)</f>
        <v xml:space="preserve"> </v>
      </c>
      <c r="I71" s="191" t="str">
        <f>IF(PD_samferdsel!I73=0," ",PD_samferdsel!I73)</f>
        <v xml:space="preserve"> </v>
      </c>
      <c r="J71" s="192" t="str">
        <f>IF(PD_samferdsel!J73=0," ",PD_samferdsel!J73)</f>
        <v xml:space="preserve"> </v>
      </c>
    </row>
    <row r="72" spans="2:21" x14ac:dyDescent="0.2">
      <c r="B72" s="188" t="str">
        <f>IF(PD_samferdsel!B74=0," ",PD_samferdsel!B74)</f>
        <v xml:space="preserve"> </v>
      </c>
      <c r="C72" s="189" t="str">
        <f>IF(PD_samferdsel!C74=0," ",PD_samferdsel!C74)</f>
        <v xml:space="preserve"> </v>
      </c>
      <c r="D72" s="190" t="str">
        <f>IF(PD_samferdsel!D74=0," ",PD_samferdsel!D74)</f>
        <v xml:space="preserve"> </v>
      </c>
      <c r="E72" s="191" t="str">
        <f>IF(PD_samferdsel!G74=0," ",PD_samferdsel!E74)</f>
        <v xml:space="preserve"> </v>
      </c>
      <c r="F72" s="192" t="str">
        <f>IF(PD_samferdsel!H74=0," ",PD_samferdsel!F74)</f>
        <v xml:space="preserve"> </v>
      </c>
      <c r="G72" s="189" t="str">
        <f>IF(PD_samferdsel!G74=0," ",PD_samferdsel!G74)</f>
        <v xml:space="preserve"> </v>
      </c>
      <c r="H72" s="190" t="str">
        <f>IF(PD_samferdsel!H74=0," ",PD_samferdsel!H74)</f>
        <v xml:space="preserve"> </v>
      </c>
      <c r="I72" s="191" t="str">
        <f>IF(PD_samferdsel!I74=0," ",PD_samferdsel!I74)</f>
        <v xml:space="preserve"> </v>
      </c>
      <c r="J72" s="192" t="str">
        <f>IF(PD_samferdsel!J74=0," ",PD_samferdsel!J74)</f>
        <v xml:space="preserve"> </v>
      </c>
    </row>
    <row r="73" spans="2:21" x14ac:dyDescent="0.2">
      <c r="B73" s="188" t="str">
        <f>IF(PD_samferdsel!B75=0," ",PD_samferdsel!B75)</f>
        <v xml:space="preserve"> </v>
      </c>
      <c r="C73" s="189" t="str">
        <f>IF(PD_samferdsel!C75=0," ",PD_samferdsel!C75)</f>
        <v xml:space="preserve"> </v>
      </c>
      <c r="D73" s="190" t="str">
        <f>IF(PD_samferdsel!D75=0," ",PD_samferdsel!D75)</f>
        <v xml:space="preserve"> </v>
      </c>
      <c r="E73" s="191" t="str">
        <f>IF(PD_samferdsel!G75=0," ",PD_samferdsel!E75)</f>
        <v xml:space="preserve"> </v>
      </c>
      <c r="F73" s="192" t="str">
        <f>IF(PD_samferdsel!H75=0," ",PD_samferdsel!F75)</f>
        <v xml:space="preserve"> </v>
      </c>
      <c r="G73" s="189" t="str">
        <f>IF(PD_samferdsel!G75=0," ",PD_samferdsel!G75)</f>
        <v xml:space="preserve"> </v>
      </c>
      <c r="H73" s="190" t="str">
        <f>IF(PD_samferdsel!H75=0," ",PD_samferdsel!H75)</f>
        <v xml:space="preserve"> </v>
      </c>
      <c r="I73" s="191" t="str">
        <f>IF(PD_samferdsel!I75=0," ",PD_samferdsel!I75)</f>
        <v xml:space="preserve"> </v>
      </c>
      <c r="J73" s="192" t="str">
        <f>IF(PD_samferdsel!J75=0," ",PD_samferdsel!J75)</f>
        <v xml:space="preserve"> </v>
      </c>
    </row>
    <row r="74" spans="2:21" x14ac:dyDescent="0.2">
      <c r="B74" s="188" t="str">
        <f>IF(PD_samferdsel!B76=0," ",PD_samferdsel!B76)</f>
        <v xml:space="preserve"> </v>
      </c>
      <c r="C74" s="189" t="str">
        <f>IF(PD_samferdsel!C76=0," ",PD_samferdsel!C76)</f>
        <v xml:space="preserve"> </v>
      </c>
      <c r="D74" s="190" t="str">
        <f>IF(PD_samferdsel!D76=0," ",PD_samferdsel!D76)</f>
        <v xml:space="preserve"> </v>
      </c>
      <c r="E74" s="191" t="str">
        <f>IF(PD_samferdsel!G76=0," ",PD_samferdsel!E76)</f>
        <v xml:space="preserve"> </v>
      </c>
      <c r="F74" s="192" t="str">
        <f>IF(PD_samferdsel!H76=0," ",PD_samferdsel!F76)</f>
        <v xml:space="preserve"> </v>
      </c>
      <c r="G74" s="189" t="str">
        <f>IF(PD_samferdsel!G76=0," ",PD_samferdsel!G76)</f>
        <v xml:space="preserve"> </v>
      </c>
      <c r="H74" s="190" t="str">
        <f>IF(PD_samferdsel!H76=0," ",PD_samferdsel!H76)</f>
        <v xml:space="preserve"> </v>
      </c>
      <c r="I74" s="191" t="str">
        <f>IF(PD_samferdsel!I76=0," ",PD_samferdsel!I76)</f>
        <v xml:space="preserve"> </v>
      </c>
      <c r="J74" s="192" t="str">
        <f>IF(PD_samferdsel!J76=0," ",PD_samferdsel!J76)</f>
        <v xml:space="preserve"> </v>
      </c>
    </row>
    <row r="75" spans="2:21" x14ac:dyDescent="0.2">
      <c r="B75" s="188" t="str">
        <f>IF(PD_samferdsel!B77=0," ",PD_samferdsel!B77)</f>
        <v xml:space="preserve"> </v>
      </c>
      <c r="C75" s="189" t="str">
        <f>IF(PD_samferdsel!C77=0," ",PD_samferdsel!C77)</f>
        <v xml:space="preserve"> </v>
      </c>
      <c r="D75" s="190" t="str">
        <f>IF(PD_samferdsel!D77=0," ",PD_samferdsel!D77)</f>
        <v xml:space="preserve"> </v>
      </c>
      <c r="E75" s="191" t="str">
        <f>IF(PD_samferdsel!G77=0," ",PD_samferdsel!E77)</f>
        <v xml:space="preserve"> </v>
      </c>
      <c r="F75" s="192" t="str">
        <f>IF(PD_samferdsel!H77=0," ",PD_samferdsel!F77)</f>
        <v xml:space="preserve"> </v>
      </c>
      <c r="G75" s="189" t="str">
        <f>IF(PD_samferdsel!G77=0," ",PD_samferdsel!G77)</f>
        <v xml:space="preserve"> </v>
      </c>
      <c r="H75" s="190" t="str">
        <f>IF(PD_samferdsel!H77=0," ",PD_samferdsel!H77)</f>
        <v xml:space="preserve"> </v>
      </c>
      <c r="I75" s="191" t="str">
        <f>IF(PD_samferdsel!I77=0," ",PD_samferdsel!I77)</f>
        <v xml:space="preserve"> </v>
      </c>
      <c r="J75" s="192" t="str">
        <f>IF(PD_samferdsel!J77=0," ",PD_samferdsel!J77)</f>
        <v xml:space="preserve"> </v>
      </c>
    </row>
    <row r="76" spans="2:21" x14ac:dyDescent="0.2">
      <c r="B76" s="188" t="str">
        <f>IF(PD_samferdsel!B78=0," ",PD_samferdsel!B78)</f>
        <v xml:space="preserve"> </v>
      </c>
      <c r="C76" s="189" t="str">
        <f>IF(PD_samferdsel!C78=0," ",PD_samferdsel!C78)</f>
        <v xml:space="preserve"> </v>
      </c>
      <c r="D76" s="190" t="str">
        <f>IF(PD_samferdsel!D78=0," ",PD_samferdsel!D78)</f>
        <v xml:space="preserve"> </v>
      </c>
      <c r="E76" s="191" t="str">
        <f>IF(PD_samferdsel!G78=0," ",PD_samferdsel!E78)</f>
        <v xml:space="preserve"> </v>
      </c>
      <c r="F76" s="192" t="str">
        <f>IF(PD_samferdsel!H78=0," ",PD_samferdsel!F78)</f>
        <v xml:space="preserve"> </v>
      </c>
      <c r="G76" s="189" t="str">
        <f>IF(PD_samferdsel!G78=0," ",PD_samferdsel!G78)</f>
        <v xml:space="preserve"> </v>
      </c>
      <c r="H76" s="190" t="str">
        <f>IF(PD_samferdsel!H78=0," ",PD_samferdsel!H78)</f>
        <v xml:space="preserve"> </v>
      </c>
      <c r="I76" s="191" t="str">
        <f>IF(PD_samferdsel!I78=0," ",PD_samferdsel!I78)</f>
        <v xml:space="preserve"> </v>
      </c>
      <c r="J76" s="192" t="str">
        <f>IF(PD_samferdsel!J78=0," ",PD_samferdsel!J78)</f>
        <v xml:space="preserve"> </v>
      </c>
    </row>
    <row r="77" spans="2:21" x14ac:dyDescent="0.2">
      <c r="B77" s="188" t="str">
        <f>IF(PD_samferdsel!B79=0," ",PD_samferdsel!B79)</f>
        <v xml:space="preserve"> </v>
      </c>
      <c r="C77" s="189" t="str">
        <f>IF(PD_samferdsel!C79=0," ",PD_samferdsel!C79)</f>
        <v xml:space="preserve"> </v>
      </c>
      <c r="D77" s="190" t="str">
        <f>IF(PD_samferdsel!D79=0," ",PD_samferdsel!D79)</f>
        <v xml:space="preserve"> </v>
      </c>
      <c r="E77" s="191" t="str">
        <f>IF(PD_samferdsel!G79=0," ",PD_samferdsel!E79)</f>
        <v xml:space="preserve"> </v>
      </c>
      <c r="F77" s="192" t="str">
        <f>IF(PD_samferdsel!H79=0," ",PD_samferdsel!F79)</f>
        <v xml:space="preserve"> </v>
      </c>
      <c r="G77" s="189" t="str">
        <f>IF(PD_samferdsel!G79=0," ",PD_samferdsel!G79)</f>
        <v xml:space="preserve"> </v>
      </c>
      <c r="H77" s="190" t="str">
        <f>IF(PD_samferdsel!H79=0," ",PD_samferdsel!H79)</f>
        <v xml:space="preserve"> </v>
      </c>
      <c r="I77" s="191" t="str">
        <f>IF(PD_samferdsel!I79=0," ",PD_samferdsel!I79)</f>
        <v xml:space="preserve"> </v>
      </c>
      <c r="J77" s="192" t="str">
        <f>IF(PD_samferdsel!J79=0," ",PD_samferdsel!J79)</f>
        <v xml:space="preserve"> </v>
      </c>
    </row>
    <row r="78" spans="2:21" x14ac:dyDescent="0.2">
      <c r="B78" s="188" t="str">
        <f>IF(PD_samferdsel!B80=0," ",PD_samferdsel!B80)</f>
        <v xml:space="preserve"> </v>
      </c>
      <c r="C78" s="189" t="str">
        <f>IF(PD_samferdsel!C80=0," ",PD_samferdsel!C80)</f>
        <v xml:space="preserve"> </v>
      </c>
      <c r="D78" s="190" t="str">
        <f>IF(PD_samferdsel!D80=0," ",PD_samferdsel!D80)</f>
        <v xml:space="preserve"> </v>
      </c>
      <c r="E78" s="191" t="str">
        <f>IF(PD_samferdsel!G80=0," ",PD_samferdsel!E80)</f>
        <v xml:space="preserve"> </v>
      </c>
      <c r="F78" s="192" t="str">
        <f>IF(PD_samferdsel!H80=0," ",PD_samferdsel!F80)</f>
        <v xml:space="preserve"> </v>
      </c>
      <c r="G78" s="189" t="str">
        <f>IF(PD_samferdsel!G80=0," ",PD_samferdsel!G80)</f>
        <v xml:space="preserve"> </v>
      </c>
      <c r="H78" s="190" t="str">
        <f>IF(PD_samferdsel!H80=0," ",PD_samferdsel!H80)</f>
        <v xml:space="preserve"> </v>
      </c>
      <c r="I78" s="191" t="str">
        <f>IF(PD_samferdsel!I80=0," ",PD_samferdsel!I80)</f>
        <v xml:space="preserve"> </v>
      </c>
      <c r="J78" s="192" t="str">
        <f>IF(PD_samferdsel!J80=0," ",PD_samferdsel!J80)</f>
        <v xml:space="preserve"> </v>
      </c>
    </row>
    <row r="79" spans="2:21" x14ac:dyDescent="0.2">
      <c r="B79" s="188" t="str">
        <f>IF(PD_samferdsel!B81=0," ",PD_samferdsel!B81)</f>
        <v xml:space="preserve"> </v>
      </c>
      <c r="C79" s="189" t="str">
        <f>IF(PD_samferdsel!C81=0," ",PD_samferdsel!C81)</f>
        <v xml:space="preserve"> </v>
      </c>
      <c r="D79" s="190" t="str">
        <f>IF(PD_samferdsel!D81=0," ",PD_samferdsel!D81)</f>
        <v xml:space="preserve"> </v>
      </c>
      <c r="E79" s="191" t="str">
        <f>IF(PD_samferdsel!G81=0," ",PD_samferdsel!E81)</f>
        <v xml:space="preserve"> </v>
      </c>
      <c r="F79" s="192" t="str">
        <f>IF(PD_samferdsel!H81=0," ",PD_samferdsel!F81)</f>
        <v xml:space="preserve"> </v>
      </c>
      <c r="G79" s="189" t="str">
        <f>IF(PD_samferdsel!G81=0," ",PD_samferdsel!G81)</f>
        <v xml:space="preserve"> </v>
      </c>
      <c r="H79" s="190" t="str">
        <f>IF(PD_samferdsel!H81=0," ",PD_samferdsel!H81)</f>
        <v xml:space="preserve"> </v>
      </c>
      <c r="I79" s="191" t="str">
        <f>IF(PD_samferdsel!I81=0," ",PD_samferdsel!I81)</f>
        <v xml:space="preserve"> </v>
      </c>
      <c r="J79" s="192" t="str">
        <f>IF(PD_samferdsel!J81=0," ",PD_samferdsel!J81)</f>
        <v xml:space="preserve"> </v>
      </c>
    </row>
    <row r="80" spans="2:21" x14ac:dyDescent="0.2">
      <c r="B80" s="188" t="str">
        <f>IF(PD_samferdsel!B82=0," ",PD_samferdsel!B82)</f>
        <v xml:space="preserve"> </v>
      </c>
      <c r="C80" s="189" t="str">
        <f>IF(PD_samferdsel!C82=0," ",PD_samferdsel!C82)</f>
        <v xml:space="preserve"> </v>
      </c>
      <c r="D80" s="190" t="str">
        <f>IF(PD_samferdsel!D82=0," ",PD_samferdsel!D82)</f>
        <v xml:space="preserve"> </v>
      </c>
      <c r="E80" s="191" t="str">
        <f>IF(PD_samferdsel!G82=0," ",PD_samferdsel!E82)</f>
        <v xml:space="preserve"> </v>
      </c>
      <c r="F80" s="192" t="str">
        <f>IF(PD_samferdsel!H82=0," ",PD_samferdsel!F82)</f>
        <v xml:space="preserve"> </v>
      </c>
      <c r="G80" s="189" t="str">
        <f>IF(PD_samferdsel!G82=0," ",PD_samferdsel!G82)</f>
        <v xml:space="preserve"> </v>
      </c>
      <c r="H80" s="190" t="str">
        <f>IF(PD_samferdsel!H82=0," ",PD_samferdsel!H82)</f>
        <v xml:space="preserve"> </v>
      </c>
      <c r="I80" s="191" t="str">
        <f>IF(PD_samferdsel!I82=0," ",PD_samferdsel!I82)</f>
        <v xml:space="preserve"> </v>
      </c>
      <c r="J80" s="192" t="str">
        <f>IF(PD_samferdsel!J82=0," ",PD_samferdsel!J82)</f>
        <v xml:space="preserve"> </v>
      </c>
    </row>
    <row r="81" spans="2:10" x14ac:dyDescent="0.2">
      <c r="B81" s="188" t="str">
        <f>IF(PD_samferdsel!B83=0," ",PD_samferdsel!B83)</f>
        <v xml:space="preserve"> </v>
      </c>
      <c r="C81" s="189" t="str">
        <f>IF(PD_samferdsel!C83=0," ",PD_samferdsel!C83)</f>
        <v xml:space="preserve"> </v>
      </c>
      <c r="D81" s="190" t="str">
        <f>IF(PD_samferdsel!D83=0," ",PD_samferdsel!D83)</f>
        <v xml:space="preserve"> </v>
      </c>
      <c r="E81" s="191" t="str">
        <f>IF(PD_samferdsel!G83=0," ",PD_samferdsel!E83)</f>
        <v xml:space="preserve"> </v>
      </c>
      <c r="F81" s="192" t="str">
        <f>IF(PD_samferdsel!H83=0," ",PD_samferdsel!F83)</f>
        <v xml:space="preserve"> </v>
      </c>
      <c r="G81" s="189" t="str">
        <f>IF(PD_samferdsel!G83=0," ",PD_samferdsel!G83)</f>
        <v xml:space="preserve"> </v>
      </c>
      <c r="H81" s="190" t="str">
        <f>IF(PD_samferdsel!H83=0," ",PD_samferdsel!H83)</f>
        <v xml:space="preserve"> </v>
      </c>
      <c r="I81" s="191" t="str">
        <f>IF(PD_samferdsel!I83=0," ",PD_samferdsel!I83)</f>
        <v xml:space="preserve"> </v>
      </c>
      <c r="J81" s="192" t="str">
        <f>IF(PD_samferdsel!J83=0," ",PD_samferdsel!J83)</f>
        <v xml:space="preserve"> </v>
      </c>
    </row>
    <row r="82" spans="2:10" x14ac:dyDescent="0.2">
      <c r="B82" s="188" t="str">
        <f>IF(PD_samferdsel!B84=0," ",PD_samferdsel!B84)</f>
        <v xml:space="preserve"> </v>
      </c>
      <c r="C82" s="189" t="str">
        <f>IF(PD_samferdsel!C84=0," ",PD_samferdsel!C84)</f>
        <v xml:space="preserve"> </v>
      </c>
      <c r="D82" s="190" t="str">
        <f>IF(PD_samferdsel!D84=0," ",PD_samferdsel!D84)</f>
        <v xml:space="preserve"> </v>
      </c>
      <c r="E82" s="191" t="str">
        <f>IF(PD_samferdsel!G84=0," ",PD_samferdsel!E84)</f>
        <v xml:space="preserve"> </v>
      </c>
      <c r="F82" s="192" t="str">
        <f>IF(PD_samferdsel!H84=0," ",PD_samferdsel!F84)</f>
        <v xml:space="preserve"> </v>
      </c>
      <c r="G82" s="189" t="str">
        <f>IF(PD_samferdsel!G84=0," ",PD_samferdsel!G84)</f>
        <v xml:space="preserve"> </v>
      </c>
      <c r="H82" s="190" t="str">
        <f>IF(PD_samferdsel!H84=0," ",PD_samferdsel!H84)</f>
        <v xml:space="preserve"> </v>
      </c>
      <c r="I82" s="191" t="str">
        <f>IF(PD_samferdsel!I84=0," ",PD_samferdsel!I84)</f>
        <v xml:space="preserve"> </v>
      </c>
      <c r="J82" s="192" t="str">
        <f>IF(PD_samferdsel!J84=0," ",PD_samferdsel!J84)</f>
        <v xml:space="preserve"> </v>
      </c>
    </row>
    <row r="83" spans="2:10" x14ac:dyDescent="0.2">
      <c r="B83" s="188" t="str">
        <f>IF(PD_samferdsel!B85=0," ",PD_samferdsel!B85)</f>
        <v xml:space="preserve"> </v>
      </c>
      <c r="C83" s="189" t="str">
        <f>IF(PD_samferdsel!C85=0," ",PD_samferdsel!C85)</f>
        <v xml:space="preserve"> </v>
      </c>
      <c r="D83" s="190" t="str">
        <f>IF(PD_samferdsel!D85=0," ",PD_samferdsel!D85)</f>
        <v xml:space="preserve"> </v>
      </c>
      <c r="E83" s="191" t="str">
        <f>IF(PD_samferdsel!G85=0," ",PD_samferdsel!E85)</f>
        <v xml:space="preserve"> </v>
      </c>
      <c r="F83" s="192" t="str">
        <f>IF(PD_samferdsel!H85=0," ",PD_samferdsel!F85)</f>
        <v xml:space="preserve"> </v>
      </c>
      <c r="G83" s="189" t="str">
        <f>IF(PD_samferdsel!G85=0," ",PD_samferdsel!G85)</f>
        <v xml:space="preserve"> </v>
      </c>
      <c r="H83" s="190" t="str">
        <f>IF(PD_samferdsel!H85=0," ",PD_samferdsel!H85)</f>
        <v xml:space="preserve"> </v>
      </c>
      <c r="I83" s="191" t="str">
        <f>IF(PD_samferdsel!I85=0," ",PD_samferdsel!I85)</f>
        <v xml:space="preserve"> </v>
      </c>
      <c r="J83" s="192" t="str">
        <f>IF(PD_samferdsel!J85=0," ",PD_samferdsel!J85)</f>
        <v xml:space="preserve"> </v>
      </c>
    </row>
    <row r="84" spans="2:10" x14ac:dyDescent="0.2">
      <c r="B84" s="188" t="str">
        <f>IF(PD_samferdsel!B86=0," ",PD_samferdsel!B86)</f>
        <v xml:space="preserve"> </v>
      </c>
      <c r="C84" s="189" t="str">
        <f>IF(PD_samferdsel!C86=0," ",PD_samferdsel!C86)</f>
        <v xml:space="preserve"> </v>
      </c>
      <c r="D84" s="190" t="str">
        <f>IF(PD_samferdsel!D86=0," ",PD_samferdsel!D86)</f>
        <v xml:space="preserve"> </v>
      </c>
      <c r="E84" s="191" t="str">
        <f>IF(PD_samferdsel!G86=0," ",PD_samferdsel!E86)</f>
        <v xml:space="preserve"> </v>
      </c>
      <c r="F84" s="192" t="str">
        <f>IF(PD_samferdsel!H86=0," ",PD_samferdsel!F86)</f>
        <v xml:space="preserve"> </v>
      </c>
      <c r="G84" s="189" t="str">
        <f>IF(PD_samferdsel!G86=0," ",PD_samferdsel!G86)</f>
        <v xml:space="preserve"> </v>
      </c>
      <c r="H84" s="190" t="str">
        <f>IF(PD_samferdsel!H86=0," ",PD_samferdsel!H86)</f>
        <v xml:space="preserve"> </v>
      </c>
      <c r="I84" s="191" t="str">
        <f>IF(PD_samferdsel!I86=0," ",PD_samferdsel!I86)</f>
        <v xml:space="preserve"> </v>
      </c>
      <c r="J84" s="192" t="str">
        <f>IF(PD_samferdsel!J86=0," ",PD_samferdsel!J86)</f>
        <v xml:space="preserve"> </v>
      </c>
    </row>
    <row r="85" spans="2:10" x14ac:dyDescent="0.2">
      <c r="B85" s="188" t="str">
        <f>IF(PD_samferdsel!B87=0," ",PD_samferdsel!B87)</f>
        <v xml:space="preserve"> </v>
      </c>
      <c r="C85" s="189" t="str">
        <f>IF(PD_samferdsel!C87=0," ",PD_samferdsel!C87)</f>
        <v xml:space="preserve"> </v>
      </c>
      <c r="D85" s="190" t="str">
        <f>IF(PD_samferdsel!D87=0," ",PD_samferdsel!D87)</f>
        <v xml:space="preserve"> </v>
      </c>
      <c r="E85" s="191" t="str">
        <f>IF(PD_samferdsel!G87=0," ",PD_samferdsel!E87)</f>
        <v xml:space="preserve"> </v>
      </c>
      <c r="F85" s="192" t="str">
        <f>IF(PD_samferdsel!H87=0," ",PD_samferdsel!F87)</f>
        <v xml:space="preserve"> </v>
      </c>
      <c r="G85" s="189" t="str">
        <f>IF(PD_samferdsel!G87=0," ",PD_samferdsel!G87)</f>
        <v xml:space="preserve"> </v>
      </c>
      <c r="H85" s="190" t="str">
        <f>IF(PD_samferdsel!H87=0," ",PD_samferdsel!H87)</f>
        <v xml:space="preserve"> </v>
      </c>
      <c r="I85" s="191" t="str">
        <f>IF(PD_samferdsel!I87=0," ",PD_samferdsel!I87)</f>
        <v xml:space="preserve"> </v>
      </c>
      <c r="J85" s="192" t="str">
        <f>IF(PD_samferdsel!J87=0," ",PD_samferdsel!J87)</f>
        <v xml:space="preserve"> </v>
      </c>
    </row>
    <row r="86" spans="2:10" x14ac:dyDescent="0.2">
      <c r="B86" s="188" t="str">
        <f>IF(PD_samferdsel!B88=0," ",PD_samferdsel!B88)</f>
        <v xml:space="preserve"> </v>
      </c>
      <c r="C86" s="189" t="str">
        <f>IF(PD_samferdsel!C88=0," ",PD_samferdsel!C88)</f>
        <v xml:space="preserve"> </v>
      </c>
      <c r="D86" s="190" t="str">
        <f>IF(PD_samferdsel!D88=0," ",PD_samferdsel!D88)</f>
        <v xml:space="preserve"> </v>
      </c>
      <c r="E86" s="191" t="str">
        <f>IF(PD_samferdsel!G88=0," ",PD_samferdsel!E88)</f>
        <v xml:space="preserve"> </v>
      </c>
      <c r="F86" s="192" t="str">
        <f>IF(PD_samferdsel!H88=0," ",PD_samferdsel!F88)</f>
        <v xml:space="preserve"> </v>
      </c>
      <c r="G86" s="189" t="str">
        <f>IF(PD_samferdsel!G88=0," ",PD_samferdsel!G88)</f>
        <v xml:space="preserve"> </v>
      </c>
      <c r="H86" s="190" t="str">
        <f>IF(PD_samferdsel!H88=0," ",PD_samferdsel!H88)</f>
        <v xml:space="preserve"> </v>
      </c>
      <c r="I86" s="191" t="str">
        <f>IF(PD_samferdsel!I88=0," ",PD_samferdsel!I88)</f>
        <v xml:space="preserve"> </v>
      </c>
      <c r="J86" s="192" t="str">
        <f>IF(PD_samferdsel!J88=0," ",PD_samferdsel!J88)</f>
        <v xml:space="preserve"> </v>
      </c>
    </row>
    <row r="87" spans="2:10" x14ac:dyDescent="0.2">
      <c r="B87" s="188" t="str">
        <f>IF(PD_samferdsel!B89=0," ",PD_samferdsel!B89)</f>
        <v xml:space="preserve"> </v>
      </c>
      <c r="C87" s="189" t="str">
        <f>IF(PD_samferdsel!C89=0," ",PD_samferdsel!C89)</f>
        <v xml:space="preserve"> </v>
      </c>
      <c r="D87" s="190" t="str">
        <f>IF(PD_samferdsel!D89=0," ",PD_samferdsel!D89)</f>
        <v xml:space="preserve"> </v>
      </c>
      <c r="E87" s="191" t="str">
        <f>IF(PD_samferdsel!G89=0," ",PD_samferdsel!E89)</f>
        <v xml:space="preserve"> </v>
      </c>
      <c r="F87" s="192" t="str">
        <f>IF(PD_samferdsel!H89=0," ",PD_samferdsel!F89)</f>
        <v xml:space="preserve"> </v>
      </c>
      <c r="G87" s="189" t="str">
        <f>IF(PD_samferdsel!G89=0," ",PD_samferdsel!G89)</f>
        <v xml:space="preserve"> </v>
      </c>
      <c r="H87" s="190" t="str">
        <f>IF(PD_samferdsel!H89=0," ",PD_samferdsel!H89)</f>
        <v xml:space="preserve"> </v>
      </c>
      <c r="I87" s="191" t="str">
        <f>IF(PD_samferdsel!I89=0," ",PD_samferdsel!I89)</f>
        <v xml:space="preserve"> </v>
      </c>
      <c r="J87" s="192" t="str">
        <f>IF(PD_samferdsel!J89=0," ",PD_samferdsel!J89)</f>
        <v xml:space="preserve"> </v>
      </c>
    </row>
    <row r="88" spans="2:10" x14ac:dyDescent="0.2">
      <c r="B88" s="188" t="str">
        <f>IF(PD_samferdsel!B90=0," ",PD_samferdsel!B90)</f>
        <v xml:space="preserve"> </v>
      </c>
      <c r="C88" s="189" t="str">
        <f>IF(PD_samferdsel!C90=0," ",PD_samferdsel!C90)</f>
        <v xml:space="preserve"> </v>
      </c>
      <c r="D88" s="190" t="str">
        <f>IF(PD_samferdsel!D90=0," ",PD_samferdsel!D90)</f>
        <v xml:space="preserve"> </v>
      </c>
      <c r="E88" s="191" t="str">
        <f>IF(PD_samferdsel!G90=0," ",PD_samferdsel!E90)</f>
        <v xml:space="preserve"> </v>
      </c>
      <c r="F88" s="192" t="str">
        <f>IF(PD_samferdsel!H90=0," ",PD_samferdsel!F90)</f>
        <v xml:space="preserve"> </v>
      </c>
      <c r="G88" s="189" t="str">
        <f>IF(PD_samferdsel!G90=0," ",PD_samferdsel!G90)</f>
        <v xml:space="preserve"> </v>
      </c>
      <c r="H88" s="190" t="str">
        <f>IF(PD_samferdsel!H90=0," ",PD_samferdsel!H90)</f>
        <v xml:space="preserve"> </v>
      </c>
      <c r="I88" s="191" t="str">
        <f>IF(PD_samferdsel!I90=0," ",PD_samferdsel!I90)</f>
        <v xml:space="preserve"> </v>
      </c>
      <c r="J88" s="192" t="str">
        <f>IF(PD_samferdsel!J90=0," ",PD_samferdsel!J90)</f>
        <v xml:space="preserve"> </v>
      </c>
    </row>
    <row r="89" spans="2:10" x14ac:dyDescent="0.2">
      <c r="B89" s="188" t="str">
        <f>IF(PD_samferdsel!B91=0," ",PD_samferdsel!B91)</f>
        <v xml:space="preserve"> </v>
      </c>
      <c r="C89" s="189" t="str">
        <f>IF(PD_samferdsel!C91=0," ",PD_samferdsel!C91)</f>
        <v xml:space="preserve"> </v>
      </c>
      <c r="D89" s="190" t="str">
        <f>IF(PD_samferdsel!D91=0," ",PD_samferdsel!D91)</f>
        <v xml:space="preserve"> </v>
      </c>
      <c r="E89" s="191" t="str">
        <f>IF(PD_samferdsel!G91=0," ",PD_samferdsel!E91)</f>
        <v xml:space="preserve"> </v>
      </c>
      <c r="F89" s="192" t="str">
        <f>IF(PD_samferdsel!H91=0," ",PD_samferdsel!F91)</f>
        <v xml:space="preserve"> </v>
      </c>
      <c r="G89" s="189" t="str">
        <f>IF(PD_samferdsel!G91=0," ",PD_samferdsel!G91)</f>
        <v xml:space="preserve"> </v>
      </c>
      <c r="H89" s="190" t="str">
        <f>IF(PD_samferdsel!H91=0," ",PD_samferdsel!H91)</f>
        <v xml:space="preserve"> </v>
      </c>
      <c r="I89" s="191" t="str">
        <f>IF(PD_samferdsel!I91=0," ",PD_samferdsel!I91)</f>
        <v xml:space="preserve"> </v>
      </c>
      <c r="J89" s="192" t="str">
        <f>IF(PD_samferdsel!J91=0," ",PD_samferdsel!J91)</f>
        <v xml:space="preserve"> </v>
      </c>
    </row>
    <row r="90" spans="2:10" x14ac:dyDescent="0.2">
      <c r="B90" s="188" t="str">
        <f>IF(PD_samferdsel!B92=0," ",PD_samferdsel!B92)</f>
        <v xml:space="preserve"> </v>
      </c>
      <c r="C90" s="189" t="str">
        <f>IF(PD_samferdsel!C92=0," ",PD_samferdsel!C92)</f>
        <v xml:space="preserve"> </v>
      </c>
      <c r="D90" s="190" t="str">
        <f>IF(PD_samferdsel!D92=0," ",PD_samferdsel!D92)</f>
        <v xml:space="preserve"> </v>
      </c>
      <c r="E90" s="191" t="str">
        <f>IF(PD_samferdsel!G92=0," ",PD_samferdsel!E92)</f>
        <v xml:space="preserve"> </v>
      </c>
      <c r="F90" s="192" t="str">
        <f>IF(PD_samferdsel!H92=0," ",PD_samferdsel!F92)</f>
        <v xml:space="preserve"> </v>
      </c>
      <c r="G90" s="189" t="str">
        <f>IF(PD_samferdsel!G92=0," ",PD_samferdsel!G92)</f>
        <v xml:space="preserve"> </v>
      </c>
      <c r="H90" s="190" t="str">
        <f>IF(PD_samferdsel!H92=0," ",PD_samferdsel!H92)</f>
        <v xml:space="preserve"> </v>
      </c>
      <c r="I90" s="191" t="str">
        <f>IF(PD_samferdsel!I92=0," ",PD_samferdsel!I92)</f>
        <v xml:space="preserve"> </v>
      </c>
      <c r="J90" s="192" t="str">
        <f>IF(PD_samferdsel!J92=0," ",PD_samferdsel!J92)</f>
        <v xml:space="preserve"> </v>
      </c>
    </row>
    <row r="91" spans="2:10" x14ac:dyDescent="0.2">
      <c r="B91" s="188" t="str">
        <f>IF(PD_samferdsel!B93=0," ",PD_samferdsel!B93)</f>
        <v xml:space="preserve"> </v>
      </c>
      <c r="C91" s="189" t="str">
        <f>IF(PD_samferdsel!C93=0," ",PD_samferdsel!C93)</f>
        <v xml:space="preserve"> </v>
      </c>
      <c r="D91" s="190" t="str">
        <f>IF(PD_samferdsel!D93=0," ",PD_samferdsel!D93)</f>
        <v xml:space="preserve"> </v>
      </c>
      <c r="E91" s="191" t="str">
        <f>IF(PD_samferdsel!G93=0," ",PD_samferdsel!E93)</f>
        <v xml:space="preserve"> </v>
      </c>
      <c r="F91" s="192" t="str">
        <f>IF(PD_samferdsel!H93=0," ",PD_samferdsel!F93)</f>
        <v xml:space="preserve"> </v>
      </c>
      <c r="G91" s="189" t="str">
        <f>IF(PD_samferdsel!G93=0," ",PD_samferdsel!G93)</f>
        <v xml:space="preserve"> </v>
      </c>
      <c r="H91" s="190" t="str">
        <f>IF(PD_samferdsel!H93=0," ",PD_samferdsel!H93)</f>
        <v xml:space="preserve"> </v>
      </c>
      <c r="I91" s="191" t="str">
        <f>IF(PD_samferdsel!I93=0," ",PD_samferdsel!I93)</f>
        <v xml:space="preserve"> </v>
      </c>
      <c r="J91" s="192" t="str">
        <f>IF(PD_samferdsel!J93=0," ",PD_samferdsel!J93)</f>
        <v xml:space="preserve"> </v>
      </c>
    </row>
    <row r="92" spans="2:10" x14ac:dyDescent="0.2">
      <c r="B92" s="188" t="str">
        <f>IF(PD_samferdsel!B94=0," ",PD_samferdsel!B94)</f>
        <v xml:space="preserve"> </v>
      </c>
      <c r="C92" s="189" t="str">
        <f>IF(PD_samferdsel!C94=0," ",PD_samferdsel!C94)</f>
        <v xml:space="preserve"> </v>
      </c>
      <c r="D92" s="190" t="str">
        <f>IF(PD_samferdsel!D94=0," ",PD_samferdsel!D94)</f>
        <v xml:space="preserve"> </v>
      </c>
      <c r="E92" s="191" t="str">
        <f>IF(PD_samferdsel!G94=0," ",PD_samferdsel!E94)</f>
        <v xml:space="preserve"> </v>
      </c>
      <c r="F92" s="192" t="str">
        <f>IF(PD_samferdsel!H94=0," ",PD_samferdsel!F94)</f>
        <v xml:space="preserve"> </v>
      </c>
      <c r="G92" s="189" t="str">
        <f>IF(PD_samferdsel!G94=0," ",PD_samferdsel!G94)</f>
        <v xml:space="preserve"> </v>
      </c>
      <c r="H92" s="190" t="str">
        <f>IF(PD_samferdsel!H94=0," ",PD_samferdsel!H94)</f>
        <v xml:space="preserve"> </v>
      </c>
      <c r="I92" s="191" t="str">
        <f>IF(PD_samferdsel!I94=0," ",PD_samferdsel!I94)</f>
        <v xml:space="preserve"> </v>
      </c>
      <c r="J92" s="192" t="str">
        <f>IF(PD_samferdsel!J94=0," ",PD_samferdsel!J94)</f>
        <v xml:space="preserve"> </v>
      </c>
    </row>
    <row r="93" spans="2:10" x14ac:dyDescent="0.2">
      <c r="B93" s="188" t="str">
        <f>IF(PD_samferdsel!B95=0," ",PD_samferdsel!B95)</f>
        <v xml:space="preserve"> </v>
      </c>
      <c r="C93" s="189" t="str">
        <f>IF(PD_samferdsel!C95=0," ",PD_samferdsel!C95)</f>
        <v xml:space="preserve"> </v>
      </c>
      <c r="D93" s="190" t="str">
        <f>IF(PD_samferdsel!D95=0," ",PD_samferdsel!D95)</f>
        <v xml:space="preserve"> </v>
      </c>
      <c r="E93" s="191" t="str">
        <f>IF(PD_samferdsel!G95=0," ",PD_samferdsel!E95)</f>
        <v xml:space="preserve"> </v>
      </c>
      <c r="F93" s="192" t="str">
        <f>IF(PD_samferdsel!H95=0," ",PD_samferdsel!F95)</f>
        <v xml:space="preserve"> </v>
      </c>
      <c r="G93" s="189" t="str">
        <f>IF(PD_samferdsel!G95=0," ",PD_samferdsel!G95)</f>
        <v xml:space="preserve"> </v>
      </c>
      <c r="H93" s="190" t="str">
        <f>IF(PD_samferdsel!H95=0," ",PD_samferdsel!H95)</f>
        <v xml:space="preserve"> </v>
      </c>
      <c r="I93" s="191" t="str">
        <f>IF(PD_samferdsel!I95=0," ",PD_samferdsel!I95)</f>
        <v xml:space="preserve"> </v>
      </c>
      <c r="J93" s="192" t="str">
        <f>IF(PD_samferdsel!J95=0," ",PD_samferdsel!J95)</f>
        <v xml:space="preserve"> </v>
      </c>
    </row>
    <row r="94" spans="2:10" x14ac:dyDescent="0.2">
      <c r="B94" s="188" t="str">
        <f>IF(PD_samferdsel!B96=0," ",PD_samferdsel!B96)</f>
        <v xml:space="preserve"> </v>
      </c>
      <c r="C94" s="189" t="str">
        <f>IF(PD_samferdsel!C96=0," ",PD_samferdsel!C96)</f>
        <v xml:space="preserve"> </v>
      </c>
      <c r="D94" s="190" t="str">
        <f>IF(PD_samferdsel!D96=0," ",PD_samferdsel!D96)</f>
        <v xml:space="preserve"> </v>
      </c>
      <c r="E94" s="191" t="str">
        <f>IF(PD_samferdsel!G96=0," ",PD_samferdsel!E96)</f>
        <v xml:space="preserve"> </v>
      </c>
      <c r="F94" s="192" t="str">
        <f>IF(PD_samferdsel!H96=0," ",PD_samferdsel!F96)</f>
        <v xml:space="preserve"> </v>
      </c>
      <c r="G94" s="189" t="str">
        <f>IF(PD_samferdsel!G96=0," ",PD_samferdsel!G96)</f>
        <v xml:space="preserve"> </v>
      </c>
      <c r="H94" s="190" t="str">
        <f>IF(PD_samferdsel!H96=0," ",PD_samferdsel!H96)</f>
        <v xml:space="preserve"> </v>
      </c>
      <c r="I94" s="191" t="str">
        <f>IF(PD_samferdsel!I96=0," ",PD_samferdsel!I96)</f>
        <v xml:space="preserve"> </v>
      </c>
      <c r="J94" s="192" t="str">
        <f>IF(PD_samferdsel!J96=0," ",PD_samferdsel!J96)</f>
        <v xml:space="preserve"> </v>
      </c>
    </row>
    <row r="95" spans="2:10" x14ac:dyDescent="0.2">
      <c r="B95" s="188" t="str">
        <f>IF(PD_samferdsel!B97=0," ",PD_samferdsel!B97)</f>
        <v xml:space="preserve"> </v>
      </c>
      <c r="C95" s="189" t="str">
        <f>IF(PD_samferdsel!C97=0," ",PD_samferdsel!C97)</f>
        <v xml:space="preserve"> </v>
      </c>
      <c r="D95" s="190" t="str">
        <f>IF(PD_samferdsel!D97=0," ",PD_samferdsel!D97)</f>
        <v xml:space="preserve"> </v>
      </c>
      <c r="E95" s="191" t="str">
        <f>IF(PD_samferdsel!G97=0," ",PD_samferdsel!E97)</f>
        <v xml:space="preserve"> </v>
      </c>
      <c r="F95" s="192" t="str">
        <f>IF(PD_samferdsel!H97=0," ",PD_samferdsel!F97)</f>
        <v xml:space="preserve"> </v>
      </c>
      <c r="G95" s="189" t="str">
        <f>IF(PD_samferdsel!G97=0," ",PD_samferdsel!G97)</f>
        <v xml:space="preserve"> </v>
      </c>
      <c r="H95" s="190" t="str">
        <f>IF(PD_samferdsel!H97=0," ",PD_samferdsel!H97)</f>
        <v xml:space="preserve"> </v>
      </c>
      <c r="I95" s="191" t="str">
        <f>IF(PD_samferdsel!I97=0," ",PD_samferdsel!I97)</f>
        <v xml:space="preserve"> </v>
      </c>
      <c r="J95" s="192" t="str">
        <f>IF(PD_samferdsel!J97=0," ",PD_samferdsel!J97)</f>
        <v xml:space="preserve"> </v>
      </c>
    </row>
    <row r="96" spans="2:10" x14ac:dyDescent="0.2">
      <c r="B96" s="188" t="str">
        <f>IF(PD_samferdsel!B98=0," ",PD_samferdsel!B98)</f>
        <v xml:space="preserve"> </v>
      </c>
      <c r="C96" s="189" t="str">
        <f>IF(PD_samferdsel!C98=0," ",PD_samferdsel!C98)</f>
        <v xml:space="preserve"> </v>
      </c>
      <c r="D96" s="190" t="str">
        <f>IF(PD_samferdsel!D98=0," ",PD_samferdsel!D98)</f>
        <v xml:space="preserve"> </v>
      </c>
      <c r="E96" s="191" t="str">
        <f>IF(PD_samferdsel!G98=0," ",PD_samferdsel!E98)</f>
        <v xml:space="preserve"> </v>
      </c>
      <c r="F96" s="192" t="str">
        <f>IF(PD_samferdsel!H98=0," ",PD_samferdsel!F98)</f>
        <v xml:space="preserve"> </v>
      </c>
      <c r="G96" s="189" t="str">
        <f>IF(PD_samferdsel!G98=0," ",PD_samferdsel!G98)</f>
        <v xml:space="preserve"> </v>
      </c>
      <c r="H96" s="190" t="str">
        <f>IF(PD_samferdsel!H98=0," ",PD_samferdsel!H98)</f>
        <v xml:space="preserve"> </v>
      </c>
      <c r="I96" s="191" t="str">
        <f>IF(PD_samferdsel!I98=0," ",PD_samferdsel!I98)</f>
        <v xml:space="preserve"> </v>
      </c>
      <c r="J96" s="192" t="str">
        <f>IF(PD_samferdsel!J98=0," ",PD_samferdsel!J98)</f>
        <v xml:space="preserve"> </v>
      </c>
    </row>
    <row r="97" spans="2:10" x14ac:dyDescent="0.2">
      <c r="B97" s="188" t="str">
        <f>IF(PD_samferdsel!B99=0," ",PD_samferdsel!B99)</f>
        <v xml:space="preserve"> </v>
      </c>
      <c r="C97" s="189" t="str">
        <f>IF(PD_samferdsel!C99=0," ",PD_samferdsel!C99)</f>
        <v xml:space="preserve"> </v>
      </c>
      <c r="D97" s="190" t="str">
        <f>IF(PD_samferdsel!D99=0," ",PD_samferdsel!D99)</f>
        <v xml:space="preserve"> </v>
      </c>
      <c r="E97" s="191" t="str">
        <f>IF(PD_samferdsel!G99=0," ",PD_samferdsel!E99)</f>
        <v xml:space="preserve"> </v>
      </c>
      <c r="F97" s="192" t="str">
        <f>IF(PD_samferdsel!H99=0," ",PD_samferdsel!F99)</f>
        <v xml:space="preserve"> </v>
      </c>
      <c r="G97" s="189" t="str">
        <f>IF(PD_samferdsel!G99=0," ",PD_samferdsel!G99)</f>
        <v xml:space="preserve"> </v>
      </c>
      <c r="H97" s="190" t="str">
        <f>IF(PD_samferdsel!H99=0," ",PD_samferdsel!H99)</f>
        <v xml:space="preserve"> </v>
      </c>
      <c r="I97" s="191" t="str">
        <f>IF(PD_samferdsel!I99=0," ",PD_samferdsel!I99)</f>
        <v xml:space="preserve"> </v>
      </c>
      <c r="J97" s="192" t="str">
        <f>IF(PD_samferdsel!J99=0," ",PD_samferdsel!J99)</f>
        <v xml:space="preserve"> </v>
      </c>
    </row>
    <row r="98" spans="2:10" x14ac:dyDescent="0.2">
      <c r="B98" s="188" t="str">
        <f>IF(PD_samferdsel!B100=0," ",PD_samferdsel!B100)</f>
        <v xml:space="preserve"> </v>
      </c>
      <c r="C98" s="189" t="str">
        <f>IF(PD_samferdsel!C100=0," ",PD_samferdsel!C100)</f>
        <v xml:space="preserve"> </v>
      </c>
      <c r="D98" s="190" t="str">
        <f>IF(PD_samferdsel!D100=0," ",PD_samferdsel!D100)</f>
        <v xml:space="preserve"> </v>
      </c>
      <c r="E98" s="191" t="str">
        <f>IF(PD_samferdsel!G100=0," ",PD_samferdsel!E100)</f>
        <v xml:space="preserve"> </v>
      </c>
      <c r="F98" s="192" t="str">
        <f>IF(PD_samferdsel!H100=0," ",PD_samferdsel!F100)</f>
        <v xml:space="preserve"> </v>
      </c>
      <c r="G98" s="189" t="str">
        <f>IF(PD_samferdsel!G100=0," ",PD_samferdsel!G100)</f>
        <v xml:space="preserve"> </v>
      </c>
      <c r="H98" s="190" t="str">
        <f>IF(PD_samferdsel!H100=0," ",PD_samferdsel!H100)</f>
        <v xml:space="preserve"> </v>
      </c>
      <c r="I98" s="191" t="str">
        <f>IF(PD_samferdsel!I100=0," ",PD_samferdsel!I100)</f>
        <v xml:space="preserve"> </v>
      </c>
      <c r="J98" s="192" t="str">
        <f>IF(PD_samferdsel!J100=0," ",PD_samferdsel!J100)</f>
        <v xml:space="preserve"> </v>
      </c>
    </row>
    <row r="99" spans="2:10" x14ac:dyDescent="0.2">
      <c r="B99" s="188" t="str">
        <f>IF(PD_samferdsel!B101=0," ",PD_samferdsel!B101)</f>
        <v xml:space="preserve"> </v>
      </c>
      <c r="C99" s="189" t="str">
        <f>IF(PD_samferdsel!C101=0," ",PD_samferdsel!C101)</f>
        <v xml:space="preserve"> </v>
      </c>
      <c r="D99" s="190" t="str">
        <f>IF(PD_samferdsel!D101=0," ",PD_samferdsel!D101)</f>
        <v xml:space="preserve"> </v>
      </c>
      <c r="E99" s="191" t="str">
        <f>IF(PD_samferdsel!G101=0," ",PD_samferdsel!E101)</f>
        <v xml:space="preserve"> </v>
      </c>
      <c r="F99" s="192" t="str">
        <f>IF(PD_samferdsel!H101=0," ",PD_samferdsel!F101)</f>
        <v xml:space="preserve"> </v>
      </c>
      <c r="G99" s="189" t="str">
        <f>IF(PD_samferdsel!G101=0," ",PD_samferdsel!G101)</f>
        <v xml:space="preserve"> </v>
      </c>
      <c r="H99" s="190" t="str">
        <f>IF(PD_samferdsel!H101=0," ",PD_samferdsel!H101)</f>
        <v xml:space="preserve"> </v>
      </c>
      <c r="I99" s="191" t="str">
        <f>IF(PD_samferdsel!I101=0," ",PD_samferdsel!I101)</f>
        <v xml:space="preserve"> </v>
      </c>
      <c r="J99" s="192" t="str">
        <f>IF(PD_samferdsel!J101=0," ",PD_samferdsel!J101)</f>
        <v xml:space="preserve"> </v>
      </c>
    </row>
    <row r="100" spans="2:10" x14ac:dyDescent="0.2">
      <c r="B100" s="188" t="str">
        <f>IF(PD_samferdsel!B102=0," ",PD_samferdsel!B102)</f>
        <v xml:space="preserve"> </v>
      </c>
      <c r="C100" s="189" t="str">
        <f>IF(PD_samferdsel!C102=0," ",PD_samferdsel!C102)</f>
        <v xml:space="preserve"> </v>
      </c>
      <c r="D100" s="190" t="str">
        <f>IF(PD_samferdsel!D102=0," ",PD_samferdsel!D102)</f>
        <v xml:space="preserve"> </v>
      </c>
      <c r="E100" s="191" t="str">
        <f>IF(PD_samferdsel!G102=0," ",PD_samferdsel!E102)</f>
        <v xml:space="preserve"> </v>
      </c>
      <c r="F100" s="192" t="str">
        <f>IF(PD_samferdsel!H102=0," ",PD_samferdsel!F102)</f>
        <v xml:space="preserve"> </v>
      </c>
      <c r="G100" s="189" t="str">
        <f>IF(PD_samferdsel!G102=0," ",PD_samferdsel!G102)</f>
        <v xml:space="preserve"> </v>
      </c>
      <c r="H100" s="190" t="str">
        <f>IF(PD_samferdsel!H102=0," ",PD_samferdsel!H102)</f>
        <v xml:space="preserve"> </v>
      </c>
      <c r="I100" s="191" t="str">
        <f>IF(PD_samferdsel!I102=0," ",PD_samferdsel!I102)</f>
        <v xml:space="preserve"> </v>
      </c>
      <c r="J100" s="192" t="str">
        <f>IF(PD_samferdsel!J102=0," ",PD_samferdsel!J102)</f>
        <v xml:space="preserve"> </v>
      </c>
    </row>
    <row r="101" spans="2:10" x14ac:dyDescent="0.2">
      <c r="B101" s="188" t="str">
        <f>IF(PD_samferdsel!B103=0," ",PD_samferdsel!B103)</f>
        <v xml:space="preserve"> </v>
      </c>
      <c r="C101" s="189" t="str">
        <f>IF(PD_samferdsel!C103=0," ",PD_samferdsel!C103)</f>
        <v xml:space="preserve"> </v>
      </c>
      <c r="D101" s="190" t="str">
        <f>IF(PD_samferdsel!D103=0," ",PD_samferdsel!D103)</f>
        <v xml:space="preserve"> </v>
      </c>
      <c r="E101" s="191" t="str">
        <f>IF(PD_samferdsel!G103=0," ",PD_samferdsel!E103)</f>
        <v xml:space="preserve"> </v>
      </c>
      <c r="F101" s="192" t="str">
        <f>IF(PD_samferdsel!H103=0," ",PD_samferdsel!F103)</f>
        <v xml:space="preserve"> </v>
      </c>
      <c r="G101" s="189" t="str">
        <f>IF(PD_samferdsel!G103=0," ",PD_samferdsel!G103)</f>
        <v xml:space="preserve"> </v>
      </c>
      <c r="H101" s="190" t="str">
        <f>IF(PD_samferdsel!H103=0," ",PD_samferdsel!H103)</f>
        <v xml:space="preserve"> </v>
      </c>
      <c r="I101" s="191" t="str">
        <f>IF(PD_samferdsel!I103=0," ",PD_samferdsel!I103)</f>
        <v xml:space="preserve"> </v>
      </c>
      <c r="J101" s="192" t="str">
        <f>IF(PD_samferdsel!J103=0," ",PD_samferdsel!J103)</f>
        <v xml:space="preserve"> </v>
      </c>
    </row>
    <row r="102" spans="2:10" x14ac:dyDescent="0.2">
      <c r="B102" s="188" t="str">
        <f>IF(PD_samferdsel!B104=0," ",PD_samferdsel!B104)</f>
        <v xml:space="preserve"> </v>
      </c>
      <c r="C102" s="189" t="str">
        <f>IF(PD_samferdsel!C104=0," ",PD_samferdsel!C104)</f>
        <v xml:space="preserve"> </v>
      </c>
      <c r="D102" s="190" t="str">
        <f>IF(PD_samferdsel!D104=0," ",PD_samferdsel!D104)</f>
        <v xml:space="preserve"> </v>
      </c>
      <c r="E102" s="191" t="str">
        <f>IF(PD_samferdsel!G104=0," ",PD_samferdsel!E104)</f>
        <v xml:space="preserve"> </v>
      </c>
      <c r="F102" s="192" t="str">
        <f>IF(PD_samferdsel!H104=0," ",PD_samferdsel!F104)</f>
        <v xml:space="preserve"> </v>
      </c>
      <c r="G102" s="189" t="str">
        <f>IF(PD_samferdsel!G104=0," ",PD_samferdsel!G104)</f>
        <v xml:space="preserve"> </v>
      </c>
      <c r="H102" s="190" t="str">
        <f>IF(PD_samferdsel!H104=0," ",PD_samferdsel!H104)</f>
        <v xml:space="preserve"> </v>
      </c>
      <c r="I102" s="191" t="str">
        <f>IF(PD_samferdsel!I104=0," ",PD_samferdsel!I104)</f>
        <v xml:space="preserve"> </v>
      </c>
      <c r="J102" s="192" t="str">
        <f>IF(PD_samferdsel!J104=0," ",PD_samferdsel!J104)</f>
        <v xml:space="preserve"> </v>
      </c>
    </row>
    <row r="103" spans="2:10" x14ac:dyDescent="0.2">
      <c r="B103" s="188" t="str">
        <f>IF(PD_samferdsel!B105=0," ",PD_samferdsel!B105)</f>
        <v xml:space="preserve"> </v>
      </c>
      <c r="C103" s="189" t="str">
        <f>IF(PD_samferdsel!C105=0," ",PD_samferdsel!C105)</f>
        <v xml:space="preserve"> </v>
      </c>
      <c r="D103" s="190" t="str">
        <f>IF(PD_samferdsel!D105=0," ",PD_samferdsel!D105)</f>
        <v xml:space="preserve"> </v>
      </c>
      <c r="E103" s="191" t="str">
        <f>IF(PD_samferdsel!G105=0," ",PD_samferdsel!E105)</f>
        <v xml:space="preserve"> </v>
      </c>
      <c r="F103" s="192" t="str">
        <f>IF(PD_samferdsel!H105=0," ",PD_samferdsel!F105)</f>
        <v xml:space="preserve"> </v>
      </c>
      <c r="G103" s="189" t="str">
        <f>IF(PD_samferdsel!G105=0," ",PD_samferdsel!G105)</f>
        <v xml:space="preserve"> </v>
      </c>
      <c r="H103" s="190" t="str">
        <f>IF(PD_samferdsel!H105=0," ",PD_samferdsel!H105)</f>
        <v xml:space="preserve"> </v>
      </c>
      <c r="I103" s="191" t="str">
        <f>IF(PD_samferdsel!I105=0," ",PD_samferdsel!I105)</f>
        <v xml:space="preserve"> </v>
      </c>
      <c r="J103" s="192" t="str">
        <f>IF(PD_samferdsel!J105=0," ",PD_samferdsel!J105)</f>
        <v xml:space="preserve"> </v>
      </c>
    </row>
    <row r="104" spans="2:10" x14ac:dyDescent="0.2">
      <c r="B104" s="188" t="str">
        <f>IF(PD_samferdsel!B106=0," ",PD_samferdsel!B106)</f>
        <v xml:space="preserve"> </v>
      </c>
      <c r="C104" s="189" t="str">
        <f>IF(PD_samferdsel!C106=0," ",PD_samferdsel!C106)</f>
        <v xml:space="preserve"> </v>
      </c>
      <c r="D104" s="190" t="str">
        <f>IF(PD_samferdsel!D106=0," ",PD_samferdsel!D106)</f>
        <v xml:space="preserve"> </v>
      </c>
      <c r="E104" s="191" t="str">
        <f>IF(PD_samferdsel!G106=0," ",PD_samferdsel!E106)</f>
        <v xml:space="preserve"> </v>
      </c>
      <c r="F104" s="192" t="str">
        <f>IF(PD_samferdsel!H106=0," ",PD_samferdsel!F106)</f>
        <v xml:space="preserve"> </v>
      </c>
      <c r="G104" s="189" t="str">
        <f>IF(PD_samferdsel!G106=0," ",PD_samferdsel!G106)</f>
        <v xml:space="preserve"> </v>
      </c>
      <c r="H104" s="190" t="str">
        <f>IF(PD_samferdsel!H106=0," ",PD_samferdsel!H106)</f>
        <v xml:space="preserve"> </v>
      </c>
      <c r="I104" s="191" t="str">
        <f>IF(PD_samferdsel!I106=0," ",PD_samferdsel!I106)</f>
        <v xml:space="preserve"> </v>
      </c>
      <c r="J104" s="192" t="str">
        <f>IF(PD_samferdsel!J106=0," ",PD_samferdsel!J106)</f>
        <v xml:space="preserve"> </v>
      </c>
    </row>
    <row r="105" spans="2:10" x14ac:dyDescent="0.2">
      <c r="B105" s="188" t="str">
        <f>IF(PD_samferdsel!B107=0," ",PD_samferdsel!B107)</f>
        <v xml:space="preserve"> </v>
      </c>
      <c r="C105" s="189" t="str">
        <f>IF(PD_samferdsel!C107=0," ",PD_samferdsel!C107)</f>
        <v xml:space="preserve"> </v>
      </c>
      <c r="D105" s="190" t="str">
        <f>IF(PD_samferdsel!D107=0," ",PD_samferdsel!D107)</f>
        <v xml:space="preserve"> </v>
      </c>
      <c r="E105" s="191" t="str">
        <f>IF(PD_samferdsel!G107=0," ",PD_samferdsel!E107)</f>
        <v xml:space="preserve"> </v>
      </c>
      <c r="F105" s="192" t="str">
        <f>IF(PD_samferdsel!H107=0," ",PD_samferdsel!F107)</f>
        <v xml:space="preserve"> </v>
      </c>
      <c r="G105" s="189" t="str">
        <f>IF(PD_samferdsel!G107=0," ",PD_samferdsel!G107)</f>
        <v xml:space="preserve"> </v>
      </c>
      <c r="H105" s="190" t="str">
        <f>IF(PD_samferdsel!H107=0," ",PD_samferdsel!H107)</f>
        <v xml:space="preserve"> </v>
      </c>
      <c r="I105" s="191" t="str">
        <f>IF(PD_samferdsel!I107=0," ",PD_samferdsel!I107)</f>
        <v xml:space="preserve"> </v>
      </c>
      <c r="J105" s="192" t="str">
        <f>IF(PD_samferdsel!J107=0," ",PD_samferdsel!J107)</f>
        <v xml:space="preserve"> </v>
      </c>
    </row>
    <row r="106" spans="2:10" x14ac:dyDescent="0.2">
      <c r="B106" s="188" t="str">
        <f>IF(PD_samferdsel!B108=0," ",PD_samferdsel!B108)</f>
        <v xml:space="preserve"> </v>
      </c>
      <c r="C106" s="189" t="str">
        <f>IF(PD_samferdsel!C108=0," ",PD_samferdsel!C108)</f>
        <v xml:space="preserve"> </v>
      </c>
      <c r="D106" s="190" t="str">
        <f>IF(PD_samferdsel!D108=0," ",PD_samferdsel!D108)</f>
        <v xml:space="preserve"> </v>
      </c>
      <c r="E106" s="191" t="str">
        <f>IF(PD_samferdsel!G108=0," ",PD_samferdsel!E108)</f>
        <v xml:space="preserve"> </v>
      </c>
      <c r="F106" s="192" t="str">
        <f>IF(PD_samferdsel!H108=0," ",PD_samferdsel!F108)</f>
        <v xml:space="preserve"> </v>
      </c>
      <c r="G106" s="189" t="str">
        <f>IF(PD_samferdsel!G108=0," ",PD_samferdsel!G108)</f>
        <v xml:space="preserve"> </v>
      </c>
      <c r="H106" s="190" t="str">
        <f>IF(PD_samferdsel!H108=0," ",PD_samferdsel!H108)</f>
        <v xml:space="preserve"> </v>
      </c>
      <c r="I106" s="191" t="str">
        <f>IF(PD_samferdsel!I108=0," ",PD_samferdsel!I108)</f>
        <v xml:space="preserve"> </v>
      </c>
      <c r="J106" s="192" t="str">
        <f>IF(PD_samferdsel!J108=0," ",PD_samferdsel!J108)</f>
        <v xml:space="preserve"> </v>
      </c>
    </row>
    <row r="107" spans="2:10" x14ac:dyDescent="0.2">
      <c r="B107" s="188" t="str">
        <f>IF(PD_samferdsel!B109=0," ",PD_samferdsel!B109)</f>
        <v xml:space="preserve"> </v>
      </c>
      <c r="C107" s="189" t="str">
        <f>IF(PD_samferdsel!C109=0," ",PD_samferdsel!C109)</f>
        <v xml:space="preserve"> </v>
      </c>
      <c r="D107" s="190" t="str">
        <f>IF(PD_samferdsel!D109=0," ",PD_samferdsel!D109)</f>
        <v xml:space="preserve"> </v>
      </c>
      <c r="E107" s="191" t="str">
        <f>IF(PD_samferdsel!G109=0," ",PD_samferdsel!E109)</f>
        <v xml:space="preserve"> </v>
      </c>
      <c r="F107" s="192" t="str">
        <f>IF(PD_samferdsel!H109=0," ",PD_samferdsel!F109)</f>
        <v xml:space="preserve"> </v>
      </c>
      <c r="G107" s="189" t="str">
        <f>IF(PD_samferdsel!G109=0," ",PD_samferdsel!G109)</f>
        <v xml:space="preserve"> </v>
      </c>
      <c r="H107" s="190" t="str">
        <f>IF(PD_samferdsel!H109=0," ",PD_samferdsel!H109)</f>
        <v xml:space="preserve"> </v>
      </c>
      <c r="I107" s="191" t="str">
        <f>IF(PD_samferdsel!I109=0," ",PD_samferdsel!I109)</f>
        <v xml:space="preserve"> </v>
      </c>
      <c r="J107" s="192" t="str">
        <f>IF(PD_samferdsel!J109=0," ",PD_samferdsel!J109)</f>
        <v xml:space="preserve"> </v>
      </c>
    </row>
    <row r="108" spans="2:10" x14ac:dyDescent="0.2">
      <c r="B108" s="188" t="str">
        <f>IF(PD_samferdsel!B110=0," ",PD_samferdsel!B110)</f>
        <v xml:space="preserve"> </v>
      </c>
      <c r="C108" s="189" t="str">
        <f>IF(PD_samferdsel!C110=0," ",PD_samferdsel!C110)</f>
        <v xml:space="preserve"> </v>
      </c>
      <c r="D108" s="190" t="str">
        <f>IF(PD_samferdsel!D110=0," ",PD_samferdsel!D110)</f>
        <v xml:space="preserve"> </v>
      </c>
      <c r="E108" s="191" t="str">
        <f>IF(PD_samferdsel!G110=0," ",PD_samferdsel!E110)</f>
        <v xml:space="preserve"> </v>
      </c>
      <c r="F108" s="192" t="str">
        <f>IF(PD_samferdsel!H110=0," ",PD_samferdsel!F110)</f>
        <v xml:space="preserve"> </v>
      </c>
      <c r="G108" s="189" t="str">
        <f>IF(PD_samferdsel!G110=0," ",PD_samferdsel!G110)</f>
        <v xml:space="preserve"> </v>
      </c>
      <c r="H108" s="190" t="str">
        <f>IF(PD_samferdsel!H110=0," ",PD_samferdsel!H110)</f>
        <v xml:space="preserve"> </v>
      </c>
      <c r="I108" s="191" t="str">
        <f>IF(PD_samferdsel!I110=0," ",PD_samferdsel!I110)</f>
        <v xml:space="preserve"> </v>
      </c>
      <c r="J108" s="192" t="str">
        <f>IF(PD_samferdsel!J110=0," ",PD_samferdsel!J110)</f>
        <v xml:space="preserve"> </v>
      </c>
    </row>
    <row r="109" spans="2:10" x14ac:dyDescent="0.2">
      <c r="B109" s="188" t="str">
        <f>IF(PD_samferdsel!B111=0," ",PD_samferdsel!B111)</f>
        <v xml:space="preserve"> </v>
      </c>
      <c r="C109" s="189" t="str">
        <f>IF(PD_samferdsel!C111=0," ",PD_samferdsel!C111)</f>
        <v xml:space="preserve"> </v>
      </c>
      <c r="D109" s="190" t="str">
        <f>IF(PD_samferdsel!D111=0," ",PD_samferdsel!D111)</f>
        <v xml:space="preserve"> </v>
      </c>
      <c r="E109" s="191" t="str">
        <f>IF(PD_samferdsel!G111=0," ",PD_samferdsel!E111)</f>
        <v xml:space="preserve"> </v>
      </c>
      <c r="F109" s="192" t="str">
        <f>IF(PD_samferdsel!H111=0," ",PD_samferdsel!F111)</f>
        <v xml:space="preserve"> </v>
      </c>
      <c r="G109" s="189" t="str">
        <f>IF(PD_samferdsel!G111=0," ",PD_samferdsel!G111)</f>
        <v xml:space="preserve"> </v>
      </c>
      <c r="H109" s="190" t="str">
        <f>IF(PD_samferdsel!H111=0," ",PD_samferdsel!H111)</f>
        <v xml:space="preserve"> </v>
      </c>
      <c r="I109" s="191" t="str">
        <f>IF(PD_samferdsel!I111=0," ",PD_samferdsel!I111)</f>
        <v xml:space="preserve"> </v>
      </c>
      <c r="J109" s="192" t="str">
        <f>IF(PD_samferdsel!J111=0," ",PD_samferdsel!J111)</f>
        <v xml:space="preserve"> </v>
      </c>
    </row>
    <row r="110" spans="2:10" x14ac:dyDescent="0.2">
      <c r="B110" s="188" t="str">
        <f>IF(PD_samferdsel!B112=0," ",PD_samferdsel!B112)</f>
        <v xml:space="preserve"> </v>
      </c>
      <c r="C110" s="189" t="str">
        <f>IF(PD_samferdsel!C112=0," ",PD_samferdsel!C112)</f>
        <v xml:space="preserve"> </v>
      </c>
      <c r="D110" s="190" t="str">
        <f>IF(PD_samferdsel!D112=0," ",PD_samferdsel!D112)</f>
        <v xml:space="preserve"> </v>
      </c>
      <c r="E110" s="191" t="str">
        <f>IF(PD_samferdsel!G112=0," ",PD_samferdsel!E112)</f>
        <v xml:space="preserve"> </v>
      </c>
      <c r="F110" s="192" t="str">
        <f>IF(PD_samferdsel!H112=0," ",PD_samferdsel!F112)</f>
        <v xml:space="preserve"> </v>
      </c>
      <c r="G110" s="189" t="str">
        <f>IF(PD_samferdsel!G112=0," ",PD_samferdsel!G112)</f>
        <v xml:space="preserve"> </v>
      </c>
      <c r="H110" s="190" t="str">
        <f>IF(PD_samferdsel!H112=0," ",PD_samferdsel!H112)</f>
        <v xml:space="preserve"> </v>
      </c>
      <c r="I110" s="191" t="str">
        <f>IF(PD_samferdsel!I112=0," ",PD_samferdsel!I112)</f>
        <v xml:space="preserve"> </v>
      </c>
      <c r="J110" s="192" t="str">
        <f>IF(PD_samferdsel!J112=0," ",PD_samferdsel!J112)</f>
        <v xml:space="preserve"> </v>
      </c>
    </row>
    <row r="111" spans="2:10" x14ac:dyDescent="0.2">
      <c r="B111" s="188" t="str">
        <f>IF(PD_samferdsel!B113=0," ",PD_samferdsel!B113)</f>
        <v xml:space="preserve"> </v>
      </c>
      <c r="C111" s="189" t="str">
        <f>IF(PD_samferdsel!C113=0," ",PD_samferdsel!C113)</f>
        <v xml:space="preserve"> </v>
      </c>
      <c r="D111" s="190" t="str">
        <f>IF(PD_samferdsel!D113=0," ",PD_samferdsel!D113)</f>
        <v xml:space="preserve"> </v>
      </c>
      <c r="E111" s="191" t="str">
        <f>IF(PD_samferdsel!G113=0," ",PD_samferdsel!E113)</f>
        <v xml:space="preserve"> </v>
      </c>
      <c r="F111" s="192" t="str">
        <f>IF(PD_samferdsel!H113=0," ",PD_samferdsel!F113)</f>
        <v xml:space="preserve"> </v>
      </c>
      <c r="G111" s="189" t="str">
        <f>IF(PD_samferdsel!G113=0," ",PD_samferdsel!G113)</f>
        <v xml:space="preserve"> </v>
      </c>
      <c r="H111" s="190" t="str">
        <f>IF(PD_samferdsel!H113=0," ",PD_samferdsel!H113)</f>
        <v xml:space="preserve"> </v>
      </c>
      <c r="I111" s="191" t="str">
        <f>IF(PD_samferdsel!I113=0," ",PD_samferdsel!I113)</f>
        <v xml:space="preserve"> </v>
      </c>
      <c r="J111" s="192" t="str">
        <f>IF(PD_samferdsel!J113=0," ",PD_samferdsel!J113)</f>
        <v xml:space="preserve"> </v>
      </c>
    </row>
    <row r="112" spans="2:10" x14ac:dyDescent="0.2">
      <c r="B112" s="188" t="str">
        <f>IF(PD_samferdsel!B114=0," ",PD_samferdsel!B114)</f>
        <v xml:space="preserve"> </v>
      </c>
      <c r="C112" s="189" t="str">
        <f>IF(PD_samferdsel!C114=0," ",PD_samferdsel!C114)</f>
        <v xml:space="preserve"> </v>
      </c>
      <c r="D112" s="190" t="str">
        <f>IF(PD_samferdsel!D114=0," ",PD_samferdsel!D114)</f>
        <v xml:space="preserve"> </v>
      </c>
      <c r="E112" s="191" t="str">
        <f>IF(PD_samferdsel!G114=0," ",PD_samferdsel!E114)</f>
        <v xml:space="preserve"> </v>
      </c>
      <c r="F112" s="192" t="str">
        <f>IF(PD_samferdsel!H114=0," ",PD_samferdsel!F114)</f>
        <v xml:space="preserve"> </v>
      </c>
      <c r="G112" s="189" t="str">
        <f>IF(PD_samferdsel!G114=0," ",PD_samferdsel!G114)</f>
        <v xml:space="preserve"> </v>
      </c>
      <c r="H112" s="190" t="str">
        <f>IF(PD_samferdsel!H114=0," ",PD_samferdsel!H114)</f>
        <v xml:space="preserve"> </v>
      </c>
      <c r="I112" s="191" t="str">
        <f>IF(PD_samferdsel!I114=0," ",PD_samferdsel!I114)</f>
        <v xml:space="preserve"> </v>
      </c>
      <c r="J112" s="192" t="str">
        <f>IF(PD_samferdsel!J114=0," ",PD_samferdsel!J114)</f>
        <v xml:space="preserve"> </v>
      </c>
    </row>
    <row r="113" spans="2:10" x14ac:dyDescent="0.2">
      <c r="B113" s="188" t="str">
        <f>IF(PD_samferdsel!B115=0," ",PD_samferdsel!B115)</f>
        <v xml:space="preserve"> </v>
      </c>
      <c r="C113" s="189" t="str">
        <f>IF(PD_samferdsel!C115=0," ",PD_samferdsel!C115)</f>
        <v xml:space="preserve"> </v>
      </c>
      <c r="D113" s="190" t="str">
        <f>IF(PD_samferdsel!D115=0," ",PD_samferdsel!D115)</f>
        <v xml:space="preserve"> </v>
      </c>
      <c r="E113" s="191" t="str">
        <f>IF(PD_samferdsel!G115=0," ",PD_samferdsel!E115)</f>
        <v xml:space="preserve"> </v>
      </c>
      <c r="F113" s="192" t="str">
        <f>IF(PD_samferdsel!H115=0," ",PD_samferdsel!F115)</f>
        <v xml:space="preserve"> </v>
      </c>
      <c r="G113" s="189" t="str">
        <f>IF(PD_samferdsel!G115=0," ",PD_samferdsel!G115)</f>
        <v xml:space="preserve"> </v>
      </c>
      <c r="H113" s="190" t="str">
        <f>IF(PD_samferdsel!H115=0," ",PD_samferdsel!H115)</f>
        <v xml:space="preserve"> </v>
      </c>
      <c r="I113" s="191" t="str">
        <f>IF(PD_samferdsel!I115=0," ",PD_samferdsel!I115)</f>
        <v xml:space="preserve"> </v>
      </c>
      <c r="J113" s="192" t="str">
        <f>IF(PD_samferdsel!J115=0," ",PD_samferdsel!J115)</f>
        <v xml:space="preserve"> </v>
      </c>
    </row>
    <row r="114" spans="2:10" x14ac:dyDescent="0.2">
      <c r="B114" s="188" t="str">
        <f>IF(PD_samferdsel!B116=0," ",PD_samferdsel!B116)</f>
        <v xml:space="preserve"> </v>
      </c>
      <c r="C114" s="189" t="str">
        <f>IF(PD_samferdsel!C116=0," ",PD_samferdsel!C116)</f>
        <v xml:space="preserve"> </v>
      </c>
      <c r="D114" s="190" t="str">
        <f>IF(PD_samferdsel!D116=0," ",PD_samferdsel!D116)</f>
        <v xml:space="preserve"> </v>
      </c>
      <c r="E114" s="191" t="str">
        <f>IF(PD_samferdsel!G116=0," ",PD_samferdsel!E116)</f>
        <v xml:space="preserve"> </v>
      </c>
      <c r="F114" s="192" t="str">
        <f>IF(PD_samferdsel!H116=0," ",PD_samferdsel!F116)</f>
        <v xml:space="preserve"> </v>
      </c>
      <c r="G114" s="189" t="str">
        <f>IF(PD_samferdsel!G116=0," ",PD_samferdsel!G116)</f>
        <v xml:space="preserve"> </v>
      </c>
      <c r="H114" s="190" t="str">
        <f>IF(PD_samferdsel!H116=0," ",PD_samferdsel!H116)</f>
        <v xml:space="preserve"> </v>
      </c>
      <c r="I114" s="191" t="str">
        <f>IF(PD_samferdsel!I116=0," ",PD_samferdsel!I116)</f>
        <v xml:space="preserve"> </v>
      </c>
      <c r="J114" s="192" t="str">
        <f>IF(PD_samferdsel!J116=0," ",PD_samferdsel!J116)</f>
        <v xml:space="preserve"> </v>
      </c>
    </row>
    <row r="115" spans="2:10" x14ac:dyDescent="0.2">
      <c r="B115" s="188" t="str">
        <f>IF(PD_samferdsel!B117=0," ",PD_samferdsel!B117)</f>
        <v xml:space="preserve"> </v>
      </c>
      <c r="C115" s="189" t="str">
        <f>IF(PD_samferdsel!C117=0," ",PD_samferdsel!C117)</f>
        <v xml:space="preserve"> </v>
      </c>
      <c r="D115" s="190" t="str">
        <f>IF(PD_samferdsel!D117=0," ",PD_samferdsel!D117)</f>
        <v xml:space="preserve"> </v>
      </c>
      <c r="E115" s="191" t="str">
        <f>IF(PD_samferdsel!G117=0," ",PD_samferdsel!E117)</f>
        <v xml:space="preserve"> </v>
      </c>
      <c r="F115" s="192" t="str">
        <f>IF(PD_samferdsel!H117=0," ",PD_samferdsel!F117)</f>
        <v xml:space="preserve"> </v>
      </c>
      <c r="G115" s="189" t="str">
        <f>IF(PD_samferdsel!G117=0," ",PD_samferdsel!G117)</f>
        <v xml:space="preserve"> </v>
      </c>
      <c r="H115" s="190" t="str">
        <f>IF(PD_samferdsel!H117=0," ",PD_samferdsel!H117)</f>
        <v xml:space="preserve"> </v>
      </c>
      <c r="I115" s="191" t="str">
        <f>IF(PD_samferdsel!I117=0," ",PD_samferdsel!I117)</f>
        <v xml:space="preserve"> </v>
      </c>
      <c r="J115" s="192" t="str">
        <f>IF(PD_samferdsel!J117=0," ",PD_samferdsel!J117)</f>
        <v xml:space="preserve"> </v>
      </c>
    </row>
    <row r="116" spans="2:10" x14ac:dyDescent="0.2">
      <c r="B116" s="188" t="str">
        <f>IF(PD_samferdsel!B118=0," ",PD_samferdsel!B118)</f>
        <v xml:space="preserve"> </v>
      </c>
      <c r="C116" s="189" t="str">
        <f>IF(PD_samferdsel!C118=0," ",PD_samferdsel!C118)</f>
        <v xml:space="preserve"> </v>
      </c>
      <c r="D116" s="190" t="str">
        <f>IF(PD_samferdsel!D118=0," ",PD_samferdsel!D118)</f>
        <v xml:space="preserve"> </v>
      </c>
      <c r="E116" s="191" t="str">
        <f>IF(PD_samferdsel!G118=0," ",PD_samferdsel!E118)</f>
        <v xml:space="preserve"> </v>
      </c>
      <c r="F116" s="192" t="str">
        <f>IF(PD_samferdsel!H118=0," ",PD_samferdsel!F118)</f>
        <v xml:space="preserve"> </v>
      </c>
      <c r="G116" s="189" t="str">
        <f>IF(PD_samferdsel!G118=0," ",PD_samferdsel!G118)</f>
        <v xml:space="preserve"> </v>
      </c>
      <c r="H116" s="190" t="str">
        <f>IF(PD_samferdsel!H118=0," ",PD_samferdsel!H118)</f>
        <v xml:space="preserve"> </v>
      </c>
      <c r="I116" s="191" t="str">
        <f>IF(PD_samferdsel!I118=0," ",PD_samferdsel!I118)</f>
        <v xml:space="preserve"> </v>
      </c>
      <c r="J116" s="192" t="str">
        <f>IF(PD_samferdsel!J118=0," ",PD_samferdsel!J118)</f>
        <v xml:space="preserve"> </v>
      </c>
    </row>
    <row r="117" spans="2:10" x14ac:dyDescent="0.2">
      <c r="B117" s="188" t="str">
        <f>IF(PD_samferdsel!B119=0," ",PD_samferdsel!B119)</f>
        <v xml:space="preserve"> </v>
      </c>
      <c r="C117" s="189" t="str">
        <f>IF(PD_samferdsel!C119=0," ",PD_samferdsel!C119)</f>
        <v xml:space="preserve"> </v>
      </c>
      <c r="D117" s="190" t="str">
        <f>IF(PD_samferdsel!D119=0," ",PD_samferdsel!D119)</f>
        <v xml:space="preserve"> </v>
      </c>
      <c r="E117" s="191" t="str">
        <f>IF(PD_samferdsel!G119=0," ",PD_samferdsel!E119)</f>
        <v xml:space="preserve"> </v>
      </c>
      <c r="F117" s="192" t="str">
        <f>IF(PD_samferdsel!H119=0," ",PD_samferdsel!F119)</f>
        <v xml:space="preserve"> </v>
      </c>
      <c r="G117" s="189" t="str">
        <f>IF(PD_samferdsel!G119=0," ",PD_samferdsel!G119)</f>
        <v xml:space="preserve"> </v>
      </c>
      <c r="H117" s="190" t="str">
        <f>IF(PD_samferdsel!H119=0," ",PD_samferdsel!H119)</f>
        <v xml:space="preserve"> </v>
      </c>
      <c r="I117" s="191" t="str">
        <f>IF(PD_samferdsel!I119=0," ",PD_samferdsel!I119)</f>
        <v xml:space="preserve"> </v>
      </c>
      <c r="J117" s="192" t="str">
        <f>IF(PD_samferdsel!J119=0," ",PD_samferdsel!J119)</f>
        <v xml:space="preserve"> </v>
      </c>
    </row>
    <row r="118" spans="2:10" x14ac:dyDescent="0.2">
      <c r="B118" s="188" t="str">
        <f>IF(PD_samferdsel!B120=0," ",PD_samferdsel!B120)</f>
        <v xml:space="preserve"> </v>
      </c>
      <c r="C118" s="189" t="str">
        <f>IF(PD_samferdsel!C120=0," ",PD_samferdsel!C120)</f>
        <v xml:space="preserve"> </v>
      </c>
      <c r="D118" s="190" t="str">
        <f>IF(PD_samferdsel!D120=0," ",PD_samferdsel!D120)</f>
        <v xml:space="preserve"> </v>
      </c>
      <c r="E118" s="191" t="str">
        <f>IF(PD_samferdsel!G120=0," ",PD_samferdsel!E120)</f>
        <v xml:space="preserve"> </v>
      </c>
      <c r="F118" s="192" t="str">
        <f>IF(PD_samferdsel!H120=0," ",PD_samferdsel!F120)</f>
        <v xml:space="preserve"> </v>
      </c>
      <c r="G118" s="189" t="str">
        <f>IF(PD_samferdsel!G120=0," ",PD_samferdsel!G120)</f>
        <v xml:space="preserve"> </v>
      </c>
      <c r="H118" s="190" t="str">
        <f>IF(PD_samferdsel!H120=0," ",PD_samferdsel!H120)</f>
        <v xml:space="preserve"> </v>
      </c>
      <c r="I118" s="191" t="str">
        <f>IF(PD_samferdsel!I120=0," ",PD_samferdsel!I120)</f>
        <v xml:space="preserve"> </v>
      </c>
      <c r="J118" s="192" t="str">
        <f>IF(PD_samferdsel!J120=0," ",PD_samferdsel!J120)</f>
        <v xml:space="preserve"> </v>
      </c>
    </row>
    <row r="119" spans="2:10" x14ac:dyDescent="0.2">
      <c r="B119" s="188" t="str">
        <f>IF(PD_samferdsel!B121=0," ",PD_samferdsel!B121)</f>
        <v xml:space="preserve"> </v>
      </c>
      <c r="C119" s="189" t="str">
        <f>IF(PD_samferdsel!C121=0," ",PD_samferdsel!C121)</f>
        <v xml:space="preserve"> </v>
      </c>
      <c r="D119" s="190" t="str">
        <f>IF(PD_samferdsel!D121=0," ",PD_samferdsel!D121)</f>
        <v xml:space="preserve"> </v>
      </c>
      <c r="E119" s="191" t="str">
        <f>IF(PD_samferdsel!G121=0," ",PD_samferdsel!E121)</f>
        <v xml:space="preserve"> </v>
      </c>
      <c r="F119" s="192" t="str">
        <f>IF(PD_samferdsel!H121=0," ",PD_samferdsel!F121)</f>
        <v xml:space="preserve"> </v>
      </c>
      <c r="G119" s="189" t="str">
        <f>IF(PD_samferdsel!G121=0," ",PD_samferdsel!G121)</f>
        <v xml:space="preserve"> </v>
      </c>
      <c r="H119" s="190" t="str">
        <f>IF(PD_samferdsel!H121=0," ",PD_samferdsel!H121)</f>
        <v xml:space="preserve"> </v>
      </c>
      <c r="I119" s="191" t="str">
        <f>IF(PD_samferdsel!I121=0," ",PD_samferdsel!I121)</f>
        <v xml:space="preserve"> </v>
      </c>
      <c r="J119" s="192" t="str">
        <f>IF(PD_samferdsel!J121=0," ",PD_samferdsel!J121)</f>
        <v xml:space="preserve"> </v>
      </c>
    </row>
    <row r="120" spans="2:10" x14ac:dyDescent="0.2">
      <c r="B120" s="188" t="str">
        <f>IF(PD_samferdsel!B122=0," ",PD_samferdsel!B122)</f>
        <v xml:space="preserve"> </v>
      </c>
      <c r="C120" s="189" t="str">
        <f>IF(PD_samferdsel!C122=0," ",PD_samferdsel!C122)</f>
        <v xml:space="preserve"> </v>
      </c>
      <c r="D120" s="190" t="str">
        <f>IF(PD_samferdsel!D122=0," ",PD_samferdsel!D122)</f>
        <v xml:space="preserve"> </v>
      </c>
      <c r="E120" s="191" t="str">
        <f>IF(PD_samferdsel!G122=0," ",PD_samferdsel!E122)</f>
        <v xml:space="preserve"> </v>
      </c>
      <c r="F120" s="192" t="str">
        <f>IF(PD_samferdsel!H122=0," ",PD_samferdsel!F122)</f>
        <v xml:space="preserve"> </v>
      </c>
      <c r="G120" s="189" t="str">
        <f>IF(PD_samferdsel!G122=0," ",PD_samferdsel!G122)</f>
        <v xml:space="preserve"> </v>
      </c>
      <c r="H120" s="190" t="str">
        <f>IF(PD_samferdsel!H122=0," ",PD_samferdsel!H122)</f>
        <v xml:space="preserve"> </v>
      </c>
      <c r="I120" s="191" t="str">
        <f>IF(PD_samferdsel!I122=0," ",PD_samferdsel!I122)</f>
        <v xml:space="preserve"> </v>
      </c>
      <c r="J120" s="192" t="str">
        <f>IF(PD_samferdsel!J122=0," ",PD_samferdsel!J122)</f>
        <v xml:space="preserve"> </v>
      </c>
    </row>
    <row r="121" spans="2:10" x14ac:dyDescent="0.2">
      <c r="B121" s="188" t="str">
        <f>IF(PD_samferdsel!B123=0," ",PD_samferdsel!B123)</f>
        <v xml:space="preserve"> </v>
      </c>
      <c r="C121" s="189" t="str">
        <f>IF(PD_samferdsel!C123=0," ",PD_samferdsel!C123)</f>
        <v xml:space="preserve"> </v>
      </c>
      <c r="D121" s="190" t="str">
        <f>IF(PD_samferdsel!D123=0," ",PD_samferdsel!D123)</f>
        <v xml:space="preserve"> </v>
      </c>
      <c r="E121" s="191" t="str">
        <f>IF(PD_samferdsel!G123=0," ",PD_samferdsel!E123)</f>
        <v xml:space="preserve"> </v>
      </c>
      <c r="F121" s="192" t="str">
        <f>IF(PD_samferdsel!H123=0," ",PD_samferdsel!F123)</f>
        <v xml:space="preserve"> </v>
      </c>
      <c r="G121" s="189" t="str">
        <f>IF(PD_samferdsel!G123=0," ",PD_samferdsel!G123)</f>
        <v xml:space="preserve"> </v>
      </c>
      <c r="H121" s="190" t="str">
        <f>IF(PD_samferdsel!H123=0," ",PD_samferdsel!H123)</f>
        <v xml:space="preserve"> </v>
      </c>
      <c r="I121" s="191" t="str">
        <f>IF(PD_samferdsel!I123=0," ",PD_samferdsel!I123)</f>
        <v xml:space="preserve"> </v>
      </c>
      <c r="J121" s="192" t="str">
        <f>IF(PD_samferdsel!J123=0," ",PD_samferdsel!J123)</f>
        <v xml:space="preserve"> </v>
      </c>
    </row>
    <row r="122" spans="2:10" x14ac:dyDescent="0.2">
      <c r="B122" s="188" t="str">
        <f>IF(PD_samferdsel!B124=0," ",PD_samferdsel!B124)</f>
        <v xml:space="preserve"> </v>
      </c>
      <c r="C122" s="189" t="str">
        <f>IF(PD_samferdsel!C124=0," ",PD_samferdsel!C124)</f>
        <v xml:space="preserve"> </v>
      </c>
      <c r="D122" s="190" t="str">
        <f>IF(PD_samferdsel!D124=0," ",PD_samferdsel!D124)</f>
        <v xml:space="preserve"> </v>
      </c>
      <c r="E122" s="191" t="str">
        <f>IF(PD_samferdsel!G124=0," ",PD_samferdsel!E124)</f>
        <v xml:space="preserve"> </v>
      </c>
      <c r="F122" s="192" t="str">
        <f>IF(PD_samferdsel!H124=0," ",PD_samferdsel!F124)</f>
        <v xml:space="preserve"> </v>
      </c>
      <c r="G122" s="189" t="str">
        <f>IF(PD_samferdsel!G124=0," ",PD_samferdsel!G124)</f>
        <v xml:space="preserve"> </v>
      </c>
      <c r="H122" s="190" t="str">
        <f>IF(PD_samferdsel!H124=0," ",PD_samferdsel!H124)</f>
        <v xml:space="preserve"> </v>
      </c>
      <c r="I122" s="191" t="str">
        <f>IF(PD_samferdsel!I124=0," ",PD_samferdsel!I124)</f>
        <v xml:space="preserve"> </v>
      </c>
      <c r="J122" s="192" t="str">
        <f>IF(PD_samferdsel!J124=0," ",PD_samferdsel!J124)</f>
        <v xml:space="preserve"> </v>
      </c>
    </row>
    <row r="123" spans="2:10" x14ac:dyDescent="0.2">
      <c r="B123" s="188" t="str">
        <f>IF(PD_samferdsel!B125=0," ",PD_samferdsel!B125)</f>
        <v xml:space="preserve"> </v>
      </c>
      <c r="C123" s="189" t="str">
        <f>IF(PD_samferdsel!C125=0," ",PD_samferdsel!C125)</f>
        <v xml:space="preserve"> </v>
      </c>
      <c r="D123" s="190" t="str">
        <f>IF(PD_samferdsel!D125=0," ",PD_samferdsel!D125)</f>
        <v xml:space="preserve"> </v>
      </c>
      <c r="E123" s="191" t="str">
        <f>IF(PD_samferdsel!G125=0," ",PD_samferdsel!E125)</f>
        <v xml:space="preserve"> </v>
      </c>
      <c r="F123" s="192" t="str">
        <f>IF(PD_samferdsel!H125=0," ",PD_samferdsel!F125)</f>
        <v xml:space="preserve"> </v>
      </c>
      <c r="G123" s="189" t="str">
        <f>IF(PD_samferdsel!G125=0," ",PD_samferdsel!G125)</f>
        <v xml:space="preserve"> </v>
      </c>
      <c r="H123" s="190" t="str">
        <f>IF(PD_samferdsel!H125=0," ",PD_samferdsel!H125)</f>
        <v xml:space="preserve"> </v>
      </c>
      <c r="I123" s="191" t="str">
        <f>IF(PD_samferdsel!I125=0," ",PD_samferdsel!I125)</f>
        <v xml:space="preserve"> </v>
      </c>
      <c r="J123" s="192" t="str">
        <f>IF(PD_samferdsel!J125=0," ",PD_samferdsel!J125)</f>
        <v xml:space="preserve"> </v>
      </c>
    </row>
    <row r="124" spans="2:10" x14ac:dyDescent="0.2">
      <c r="B124" s="188" t="str">
        <f>IF(PD_samferdsel!B126=0," ",PD_samferdsel!B126)</f>
        <v xml:space="preserve"> </v>
      </c>
      <c r="C124" s="189" t="str">
        <f>IF(PD_samferdsel!C126=0," ",PD_samferdsel!C126)</f>
        <v xml:space="preserve"> </v>
      </c>
      <c r="D124" s="190" t="str">
        <f>IF(PD_samferdsel!D126=0," ",PD_samferdsel!D126)</f>
        <v xml:space="preserve"> </v>
      </c>
      <c r="E124" s="191" t="str">
        <f>IF(PD_samferdsel!G126=0," ",PD_samferdsel!E126)</f>
        <v xml:space="preserve"> </v>
      </c>
      <c r="F124" s="192" t="str">
        <f>IF(PD_samferdsel!H126=0," ",PD_samferdsel!F126)</f>
        <v xml:space="preserve"> </v>
      </c>
      <c r="G124" s="189" t="str">
        <f>IF(PD_samferdsel!G126=0," ",PD_samferdsel!G126)</f>
        <v xml:space="preserve"> </v>
      </c>
      <c r="H124" s="190" t="str">
        <f>IF(PD_samferdsel!H126=0," ",PD_samferdsel!H126)</f>
        <v xml:space="preserve"> </v>
      </c>
      <c r="I124" s="191" t="str">
        <f>IF(PD_samferdsel!I126=0," ",PD_samferdsel!I126)</f>
        <v xml:space="preserve"> </v>
      </c>
      <c r="J124" s="192" t="str">
        <f>IF(PD_samferdsel!J126=0," ",PD_samferdsel!J126)</f>
        <v xml:space="preserve"> </v>
      </c>
    </row>
    <row r="125" spans="2:10" x14ac:dyDescent="0.2">
      <c r="B125" s="188" t="str">
        <f>IF(PD_samferdsel!B127=0," ",PD_samferdsel!B127)</f>
        <v xml:space="preserve"> </v>
      </c>
      <c r="C125" s="189" t="str">
        <f>IF(PD_samferdsel!C127=0," ",PD_samferdsel!C127)</f>
        <v xml:space="preserve"> </v>
      </c>
      <c r="D125" s="190" t="str">
        <f>IF(PD_samferdsel!D127=0," ",PD_samferdsel!D127)</f>
        <v xml:space="preserve"> </v>
      </c>
      <c r="E125" s="191" t="str">
        <f>IF(PD_samferdsel!G127=0," ",PD_samferdsel!E127)</f>
        <v xml:space="preserve"> </v>
      </c>
      <c r="F125" s="192" t="str">
        <f>IF(PD_samferdsel!H127=0," ",PD_samferdsel!F127)</f>
        <v xml:space="preserve"> </v>
      </c>
      <c r="G125" s="189" t="str">
        <f>IF(PD_samferdsel!G127=0," ",PD_samferdsel!G127)</f>
        <v xml:space="preserve"> </v>
      </c>
      <c r="H125" s="190" t="str">
        <f>IF(PD_samferdsel!H127=0," ",PD_samferdsel!H127)</f>
        <v xml:space="preserve"> </v>
      </c>
      <c r="I125" s="191" t="str">
        <f>IF(PD_samferdsel!I127=0," ",PD_samferdsel!I127)</f>
        <v xml:space="preserve"> </v>
      </c>
      <c r="J125" s="192" t="str">
        <f>IF(PD_samferdsel!J127=0," ",PD_samferdsel!J127)</f>
        <v xml:space="preserve"> </v>
      </c>
    </row>
    <row r="126" spans="2:10" x14ac:dyDescent="0.2">
      <c r="B126" s="188" t="str">
        <f>IF(PD_samferdsel!B128=0," ",PD_samferdsel!B128)</f>
        <v xml:space="preserve"> </v>
      </c>
      <c r="C126" s="189" t="str">
        <f>IF(PD_samferdsel!C128=0," ",PD_samferdsel!C128)</f>
        <v xml:space="preserve"> </v>
      </c>
      <c r="D126" s="190" t="str">
        <f>IF(PD_samferdsel!D128=0," ",PD_samferdsel!D128)</f>
        <v xml:space="preserve"> </v>
      </c>
      <c r="E126" s="191" t="str">
        <f>IF(PD_samferdsel!G128=0," ",PD_samferdsel!E128)</f>
        <v xml:space="preserve"> </v>
      </c>
      <c r="F126" s="192" t="str">
        <f>IF(PD_samferdsel!H128=0," ",PD_samferdsel!F128)</f>
        <v xml:space="preserve"> </v>
      </c>
      <c r="G126" s="189" t="str">
        <f>IF(PD_samferdsel!G128=0," ",PD_samferdsel!G128)</f>
        <v xml:space="preserve"> </v>
      </c>
      <c r="H126" s="190" t="str">
        <f>IF(PD_samferdsel!H128=0," ",PD_samferdsel!H128)</f>
        <v xml:space="preserve"> </v>
      </c>
      <c r="I126" s="191" t="str">
        <f>IF(PD_samferdsel!I128=0," ",PD_samferdsel!I128)</f>
        <v xml:space="preserve"> </v>
      </c>
      <c r="J126" s="192" t="str">
        <f>IF(PD_samferdsel!J128=0," ",PD_samferdsel!J128)</f>
        <v xml:space="preserve"> </v>
      </c>
    </row>
    <row r="127" spans="2:10" x14ac:dyDescent="0.2">
      <c r="B127" s="188" t="str">
        <f>IF(PD_samferdsel!B129=0," ",PD_samferdsel!B129)</f>
        <v xml:space="preserve"> </v>
      </c>
      <c r="C127" s="189" t="str">
        <f>IF(PD_samferdsel!C129=0," ",PD_samferdsel!C129)</f>
        <v xml:space="preserve"> </v>
      </c>
      <c r="D127" s="190" t="str">
        <f>IF(PD_samferdsel!D129=0," ",PD_samferdsel!D129)</f>
        <v xml:space="preserve"> </v>
      </c>
      <c r="E127" s="191" t="str">
        <f>IF(PD_samferdsel!G129=0," ",PD_samferdsel!E129)</f>
        <v xml:space="preserve"> </v>
      </c>
      <c r="F127" s="192" t="str">
        <f>IF(PD_samferdsel!H129=0," ",PD_samferdsel!F129)</f>
        <v xml:space="preserve"> </v>
      </c>
      <c r="G127" s="189" t="str">
        <f>IF(PD_samferdsel!G129=0," ",PD_samferdsel!G129)</f>
        <v xml:space="preserve"> </v>
      </c>
      <c r="H127" s="190" t="str">
        <f>IF(PD_samferdsel!H129=0," ",PD_samferdsel!H129)</f>
        <v xml:space="preserve"> </v>
      </c>
      <c r="I127" s="191" t="str">
        <f>IF(PD_samferdsel!I129=0," ",PD_samferdsel!I129)</f>
        <v xml:space="preserve"> </v>
      </c>
      <c r="J127" s="192" t="str">
        <f>IF(PD_samferdsel!J129=0," ",PD_samferdsel!J129)</f>
        <v xml:space="preserve"> </v>
      </c>
    </row>
    <row r="128" spans="2:10" x14ac:dyDescent="0.2">
      <c r="B128" s="188" t="str">
        <f>IF(PD_samferdsel!B130=0," ",PD_samferdsel!B130)</f>
        <v xml:space="preserve"> </v>
      </c>
      <c r="C128" s="189" t="str">
        <f>IF(PD_samferdsel!C130=0," ",PD_samferdsel!C130)</f>
        <v xml:space="preserve"> </v>
      </c>
      <c r="D128" s="190" t="str">
        <f>IF(PD_samferdsel!D130=0," ",PD_samferdsel!D130)</f>
        <v xml:space="preserve"> </v>
      </c>
      <c r="E128" s="191" t="str">
        <f>IF(PD_samferdsel!G130=0," ",PD_samferdsel!E130)</f>
        <v xml:space="preserve"> </v>
      </c>
      <c r="F128" s="192" t="str">
        <f>IF(PD_samferdsel!H130=0," ",PD_samferdsel!F130)</f>
        <v xml:space="preserve"> </v>
      </c>
      <c r="G128" s="189" t="str">
        <f>IF(PD_samferdsel!G130=0," ",PD_samferdsel!G130)</f>
        <v xml:space="preserve"> </v>
      </c>
      <c r="H128" s="190" t="str">
        <f>IF(PD_samferdsel!H130=0," ",PD_samferdsel!H130)</f>
        <v xml:space="preserve"> </v>
      </c>
      <c r="I128" s="191" t="str">
        <f>IF(PD_samferdsel!I130=0," ",PD_samferdsel!I130)</f>
        <v xml:space="preserve"> </v>
      </c>
      <c r="J128" s="192" t="str">
        <f>IF(PD_samferdsel!J130=0," ",PD_samferdsel!J130)</f>
        <v xml:space="preserve"> </v>
      </c>
    </row>
    <row r="129" spans="2:10" x14ac:dyDescent="0.2">
      <c r="B129" s="188" t="str">
        <f>IF(PD_samferdsel!B131=0," ",PD_samferdsel!B131)</f>
        <v xml:space="preserve"> </v>
      </c>
      <c r="C129" s="189" t="str">
        <f>IF(PD_samferdsel!C131=0," ",PD_samferdsel!C131)</f>
        <v xml:space="preserve"> </v>
      </c>
      <c r="D129" s="190" t="str">
        <f>IF(PD_samferdsel!D131=0," ",PD_samferdsel!D131)</f>
        <v xml:space="preserve"> </v>
      </c>
      <c r="E129" s="191" t="str">
        <f>IF(PD_samferdsel!G131=0," ",PD_samferdsel!E131)</f>
        <v xml:space="preserve"> </v>
      </c>
      <c r="F129" s="192" t="str">
        <f>IF(PD_samferdsel!H131=0," ",PD_samferdsel!F131)</f>
        <v xml:space="preserve"> </v>
      </c>
      <c r="G129" s="189" t="str">
        <f>IF(PD_samferdsel!G131=0," ",PD_samferdsel!G131)</f>
        <v xml:space="preserve"> </v>
      </c>
      <c r="H129" s="190" t="str">
        <f>IF(PD_samferdsel!H131=0," ",PD_samferdsel!H131)</f>
        <v xml:space="preserve"> </v>
      </c>
      <c r="I129" s="191" t="str">
        <f>IF(PD_samferdsel!I131=0," ",PD_samferdsel!I131)</f>
        <v xml:space="preserve"> </v>
      </c>
      <c r="J129" s="192" t="str">
        <f>IF(PD_samferdsel!J131=0," ",PD_samferdsel!J131)</f>
        <v xml:space="preserve"> </v>
      </c>
    </row>
    <row r="130" spans="2:10" x14ac:dyDescent="0.2">
      <c r="B130" s="188" t="str">
        <f>IF(PD_samferdsel!B132=0," ",PD_samferdsel!B132)</f>
        <v xml:space="preserve"> </v>
      </c>
      <c r="C130" s="189" t="str">
        <f>IF(PD_samferdsel!C132=0," ",PD_samferdsel!C132)</f>
        <v xml:space="preserve"> </v>
      </c>
      <c r="D130" s="190" t="str">
        <f>IF(PD_samferdsel!D132=0," ",PD_samferdsel!D132)</f>
        <v xml:space="preserve"> </v>
      </c>
      <c r="E130" s="191" t="str">
        <f>IF(PD_samferdsel!G132=0," ",PD_samferdsel!E132)</f>
        <v xml:space="preserve"> </v>
      </c>
      <c r="F130" s="192" t="str">
        <f>IF(PD_samferdsel!H132=0," ",PD_samferdsel!F132)</f>
        <v xml:space="preserve"> </v>
      </c>
      <c r="G130" s="189" t="str">
        <f>IF(PD_samferdsel!G132=0," ",PD_samferdsel!G132)</f>
        <v xml:space="preserve"> </v>
      </c>
      <c r="H130" s="190" t="str">
        <f>IF(PD_samferdsel!H132=0," ",PD_samferdsel!H132)</f>
        <v xml:space="preserve"> </v>
      </c>
      <c r="I130" s="191" t="str">
        <f>IF(PD_samferdsel!I132=0," ",PD_samferdsel!I132)</f>
        <v xml:space="preserve"> </v>
      </c>
      <c r="J130" s="192" t="str">
        <f>IF(PD_samferdsel!J132=0," ",PD_samferdsel!J132)</f>
        <v xml:space="preserve"> </v>
      </c>
    </row>
    <row r="131" spans="2:10" x14ac:dyDescent="0.2">
      <c r="B131" s="188" t="str">
        <f>IF(PD_samferdsel!B133=0," ",PD_samferdsel!B133)</f>
        <v xml:space="preserve"> </v>
      </c>
      <c r="C131" s="189" t="str">
        <f>IF(PD_samferdsel!C133=0," ",PD_samferdsel!C133)</f>
        <v xml:space="preserve"> </v>
      </c>
      <c r="D131" s="190" t="str">
        <f>IF(PD_samferdsel!D133=0," ",PD_samferdsel!D133)</f>
        <v xml:space="preserve"> </v>
      </c>
      <c r="E131" s="191" t="str">
        <f>IF(PD_samferdsel!G133=0," ",PD_samferdsel!E133)</f>
        <v xml:space="preserve"> </v>
      </c>
      <c r="F131" s="192" t="str">
        <f>IF(PD_samferdsel!H133=0," ",PD_samferdsel!F133)</f>
        <v xml:space="preserve"> </v>
      </c>
      <c r="G131" s="189" t="str">
        <f>IF(PD_samferdsel!G133=0," ",PD_samferdsel!G133)</f>
        <v xml:space="preserve"> </v>
      </c>
      <c r="H131" s="190" t="str">
        <f>IF(PD_samferdsel!H133=0," ",PD_samferdsel!H133)</f>
        <v xml:space="preserve"> </v>
      </c>
      <c r="I131" s="191" t="str">
        <f>IF(PD_samferdsel!I133=0," ",PD_samferdsel!I133)</f>
        <v xml:space="preserve"> </v>
      </c>
      <c r="J131" s="192" t="str">
        <f>IF(PD_samferdsel!J133=0," ",PD_samferdsel!J133)</f>
        <v xml:space="preserve"> </v>
      </c>
    </row>
    <row r="132" spans="2:10" x14ac:dyDescent="0.2">
      <c r="B132" s="188" t="str">
        <f>IF(PD_samferdsel!B134=0," ",PD_samferdsel!B134)</f>
        <v xml:space="preserve"> </v>
      </c>
      <c r="C132" s="189" t="str">
        <f>IF(PD_samferdsel!C134=0," ",PD_samferdsel!C134)</f>
        <v xml:space="preserve"> </v>
      </c>
      <c r="D132" s="190" t="str">
        <f>IF(PD_samferdsel!D134=0," ",PD_samferdsel!D134)</f>
        <v xml:space="preserve"> </v>
      </c>
      <c r="E132" s="191" t="str">
        <f>IF(PD_samferdsel!G134=0," ",PD_samferdsel!E134)</f>
        <v xml:space="preserve"> </v>
      </c>
      <c r="F132" s="192" t="str">
        <f>IF(PD_samferdsel!H134=0," ",PD_samferdsel!F134)</f>
        <v xml:space="preserve"> </v>
      </c>
      <c r="G132" s="189" t="str">
        <f>IF(PD_samferdsel!G134=0," ",PD_samferdsel!G134)</f>
        <v xml:space="preserve"> </v>
      </c>
      <c r="H132" s="190" t="str">
        <f>IF(PD_samferdsel!H134=0," ",PD_samferdsel!H134)</f>
        <v xml:space="preserve"> </v>
      </c>
      <c r="I132" s="191" t="str">
        <f>IF(PD_samferdsel!I134=0," ",PD_samferdsel!I134)</f>
        <v xml:space="preserve"> </v>
      </c>
      <c r="J132" s="192" t="str">
        <f>IF(PD_samferdsel!J134=0," ",PD_samferdsel!J134)</f>
        <v xml:space="preserve"> </v>
      </c>
    </row>
    <row r="133" spans="2:10" x14ac:dyDescent="0.2">
      <c r="B133" s="188" t="str">
        <f>IF(PD_samferdsel!B135=0," ",PD_samferdsel!B135)</f>
        <v xml:space="preserve"> </v>
      </c>
      <c r="C133" s="189" t="str">
        <f>IF(PD_samferdsel!C135=0," ",PD_samferdsel!C135)</f>
        <v xml:space="preserve"> </v>
      </c>
      <c r="D133" s="190" t="str">
        <f>IF(PD_samferdsel!D135=0," ",PD_samferdsel!D135)</f>
        <v xml:space="preserve"> </v>
      </c>
      <c r="E133" s="191" t="str">
        <f>IF(PD_samferdsel!G135=0," ",PD_samferdsel!E135)</f>
        <v xml:space="preserve"> </v>
      </c>
      <c r="F133" s="192" t="str">
        <f>IF(PD_samferdsel!H135=0," ",PD_samferdsel!F135)</f>
        <v xml:space="preserve"> </v>
      </c>
      <c r="G133" s="189" t="str">
        <f>IF(PD_samferdsel!G135=0," ",PD_samferdsel!G135)</f>
        <v xml:space="preserve"> </v>
      </c>
      <c r="H133" s="190" t="str">
        <f>IF(PD_samferdsel!H135=0," ",PD_samferdsel!H135)</f>
        <v xml:space="preserve"> </v>
      </c>
      <c r="I133" s="191" t="str">
        <f>IF(PD_samferdsel!I135=0," ",PD_samferdsel!I135)</f>
        <v xml:space="preserve"> </v>
      </c>
      <c r="J133" s="192" t="str">
        <f>IF(PD_samferdsel!J135=0," ",PD_samferdsel!J135)</f>
        <v xml:space="preserve"> </v>
      </c>
    </row>
    <row r="134" spans="2:10" x14ac:dyDescent="0.2">
      <c r="B134" s="188" t="str">
        <f>IF(PD_samferdsel!B136=0," ",PD_samferdsel!B136)</f>
        <v xml:space="preserve"> </v>
      </c>
      <c r="C134" s="189" t="str">
        <f>IF(PD_samferdsel!C136=0," ",PD_samferdsel!C136)</f>
        <v xml:space="preserve"> </v>
      </c>
      <c r="D134" s="190" t="str">
        <f>IF(PD_samferdsel!D136=0," ",PD_samferdsel!D136)</f>
        <v xml:space="preserve"> </v>
      </c>
      <c r="E134" s="191" t="str">
        <f>IF(PD_samferdsel!G136=0," ",PD_samferdsel!E136)</f>
        <v xml:space="preserve"> </v>
      </c>
      <c r="F134" s="192" t="str">
        <f>IF(PD_samferdsel!H136=0," ",PD_samferdsel!F136)</f>
        <v xml:space="preserve"> </v>
      </c>
      <c r="G134" s="189" t="str">
        <f>IF(PD_samferdsel!G136=0," ",PD_samferdsel!G136)</f>
        <v xml:space="preserve"> </v>
      </c>
      <c r="H134" s="190" t="str">
        <f>IF(PD_samferdsel!H136=0," ",PD_samferdsel!H136)</f>
        <v xml:space="preserve"> </v>
      </c>
      <c r="I134" s="191" t="str">
        <f>IF(PD_samferdsel!I136=0," ",PD_samferdsel!I136)</f>
        <v xml:space="preserve"> </v>
      </c>
      <c r="J134" s="192" t="str">
        <f>IF(PD_samferdsel!J136=0," ",PD_samferdsel!J136)</f>
        <v xml:space="preserve"> </v>
      </c>
    </row>
    <row r="135" spans="2:10" x14ac:dyDescent="0.2">
      <c r="B135" s="188" t="str">
        <f>IF(PD_samferdsel!B137=0," ",PD_samferdsel!B137)</f>
        <v xml:space="preserve"> </v>
      </c>
      <c r="C135" s="189" t="str">
        <f>IF(PD_samferdsel!C137=0," ",PD_samferdsel!C137)</f>
        <v xml:space="preserve"> </v>
      </c>
      <c r="D135" s="190" t="str">
        <f>IF(PD_samferdsel!D137=0," ",PD_samferdsel!D137)</f>
        <v xml:space="preserve"> </v>
      </c>
      <c r="E135" s="191" t="str">
        <f>IF(PD_samferdsel!G137=0," ",PD_samferdsel!E137)</f>
        <v xml:space="preserve"> </v>
      </c>
      <c r="F135" s="192" t="str">
        <f>IF(PD_samferdsel!H137=0," ",PD_samferdsel!F137)</f>
        <v xml:space="preserve"> </v>
      </c>
      <c r="G135" s="189" t="str">
        <f>IF(PD_samferdsel!G137=0," ",PD_samferdsel!G137)</f>
        <v xml:space="preserve"> </v>
      </c>
      <c r="H135" s="190" t="str">
        <f>IF(PD_samferdsel!H137=0," ",PD_samferdsel!H137)</f>
        <v xml:space="preserve"> </v>
      </c>
      <c r="I135" s="191" t="str">
        <f>IF(PD_samferdsel!I137=0," ",PD_samferdsel!I137)</f>
        <v xml:space="preserve"> </v>
      </c>
      <c r="J135" s="192" t="str">
        <f>IF(PD_samferdsel!J137=0," ",PD_samferdsel!J137)</f>
        <v xml:space="preserve"> </v>
      </c>
    </row>
    <row r="136" spans="2:10" x14ac:dyDescent="0.2">
      <c r="B136" s="188" t="str">
        <f>IF(PD_samferdsel!B138=0," ",PD_samferdsel!B138)</f>
        <v xml:space="preserve"> </v>
      </c>
      <c r="C136" s="189" t="str">
        <f>IF(PD_samferdsel!C138=0," ",PD_samferdsel!C138)</f>
        <v xml:space="preserve"> </v>
      </c>
      <c r="D136" s="190" t="str">
        <f>IF(PD_samferdsel!D138=0," ",PD_samferdsel!D138)</f>
        <v xml:space="preserve"> </v>
      </c>
      <c r="E136" s="191" t="str">
        <f>IF(PD_samferdsel!G138=0," ",PD_samferdsel!E138)</f>
        <v xml:space="preserve"> </v>
      </c>
      <c r="F136" s="192" t="str">
        <f>IF(PD_samferdsel!H138=0," ",PD_samferdsel!F138)</f>
        <v xml:space="preserve"> </v>
      </c>
      <c r="G136" s="189" t="str">
        <f>IF(PD_samferdsel!G138=0," ",PD_samferdsel!G138)</f>
        <v xml:space="preserve"> </v>
      </c>
      <c r="H136" s="190" t="str">
        <f>IF(PD_samferdsel!H138=0," ",PD_samferdsel!H138)</f>
        <v xml:space="preserve"> </v>
      </c>
      <c r="I136" s="191" t="str">
        <f>IF(PD_samferdsel!I138=0," ",PD_samferdsel!I138)</f>
        <v xml:space="preserve"> </v>
      </c>
      <c r="J136" s="192" t="str">
        <f>IF(PD_samferdsel!J138=0," ",PD_samferdsel!J138)</f>
        <v xml:space="preserve"> </v>
      </c>
    </row>
    <row r="137" spans="2:10" x14ac:dyDescent="0.2">
      <c r="B137" s="188" t="str">
        <f>IF(PD_samferdsel!B139=0," ",PD_samferdsel!B139)</f>
        <v xml:space="preserve"> </v>
      </c>
      <c r="C137" s="189" t="str">
        <f>IF(PD_samferdsel!C139=0," ",PD_samferdsel!C139)</f>
        <v xml:space="preserve"> </v>
      </c>
      <c r="D137" s="190" t="str">
        <f>IF(PD_samferdsel!D139=0," ",PD_samferdsel!D139)</f>
        <v xml:space="preserve"> </v>
      </c>
      <c r="E137" s="191" t="str">
        <f>IF(PD_samferdsel!G139=0," ",PD_samferdsel!E139)</f>
        <v xml:space="preserve"> </v>
      </c>
      <c r="F137" s="192" t="str">
        <f>IF(PD_samferdsel!H139=0," ",PD_samferdsel!F139)</f>
        <v xml:space="preserve"> </v>
      </c>
      <c r="G137" s="189" t="str">
        <f>IF(PD_samferdsel!G139=0," ",PD_samferdsel!G139)</f>
        <v xml:space="preserve"> </v>
      </c>
      <c r="H137" s="190" t="str">
        <f>IF(PD_samferdsel!H139=0," ",PD_samferdsel!H139)</f>
        <v xml:space="preserve"> </v>
      </c>
      <c r="I137" s="191" t="str">
        <f>IF(PD_samferdsel!I139=0," ",PD_samferdsel!I139)</f>
        <v xml:space="preserve"> </v>
      </c>
      <c r="J137" s="192" t="str">
        <f>IF(PD_samferdsel!J139=0," ",PD_samferdsel!J139)</f>
        <v xml:space="preserve"> </v>
      </c>
    </row>
    <row r="138" spans="2:10" x14ac:dyDescent="0.2">
      <c r="B138" s="188" t="str">
        <f>IF(PD_samferdsel!B140=0," ",PD_samferdsel!B140)</f>
        <v xml:space="preserve"> </v>
      </c>
      <c r="C138" s="189" t="str">
        <f>IF(PD_samferdsel!C140=0," ",PD_samferdsel!C140)</f>
        <v xml:space="preserve"> </v>
      </c>
      <c r="D138" s="190" t="str">
        <f>IF(PD_samferdsel!D140=0," ",PD_samferdsel!D140)</f>
        <v xml:space="preserve"> </v>
      </c>
      <c r="E138" s="191" t="str">
        <f>IF(PD_samferdsel!G140=0," ",PD_samferdsel!E140)</f>
        <v xml:space="preserve"> </v>
      </c>
      <c r="F138" s="192" t="str">
        <f>IF(PD_samferdsel!H140=0," ",PD_samferdsel!F140)</f>
        <v xml:space="preserve"> </v>
      </c>
      <c r="G138" s="189" t="str">
        <f>IF(PD_samferdsel!G140=0," ",PD_samferdsel!G140)</f>
        <v xml:space="preserve"> </v>
      </c>
      <c r="H138" s="190" t="str">
        <f>IF(PD_samferdsel!H140=0," ",PD_samferdsel!H140)</f>
        <v xml:space="preserve"> </v>
      </c>
      <c r="I138" s="191" t="str">
        <f>IF(PD_samferdsel!I140=0," ",PD_samferdsel!I140)</f>
        <v xml:space="preserve"> </v>
      </c>
      <c r="J138" s="192" t="str">
        <f>IF(PD_samferdsel!J140=0," ",PD_samferdsel!J140)</f>
        <v xml:space="preserve"> </v>
      </c>
    </row>
    <row r="139" spans="2:10" x14ac:dyDescent="0.2">
      <c r="B139" s="188" t="str">
        <f>IF(PD_samferdsel!B141=0," ",PD_samferdsel!B141)</f>
        <v xml:space="preserve"> </v>
      </c>
      <c r="C139" s="189" t="str">
        <f>IF(PD_samferdsel!C141=0," ",PD_samferdsel!C141)</f>
        <v xml:space="preserve"> </v>
      </c>
      <c r="D139" s="190" t="str">
        <f>IF(PD_samferdsel!D141=0," ",PD_samferdsel!D141)</f>
        <v xml:space="preserve"> </v>
      </c>
      <c r="E139" s="191" t="str">
        <f>IF(PD_samferdsel!G141=0," ",PD_samferdsel!E141)</f>
        <v xml:space="preserve"> </v>
      </c>
      <c r="F139" s="192" t="str">
        <f>IF(PD_samferdsel!H141=0," ",PD_samferdsel!F141)</f>
        <v xml:space="preserve"> </v>
      </c>
      <c r="G139" s="189" t="str">
        <f>IF(PD_samferdsel!G141=0," ",PD_samferdsel!G141)</f>
        <v xml:space="preserve"> </v>
      </c>
      <c r="H139" s="190" t="str">
        <f>IF(PD_samferdsel!H141=0," ",PD_samferdsel!H141)</f>
        <v xml:space="preserve"> </v>
      </c>
      <c r="I139" s="191" t="str">
        <f>IF(PD_samferdsel!I141=0," ",PD_samferdsel!I141)</f>
        <v xml:space="preserve"> </v>
      </c>
      <c r="J139" s="192" t="str">
        <f>IF(PD_samferdsel!J141=0," ",PD_samferdsel!J141)</f>
        <v xml:space="preserve"> </v>
      </c>
    </row>
    <row r="140" spans="2:10" x14ac:dyDescent="0.2">
      <c r="B140" s="188" t="str">
        <f>IF(PD_samferdsel!B142=0," ",PD_samferdsel!B142)</f>
        <v xml:space="preserve"> </v>
      </c>
      <c r="C140" s="189" t="str">
        <f>IF(PD_samferdsel!C142=0," ",PD_samferdsel!C142)</f>
        <v xml:space="preserve"> </v>
      </c>
      <c r="D140" s="190" t="str">
        <f>IF(PD_samferdsel!D142=0," ",PD_samferdsel!D142)</f>
        <v xml:space="preserve"> </v>
      </c>
      <c r="E140" s="191" t="str">
        <f>IF(PD_samferdsel!G142=0," ",PD_samferdsel!E142)</f>
        <v xml:space="preserve"> </v>
      </c>
      <c r="F140" s="192" t="str">
        <f>IF(PD_samferdsel!H142=0," ",PD_samferdsel!F142)</f>
        <v xml:space="preserve"> </v>
      </c>
      <c r="G140" s="189" t="str">
        <f>IF(PD_samferdsel!G142=0," ",PD_samferdsel!G142)</f>
        <v xml:space="preserve"> </v>
      </c>
      <c r="H140" s="190" t="str">
        <f>IF(PD_samferdsel!H142=0," ",PD_samferdsel!H142)</f>
        <v xml:space="preserve"> </v>
      </c>
      <c r="I140" s="191" t="str">
        <f>IF(PD_samferdsel!I142=0," ",PD_samferdsel!I142)</f>
        <v xml:space="preserve"> </v>
      </c>
      <c r="J140" s="192" t="str">
        <f>IF(PD_samferdsel!J142=0," ",PD_samferdsel!J142)</f>
        <v xml:space="preserve"> </v>
      </c>
    </row>
    <row r="141" spans="2:10" x14ac:dyDescent="0.2">
      <c r="B141" s="188" t="str">
        <f>IF(PD_samferdsel!B143=0," ",PD_samferdsel!B143)</f>
        <v xml:space="preserve"> </v>
      </c>
      <c r="C141" s="189" t="str">
        <f>IF(PD_samferdsel!C143=0," ",PD_samferdsel!C143)</f>
        <v xml:space="preserve"> </v>
      </c>
      <c r="D141" s="190" t="str">
        <f>IF(PD_samferdsel!D143=0," ",PD_samferdsel!D143)</f>
        <v xml:space="preserve"> </v>
      </c>
      <c r="E141" s="191" t="str">
        <f>IF(PD_samferdsel!G143=0," ",PD_samferdsel!E143)</f>
        <v xml:space="preserve"> </v>
      </c>
      <c r="F141" s="192" t="str">
        <f>IF(PD_samferdsel!H143=0," ",PD_samferdsel!F143)</f>
        <v xml:space="preserve"> </v>
      </c>
      <c r="G141" s="189" t="str">
        <f>IF(PD_samferdsel!G143=0," ",PD_samferdsel!G143)</f>
        <v xml:space="preserve"> </v>
      </c>
      <c r="H141" s="190" t="str">
        <f>IF(PD_samferdsel!H143=0," ",PD_samferdsel!H143)</f>
        <v xml:space="preserve"> </v>
      </c>
      <c r="I141" s="191" t="str">
        <f>IF(PD_samferdsel!I143=0," ",PD_samferdsel!I143)</f>
        <v xml:space="preserve"> </v>
      </c>
      <c r="J141" s="192" t="str">
        <f>IF(PD_samferdsel!J143=0," ",PD_samferdsel!J143)</f>
        <v xml:space="preserve"> </v>
      </c>
    </row>
    <row r="142" spans="2:10" x14ac:dyDescent="0.2">
      <c r="B142" s="188" t="str">
        <f>IF(PD_samferdsel!B144=0," ",PD_samferdsel!B144)</f>
        <v xml:space="preserve"> </v>
      </c>
      <c r="C142" s="189" t="str">
        <f>IF(PD_samferdsel!C144=0," ",PD_samferdsel!C144)</f>
        <v xml:space="preserve"> </v>
      </c>
      <c r="D142" s="190" t="str">
        <f>IF(PD_samferdsel!D144=0," ",PD_samferdsel!D144)</f>
        <v xml:space="preserve"> </v>
      </c>
      <c r="E142" s="191" t="str">
        <f>IF(PD_samferdsel!G144=0," ",PD_samferdsel!E144)</f>
        <v xml:space="preserve"> </v>
      </c>
      <c r="F142" s="192" t="str">
        <f>IF(PD_samferdsel!H144=0," ",PD_samferdsel!F144)</f>
        <v xml:space="preserve"> </v>
      </c>
      <c r="G142" s="189" t="str">
        <f>IF(PD_samferdsel!G144=0," ",PD_samferdsel!G144)</f>
        <v xml:space="preserve"> </v>
      </c>
      <c r="H142" s="190" t="str">
        <f>IF(PD_samferdsel!H144=0," ",PD_samferdsel!H144)</f>
        <v xml:space="preserve"> </v>
      </c>
      <c r="I142" s="191" t="str">
        <f>IF(PD_samferdsel!I144=0," ",PD_samferdsel!I144)</f>
        <v xml:space="preserve"> </v>
      </c>
      <c r="J142" s="192" t="str">
        <f>IF(PD_samferdsel!J144=0," ",PD_samferdsel!J144)</f>
        <v xml:space="preserve"> </v>
      </c>
    </row>
    <row r="143" spans="2:10" x14ac:dyDescent="0.2">
      <c r="B143" s="188" t="str">
        <f>IF(PD_samferdsel!B145=0," ",PD_samferdsel!B145)</f>
        <v xml:space="preserve"> </v>
      </c>
      <c r="C143" s="189" t="str">
        <f>IF(PD_samferdsel!C145=0," ",PD_samferdsel!C145)</f>
        <v xml:space="preserve"> </v>
      </c>
      <c r="D143" s="190" t="str">
        <f>IF(PD_samferdsel!D145=0," ",PD_samferdsel!D145)</f>
        <v xml:space="preserve"> </v>
      </c>
      <c r="E143" s="191" t="str">
        <f>IF(PD_samferdsel!G145=0," ",PD_samferdsel!E145)</f>
        <v xml:space="preserve"> </v>
      </c>
      <c r="F143" s="192" t="str">
        <f>IF(PD_samferdsel!H145=0," ",PD_samferdsel!F145)</f>
        <v xml:space="preserve"> </v>
      </c>
      <c r="G143" s="189" t="str">
        <f>IF(PD_samferdsel!G145=0," ",PD_samferdsel!G145)</f>
        <v xml:space="preserve"> </v>
      </c>
      <c r="H143" s="190" t="str">
        <f>IF(PD_samferdsel!H145=0," ",PD_samferdsel!H145)</f>
        <v xml:space="preserve"> </v>
      </c>
      <c r="I143" s="191" t="str">
        <f>IF(PD_samferdsel!I145=0," ",PD_samferdsel!I145)</f>
        <v xml:space="preserve"> </v>
      </c>
      <c r="J143" s="192" t="str">
        <f>IF(PD_samferdsel!J145=0," ",PD_samferdsel!J145)</f>
        <v xml:space="preserve"> </v>
      </c>
    </row>
    <row r="144" spans="2:10" x14ac:dyDescent="0.2">
      <c r="B144" s="188" t="str">
        <f>IF(PD_samferdsel!B146=0," ",PD_samferdsel!B146)</f>
        <v xml:space="preserve"> </v>
      </c>
      <c r="C144" s="189" t="str">
        <f>IF(PD_samferdsel!C146=0," ",PD_samferdsel!C146)</f>
        <v xml:space="preserve"> </v>
      </c>
      <c r="D144" s="190" t="str">
        <f>IF(PD_samferdsel!D146=0," ",PD_samferdsel!D146)</f>
        <v xml:space="preserve"> </v>
      </c>
      <c r="E144" s="191" t="str">
        <f>IF(PD_samferdsel!G146=0," ",PD_samferdsel!E146)</f>
        <v xml:space="preserve"> </v>
      </c>
      <c r="F144" s="192" t="str">
        <f>IF(PD_samferdsel!H146=0," ",PD_samferdsel!F146)</f>
        <v xml:space="preserve"> </v>
      </c>
      <c r="G144" s="189" t="str">
        <f>IF(PD_samferdsel!G146=0," ",PD_samferdsel!G146)</f>
        <v xml:space="preserve"> </v>
      </c>
      <c r="H144" s="190" t="str">
        <f>IF(PD_samferdsel!H146=0," ",PD_samferdsel!H146)</f>
        <v xml:space="preserve"> </v>
      </c>
      <c r="I144" s="191" t="str">
        <f>IF(PD_samferdsel!I146=0," ",PD_samferdsel!I146)</f>
        <v xml:space="preserve"> </v>
      </c>
      <c r="J144" s="192" t="str">
        <f>IF(PD_samferdsel!J146=0," ",PD_samferdsel!J146)</f>
        <v xml:space="preserve"> </v>
      </c>
    </row>
    <row r="145" spans="2:10" x14ac:dyDescent="0.2">
      <c r="B145" s="188" t="str">
        <f>IF(PD_samferdsel!B147=0," ",PD_samferdsel!B147)</f>
        <v xml:space="preserve"> </v>
      </c>
      <c r="C145" s="189" t="str">
        <f>IF(PD_samferdsel!C147=0," ",PD_samferdsel!C147)</f>
        <v xml:space="preserve"> </v>
      </c>
      <c r="D145" s="190" t="str">
        <f>IF(PD_samferdsel!D147=0," ",PD_samferdsel!D147)</f>
        <v xml:space="preserve"> </v>
      </c>
      <c r="E145" s="191" t="str">
        <f>IF(PD_samferdsel!G147=0," ",PD_samferdsel!E147)</f>
        <v xml:space="preserve"> </v>
      </c>
      <c r="F145" s="192" t="str">
        <f>IF(PD_samferdsel!H147=0," ",PD_samferdsel!F147)</f>
        <v xml:space="preserve"> </v>
      </c>
      <c r="G145" s="189" t="str">
        <f>IF(PD_samferdsel!G147=0," ",PD_samferdsel!G147)</f>
        <v xml:space="preserve"> </v>
      </c>
      <c r="H145" s="190" t="str">
        <f>IF(PD_samferdsel!H147=0," ",PD_samferdsel!H147)</f>
        <v xml:space="preserve"> </v>
      </c>
      <c r="I145" s="191" t="str">
        <f>IF(PD_samferdsel!I147=0," ",PD_samferdsel!I147)</f>
        <v xml:space="preserve"> </v>
      </c>
      <c r="J145" s="192" t="str">
        <f>IF(PD_samferdsel!J147=0," ",PD_samferdsel!J147)</f>
        <v xml:space="preserve"> </v>
      </c>
    </row>
    <row r="146" spans="2:10" x14ac:dyDescent="0.2">
      <c r="B146" s="188" t="str">
        <f>IF(PD_samferdsel!B148=0," ",PD_samferdsel!B148)</f>
        <v xml:space="preserve"> </v>
      </c>
      <c r="C146" s="189" t="str">
        <f>IF(PD_samferdsel!C148=0," ",PD_samferdsel!C148)</f>
        <v xml:space="preserve"> </v>
      </c>
      <c r="D146" s="190" t="str">
        <f>IF(PD_samferdsel!D148=0," ",PD_samferdsel!D148)</f>
        <v xml:space="preserve"> </v>
      </c>
      <c r="E146" s="191" t="str">
        <f>IF(PD_samferdsel!G148=0," ",PD_samferdsel!E148)</f>
        <v xml:space="preserve"> </v>
      </c>
      <c r="F146" s="192" t="str">
        <f>IF(PD_samferdsel!H148=0," ",PD_samferdsel!F148)</f>
        <v xml:space="preserve"> </v>
      </c>
      <c r="G146" s="189" t="str">
        <f>IF(PD_samferdsel!G148=0," ",PD_samferdsel!G148)</f>
        <v xml:space="preserve"> </v>
      </c>
      <c r="H146" s="190" t="str">
        <f>IF(PD_samferdsel!H148=0," ",PD_samferdsel!H148)</f>
        <v xml:space="preserve"> </v>
      </c>
      <c r="I146" s="191" t="str">
        <f>IF(PD_samferdsel!I148=0," ",PD_samferdsel!I148)</f>
        <v xml:space="preserve"> </v>
      </c>
      <c r="J146" s="192" t="str">
        <f>IF(PD_samferdsel!J148=0," ",PD_samferdsel!J148)</f>
        <v xml:space="preserve"> </v>
      </c>
    </row>
    <row r="147" spans="2:10" x14ac:dyDescent="0.2">
      <c r="B147" s="188" t="str">
        <f>IF(PD_samferdsel!B149=0," ",PD_samferdsel!B149)</f>
        <v xml:space="preserve"> </v>
      </c>
      <c r="C147" s="189" t="str">
        <f>IF(PD_samferdsel!C149=0," ",PD_samferdsel!C149)</f>
        <v xml:space="preserve"> </v>
      </c>
      <c r="D147" s="190" t="str">
        <f>IF(PD_samferdsel!D149=0," ",PD_samferdsel!D149)</f>
        <v xml:space="preserve"> </v>
      </c>
      <c r="E147" s="191" t="str">
        <f>IF(PD_samferdsel!G149=0," ",PD_samferdsel!E149)</f>
        <v xml:space="preserve"> </v>
      </c>
      <c r="F147" s="192" t="str">
        <f>IF(PD_samferdsel!H149=0," ",PD_samferdsel!F149)</f>
        <v xml:space="preserve"> </v>
      </c>
      <c r="G147" s="189" t="str">
        <f>IF(PD_samferdsel!G149=0," ",PD_samferdsel!G149)</f>
        <v xml:space="preserve"> </v>
      </c>
      <c r="H147" s="190" t="str">
        <f>IF(PD_samferdsel!H149=0," ",PD_samferdsel!H149)</f>
        <v xml:space="preserve"> </v>
      </c>
      <c r="I147" s="191" t="str">
        <f>IF(PD_samferdsel!I149=0," ",PD_samferdsel!I149)</f>
        <v xml:space="preserve"> </v>
      </c>
      <c r="J147" s="192" t="str">
        <f>IF(PD_samferdsel!J149=0," ",PD_samferdsel!J149)</f>
        <v xml:space="preserve"> </v>
      </c>
    </row>
    <row r="148" spans="2:10" x14ac:dyDescent="0.2">
      <c r="B148" s="188" t="str">
        <f>IF(PD_samferdsel!B150=0," ",PD_samferdsel!B150)</f>
        <v xml:space="preserve"> </v>
      </c>
      <c r="C148" s="189" t="str">
        <f>IF(PD_samferdsel!C150=0," ",PD_samferdsel!C150)</f>
        <v xml:space="preserve"> </v>
      </c>
      <c r="D148" s="190" t="str">
        <f>IF(PD_samferdsel!D150=0," ",PD_samferdsel!D150)</f>
        <v xml:space="preserve"> </v>
      </c>
      <c r="E148" s="191" t="str">
        <f>IF(PD_samferdsel!G150=0," ",PD_samferdsel!E150)</f>
        <v xml:space="preserve"> </v>
      </c>
      <c r="F148" s="192" t="str">
        <f>IF(PD_samferdsel!H150=0," ",PD_samferdsel!F150)</f>
        <v xml:space="preserve"> </v>
      </c>
      <c r="G148" s="189" t="str">
        <f>IF(PD_samferdsel!G150=0," ",PD_samferdsel!G150)</f>
        <v xml:space="preserve"> </v>
      </c>
      <c r="H148" s="190" t="str">
        <f>IF(PD_samferdsel!H150=0," ",PD_samferdsel!H150)</f>
        <v xml:space="preserve"> </v>
      </c>
      <c r="I148" s="191" t="str">
        <f>IF(PD_samferdsel!I150=0," ",PD_samferdsel!I150)</f>
        <v xml:space="preserve"> </v>
      </c>
      <c r="J148" s="192" t="str">
        <f>IF(PD_samferdsel!J150=0," ",PD_samferdsel!J150)</f>
        <v xml:space="preserve"> </v>
      </c>
    </row>
    <row r="149" spans="2:10" x14ac:dyDescent="0.2">
      <c r="B149" s="188" t="str">
        <f>IF(PD_samferdsel!B151=0," ",PD_samferdsel!B151)</f>
        <v xml:space="preserve"> </v>
      </c>
      <c r="C149" s="189" t="str">
        <f>IF(PD_samferdsel!C151=0," ",PD_samferdsel!C151)</f>
        <v xml:space="preserve"> </v>
      </c>
      <c r="D149" s="190" t="str">
        <f>IF(PD_samferdsel!D151=0," ",PD_samferdsel!D151)</f>
        <v xml:space="preserve"> </v>
      </c>
      <c r="E149" s="191" t="str">
        <f>IF(PD_samferdsel!G151=0," ",PD_samferdsel!E151)</f>
        <v xml:space="preserve"> </v>
      </c>
      <c r="F149" s="192" t="str">
        <f>IF(PD_samferdsel!H151=0," ",PD_samferdsel!F151)</f>
        <v xml:space="preserve"> </v>
      </c>
      <c r="G149" s="189" t="str">
        <f>IF(PD_samferdsel!G151=0," ",PD_samferdsel!G151)</f>
        <v xml:space="preserve"> </v>
      </c>
      <c r="H149" s="190" t="str">
        <f>IF(PD_samferdsel!H151=0," ",PD_samferdsel!H151)</f>
        <v xml:space="preserve"> </v>
      </c>
      <c r="I149" s="191" t="str">
        <f>IF(PD_samferdsel!I151=0," ",PD_samferdsel!I151)</f>
        <v xml:space="preserve"> </v>
      </c>
      <c r="J149" s="192" t="str">
        <f>IF(PD_samferdsel!J151=0," ",PD_samferdsel!J151)</f>
        <v xml:space="preserve"> </v>
      </c>
    </row>
    <row r="150" spans="2:10" x14ac:dyDescent="0.2">
      <c r="B150" s="188" t="str">
        <f>IF(PD_samferdsel!B152=0," ",PD_samferdsel!B152)</f>
        <v xml:space="preserve"> </v>
      </c>
      <c r="C150" s="189" t="str">
        <f>IF(PD_samferdsel!C152=0," ",PD_samferdsel!C152)</f>
        <v xml:space="preserve"> </v>
      </c>
      <c r="D150" s="190" t="str">
        <f>IF(PD_samferdsel!D152=0," ",PD_samferdsel!D152)</f>
        <v xml:space="preserve"> </v>
      </c>
      <c r="E150" s="191" t="str">
        <f>IF(PD_samferdsel!G152=0," ",PD_samferdsel!E152)</f>
        <v xml:space="preserve"> </v>
      </c>
      <c r="F150" s="192" t="str">
        <f>IF(PD_samferdsel!H152=0," ",PD_samferdsel!F152)</f>
        <v xml:space="preserve"> </v>
      </c>
      <c r="G150" s="189" t="str">
        <f>IF(PD_samferdsel!G152=0," ",PD_samferdsel!G152)</f>
        <v xml:space="preserve"> </v>
      </c>
      <c r="H150" s="190" t="str">
        <f>IF(PD_samferdsel!H152=0," ",PD_samferdsel!H152)</f>
        <v xml:space="preserve"> </v>
      </c>
      <c r="I150" s="191" t="str">
        <f>IF(PD_samferdsel!I152=0," ",PD_samferdsel!I152)</f>
        <v xml:space="preserve"> </v>
      </c>
      <c r="J150" s="192" t="str">
        <f>IF(PD_samferdsel!J152=0," ",PD_samferdsel!J152)</f>
        <v xml:space="preserve"> </v>
      </c>
    </row>
    <row r="151" spans="2:10" x14ac:dyDescent="0.2">
      <c r="B151" s="188" t="str">
        <f>IF(PD_samferdsel!B153=0," ",PD_samferdsel!B153)</f>
        <v xml:space="preserve"> </v>
      </c>
      <c r="C151" s="189" t="str">
        <f>IF(PD_samferdsel!C153=0," ",PD_samferdsel!C153)</f>
        <v xml:space="preserve"> </v>
      </c>
      <c r="D151" s="190" t="str">
        <f>IF(PD_samferdsel!D153=0," ",PD_samferdsel!D153)</f>
        <v xml:space="preserve"> </v>
      </c>
      <c r="E151" s="191" t="str">
        <f>IF(PD_samferdsel!G153=0," ",PD_samferdsel!E153)</f>
        <v xml:space="preserve"> </v>
      </c>
      <c r="F151" s="192" t="str">
        <f>IF(PD_samferdsel!H153=0," ",PD_samferdsel!F153)</f>
        <v xml:space="preserve"> </v>
      </c>
      <c r="G151" s="189" t="str">
        <f>IF(PD_samferdsel!G153=0," ",PD_samferdsel!G153)</f>
        <v xml:space="preserve"> </v>
      </c>
      <c r="H151" s="190" t="str">
        <f>IF(PD_samferdsel!H153=0," ",PD_samferdsel!H153)</f>
        <v xml:space="preserve"> </v>
      </c>
      <c r="I151" s="191" t="str">
        <f>IF(PD_samferdsel!I153=0," ",PD_samferdsel!I153)</f>
        <v xml:space="preserve"> </v>
      </c>
      <c r="J151" s="192" t="str">
        <f>IF(PD_samferdsel!J153=0," ",PD_samferdsel!J153)</f>
        <v xml:space="preserve"> </v>
      </c>
    </row>
    <row r="152" spans="2:10" x14ac:dyDescent="0.2">
      <c r="B152" s="188" t="str">
        <f>IF(PD_samferdsel!B154=0," ",PD_samferdsel!B154)</f>
        <v xml:space="preserve"> </v>
      </c>
      <c r="C152" s="189" t="str">
        <f>IF(PD_samferdsel!C154=0," ",PD_samferdsel!C154)</f>
        <v xml:space="preserve"> </v>
      </c>
      <c r="D152" s="190" t="str">
        <f>IF(PD_samferdsel!D154=0," ",PD_samferdsel!D154)</f>
        <v xml:space="preserve"> </v>
      </c>
      <c r="E152" s="191" t="str">
        <f>IF(PD_samferdsel!G154=0," ",PD_samferdsel!E154)</f>
        <v xml:space="preserve"> </v>
      </c>
      <c r="F152" s="192" t="str">
        <f>IF(PD_samferdsel!H154=0," ",PD_samferdsel!F154)</f>
        <v xml:space="preserve"> </v>
      </c>
      <c r="G152" s="189" t="str">
        <f>IF(PD_samferdsel!G154=0," ",PD_samferdsel!G154)</f>
        <v xml:space="preserve"> </v>
      </c>
      <c r="H152" s="190" t="str">
        <f>IF(PD_samferdsel!H154=0," ",PD_samferdsel!H154)</f>
        <v xml:space="preserve"> </v>
      </c>
      <c r="I152" s="191" t="str">
        <f>IF(PD_samferdsel!I154=0," ",PD_samferdsel!I154)</f>
        <v xml:space="preserve"> </v>
      </c>
      <c r="J152" s="192" t="str">
        <f>IF(PD_samferdsel!J154=0," ",PD_samferdsel!J154)</f>
        <v xml:space="preserve"> </v>
      </c>
    </row>
    <row r="153" spans="2:10" x14ac:dyDescent="0.2">
      <c r="B153" s="188" t="str">
        <f>IF(PD_samferdsel!B155=0," ",PD_samferdsel!B155)</f>
        <v xml:space="preserve"> </v>
      </c>
      <c r="C153" s="189" t="str">
        <f>IF(PD_samferdsel!C155=0," ",PD_samferdsel!C155)</f>
        <v xml:space="preserve"> </v>
      </c>
      <c r="D153" s="190" t="str">
        <f>IF(PD_samferdsel!D155=0," ",PD_samferdsel!D155)</f>
        <v xml:space="preserve"> </v>
      </c>
      <c r="E153" s="191" t="str">
        <f>IF(PD_samferdsel!G155=0," ",PD_samferdsel!E155)</f>
        <v xml:space="preserve"> </v>
      </c>
      <c r="F153" s="192" t="str">
        <f>IF(PD_samferdsel!H155=0," ",PD_samferdsel!F155)</f>
        <v xml:space="preserve"> </v>
      </c>
      <c r="G153" s="189" t="str">
        <f>IF(PD_samferdsel!G155=0," ",PD_samferdsel!G155)</f>
        <v xml:space="preserve"> </v>
      </c>
      <c r="H153" s="190" t="str">
        <f>IF(PD_samferdsel!H155=0," ",PD_samferdsel!H155)</f>
        <v xml:space="preserve"> </v>
      </c>
      <c r="I153" s="191" t="str">
        <f>IF(PD_samferdsel!I155=0," ",PD_samferdsel!I155)</f>
        <v xml:space="preserve"> </v>
      </c>
      <c r="J153" s="192" t="str">
        <f>IF(PD_samferdsel!J155=0," ",PD_samferdsel!J155)</f>
        <v xml:space="preserve"> </v>
      </c>
    </row>
    <row r="154" spans="2:10" x14ac:dyDescent="0.2">
      <c r="B154" s="188" t="str">
        <f>IF(PD_samferdsel!B156=0," ",PD_samferdsel!B156)</f>
        <v xml:space="preserve"> </v>
      </c>
      <c r="C154" s="189" t="str">
        <f>IF(PD_samferdsel!C156=0," ",PD_samferdsel!C156)</f>
        <v xml:space="preserve"> </v>
      </c>
      <c r="D154" s="190" t="str">
        <f>IF(PD_samferdsel!D156=0," ",PD_samferdsel!D156)</f>
        <v xml:space="preserve"> </v>
      </c>
      <c r="E154" s="191" t="str">
        <f>IF(PD_samferdsel!G156=0," ",PD_samferdsel!E156)</f>
        <v xml:space="preserve"> </v>
      </c>
      <c r="F154" s="192" t="str">
        <f>IF(PD_samferdsel!H156=0," ",PD_samferdsel!F156)</f>
        <v xml:space="preserve"> </v>
      </c>
      <c r="G154" s="189" t="str">
        <f>IF(PD_samferdsel!G156=0," ",PD_samferdsel!G156)</f>
        <v xml:space="preserve"> </v>
      </c>
      <c r="H154" s="190" t="str">
        <f>IF(PD_samferdsel!H156=0," ",PD_samferdsel!H156)</f>
        <v xml:space="preserve"> </v>
      </c>
      <c r="I154" s="191" t="str">
        <f>IF(PD_samferdsel!I156=0," ",PD_samferdsel!I156)</f>
        <v xml:space="preserve"> </v>
      </c>
      <c r="J154" s="192" t="str">
        <f>IF(PD_samferdsel!J156=0," ",PD_samferdsel!J156)</f>
        <v xml:space="preserve"> </v>
      </c>
    </row>
    <row r="155" spans="2:10" x14ac:dyDescent="0.2">
      <c r="B155" s="188" t="str">
        <f>IF(PD_samferdsel!B157=0," ",PD_samferdsel!B157)</f>
        <v xml:space="preserve"> </v>
      </c>
      <c r="C155" s="189" t="str">
        <f>IF(PD_samferdsel!C157=0," ",PD_samferdsel!C157)</f>
        <v xml:space="preserve"> </v>
      </c>
      <c r="D155" s="190" t="str">
        <f>IF(PD_samferdsel!D157=0," ",PD_samferdsel!D157)</f>
        <v xml:space="preserve"> </v>
      </c>
      <c r="E155" s="191" t="str">
        <f>IF(PD_samferdsel!G157=0," ",PD_samferdsel!E157)</f>
        <v xml:space="preserve"> </v>
      </c>
      <c r="F155" s="192" t="str">
        <f>IF(PD_samferdsel!H157=0," ",PD_samferdsel!F157)</f>
        <v xml:space="preserve"> </v>
      </c>
      <c r="G155" s="189" t="str">
        <f>IF(PD_samferdsel!G157=0," ",PD_samferdsel!G157)</f>
        <v xml:space="preserve"> </v>
      </c>
      <c r="H155" s="190" t="str">
        <f>IF(PD_samferdsel!H157=0," ",PD_samferdsel!H157)</f>
        <v xml:space="preserve"> </v>
      </c>
      <c r="I155" s="191" t="str">
        <f>IF(PD_samferdsel!I157=0," ",PD_samferdsel!I157)</f>
        <v xml:space="preserve"> </v>
      </c>
      <c r="J155" s="192" t="str">
        <f>IF(PD_samferdsel!J157=0," ",PD_samferdsel!J157)</f>
        <v xml:space="preserve"> </v>
      </c>
    </row>
    <row r="156" spans="2:10" x14ac:dyDescent="0.2">
      <c r="B156" s="188" t="str">
        <f>IF(PD_samferdsel!B158=0," ",PD_samferdsel!B158)</f>
        <v xml:space="preserve"> </v>
      </c>
      <c r="C156" s="189" t="str">
        <f>IF(PD_samferdsel!C158=0," ",PD_samferdsel!C158)</f>
        <v xml:space="preserve"> </v>
      </c>
      <c r="D156" s="190" t="str">
        <f>IF(PD_samferdsel!D158=0," ",PD_samferdsel!D158)</f>
        <v xml:space="preserve"> </v>
      </c>
      <c r="E156" s="191" t="str">
        <f>IF(PD_samferdsel!G158=0," ",PD_samferdsel!E158)</f>
        <v xml:space="preserve"> </v>
      </c>
      <c r="F156" s="192" t="str">
        <f>IF(PD_samferdsel!H158=0," ",PD_samferdsel!F158)</f>
        <v xml:space="preserve"> </v>
      </c>
      <c r="G156" s="189" t="str">
        <f>IF(PD_samferdsel!G158=0," ",PD_samferdsel!G158)</f>
        <v xml:space="preserve"> </v>
      </c>
      <c r="H156" s="190" t="str">
        <f>IF(PD_samferdsel!H158=0," ",PD_samferdsel!H158)</f>
        <v xml:space="preserve"> </v>
      </c>
      <c r="I156" s="191" t="str">
        <f>IF(PD_samferdsel!I158=0," ",PD_samferdsel!I158)</f>
        <v xml:space="preserve"> </v>
      </c>
      <c r="J156" s="192" t="str">
        <f>IF(PD_samferdsel!J158=0," ",PD_samferdsel!J158)</f>
        <v xml:space="preserve"> </v>
      </c>
    </row>
    <row r="157" spans="2:10" x14ac:dyDescent="0.2">
      <c r="B157" s="188" t="str">
        <f>IF(PD_samferdsel!B159=0," ",PD_samferdsel!B159)</f>
        <v xml:space="preserve"> </v>
      </c>
      <c r="C157" s="189" t="str">
        <f>IF(PD_samferdsel!C159=0," ",PD_samferdsel!C159)</f>
        <v xml:space="preserve"> </v>
      </c>
      <c r="D157" s="190" t="str">
        <f>IF(PD_samferdsel!D159=0," ",PD_samferdsel!D159)</f>
        <v xml:space="preserve"> </v>
      </c>
      <c r="E157" s="191" t="str">
        <f>IF(PD_samferdsel!G159=0," ",PD_samferdsel!E159)</f>
        <v xml:space="preserve"> </v>
      </c>
      <c r="F157" s="192" t="str">
        <f>IF(PD_samferdsel!H159=0," ",PD_samferdsel!F159)</f>
        <v xml:space="preserve"> </v>
      </c>
      <c r="G157" s="189" t="str">
        <f>IF(PD_samferdsel!G159=0," ",PD_samferdsel!G159)</f>
        <v xml:space="preserve"> </v>
      </c>
      <c r="H157" s="190" t="str">
        <f>IF(PD_samferdsel!H159=0," ",PD_samferdsel!H159)</f>
        <v xml:space="preserve"> </v>
      </c>
      <c r="I157" s="191" t="str">
        <f>IF(PD_samferdsel!I159=0," ",PD_samferdsel!I159)</f>
        <v xml:space="preserve"> </v>
      </c>
      <c r="J157" s="192" t="str">
        <f>IF(PD_samferdsel!J159=0," ",PD_samferdsel!J159)</f>
        <v xml:space="preserve"> </v>
      </c>
    </row>
    <row r="158" spans="2:10" x14ac:dyDescent="0.2">
      <c r="B158" s="188" t="str">
        <f>IF(PD_samferdsel!B160=0," ",PD_samferdsel!B160)</f>
        <v xml:space="preserve"> </v>
      </c>
      <c r="C158" s="189" t="str">
        <f>IF(PD_samferdsel!C160=0," ",PD_samferdsel!C160)</f>
        <v xml:space="preserve"> </v>
      </c>
      <c r="D158" s="190" t="str">
        <f>IF(PD_samferdsel!D160=0," ",PD_samferdsel!D160)</f>
        <v xml:space="preserve"> </v>
      </c>
      <c r="E158" s="191" t="str">
        <f>IF(PD_samferdsel!G160=0," ",PD_samferdsel!E160)</f>
        <v xml:space="preserve"> </v>
      </c>
      <c r="F158" s="192" t="str">
        <f>IF(PD_samferdsel!H160=0," ",PD_samferdsel!F160)</f>
        <v xml:space="preserve"> </v>
      </c>
      <c r="G158" s="189" t="str">
        <f>IF(PD_samferdsel!G160=0," ",PD_samferdsel!G160)</f>
        <v xml:space="preserve"> </v>
      </c>
      <c r="H158" s="190" t="str">
        <f>IF(PD_samferdsel!H160=0," ",PD_samferdsel!H160)</f>
        <v xml:space="preserve"> </v>
      </c>
      <c r="I158" s="191" t="str">
        <f>IF(PD_samferdsel!I160=0," ",PD_samferdsel!I160)</f>
        <v xml:space="preserve"> </v>
      </c>
      <c r="J158" s="192" t="str">
        <f>IF(PD_samferdsel!J160=0," ",PD_samferdsel!J160)</f>
        <v xml:space="preserve"> </v>
      </c>
    </row>
    <row r="159" spans="2:10" x14ac:dyDescent="0.2">
      <c r="B159" s="188" t="str">
        <f>IF(PD_samferdsel!B161=0," ",PD_samferdsel!B161)</f>
        <v xml:space="preserve"> </v>
      </c>
      <c r="C159" s="189" t="str">
        <f>IF(PD_samferdsel!C161=0," ",PD_samferdsel!C161)</f>
        <v xml:space="preserve"> </v>
      </c>
      <c r="D159" s="190" t="str">
        <f>IF(PD_samferdsel!D161=0," ",PD_samferdsel!D161)</f>
        <v xml:space="preserve"> </v>
      </c>
      <c r="E159" s="191" t="str">
        <f>IF(PD_samferdsel!G161=0," ",PD_samferdsel!E161)</f>
        <v xml:space="preserve"> </v>
      </c>
      <c r="F159" s="192" t="str">
        <f>IF(PD_samferdsel!H161=0," ",PD_samferdsel!F161)</f>
        <v xml:space="preserve"> </v>
      </c>
      <c r="G159" s="189" t="str">
        <f>IF(PD_samferdsel!G161=0," ",PD_samferdsel!G161)</f>
        <v xml:space="preserve"> </v>
      </c>
      <c r="H159" s="190" t="str">
        <f>IF(PD_samferdsel!H161=0," ",PD_samferdsel!H161)</f>
        <v xml:space="preserve"> </v>
      </c>
      <c r="I159" s="191" t="str">
        <f>IF(PD_samferdsel!I161=0," ",PD_samferdsel!I161)</f>
        <v xml:space="preserve"> </v>
      </c>
      <c r="J159" s="192" t="str">
        <f>IF(PD_samferdsel!J161=0," ",PD_samferdsel!J161)</f>
        <v xml:space="preserve"> </v>
      </c>
    </row>
    <row r="160" spans="2:10" x14ac:dyDescent="0.2">
      <c r="B160" s="188" t="str">
        <f>IF(PD_samferdsel!B162=0," ",PD_samferdsel!B162)</f>
        <v xml:space="preserve"> </v>
      </c>
      <c r="C160" s="189" t="str">
        <f>IF(PD_samferdsel!C162=0," ",PD_samferdsel!C162)</f>
        <v xml:space="preserve"> </v>
      </c>
      <c r="D160" s="190" t="str">
        <f>IF(PD_samferdsel!D162=0," ",PD_samferdsel!D162)</f>
        <v xml:space="preserve"> </v>
      </c>
      <c r="E160" s="191" t="str">
        <f>IF(PD_samferdsel!G162=0," ",PD_samferdsel!E162)</f>
        <v xml:space="preserve"> </v>
      </c>
      <c r="F160" s="192" t="str">
        <f>IF(PD_samferdsel!H162=0," ",PD_samferdsel!F162)</f>
        <v xml:space="preserve"> </v>
      </c>
      <c r="G160" s="189" t="str">
        <f>IF(PD_samferdsel!G162=0," ",PD_samferdsel!G162)</f>
        <v xml:space="preserve"> </v>
      </c>
      <c r="H160" s="190" t="str">
        <f>IF(PD_samferdsel!H162=0," ",PD_samferdsel!H162)</f>
        <v xml:space="preserve"> </v>
      </c>
      <c r="I160" s="191" t="str">
        <f>IF(PD_samferdsel!I162=0," ",PD_samferdsel!I162)</f>
        <v xml:space="preserve"> </v>
      </c>
      <c r="J160" s="192" t="str">
        <f>IF(PD_samferdsel!J162=0," ",PD_samferdsel!J162)</f>
        <v xml:space="preserve"> </v>
      </c>
    </row>
    <row r="161" spans="2:10" x14ac:dyDescent="0.2">
      <c r="B161" s="188" t="str">
        <f>IF(PD_samferdsel!B163=0," ",PD_samferdsel!B163)</f>
        <v xml:space="preserve"> </v>
      </c>
      <c r="C161" s="189" t="str">
        <f>IF(PD_samferdsel!C163=0," ",PD_samferdsel!C163)</f>
        <v xml:space="preserve"> </v>
      </c>
      <c r="D161" s="190" t="str">
        <f>IF(PD_samferdsel!D163=0," ",PD_samferdsel!D163)</f>
        <v xml:space="preserve"> </v>
      </c>
      <c r="E161" s="191" t="str">
        <f>IF(PD_samferdsel!G163=0," ",PD_samferdsel!E163)</f>
        <v xml:space="preserve"> </v>
      </c>
      <c r="F161" s="192" t="str">
        <f>IF(PD_samferdsel!H163=0," ",PD_samferdsel!F163)</f>
        <v xml:space="preserve"> </v>
      </c>
      <c r="G161" s="189" t="str">
        <f>IF(PD_samferdsel!G163=0," ",PD_samferdsel!G163)</f>
        <v xml:space="preserve"> </v>
      </c>
      <c r="H161" s="190" t="str">
        <f>IF(PD_samferdsel!H163=0," ",PD_samferdsel!H163)</f>
        <v xml:space="preserve"> </v>
      </c>
      <c r="I161" s="191" t="str">
        <f>IF(PD_samferdsel!I163=0," ",PD_samferdsel!I163)</f>
        <v xml:space="preserve"> </v>
      </c>
      <c r="J161" s="192" t="str">
        <f>IF(PD_samferdsel!J163=0," ",PD_samferdsel!J163)</f>
        <v xml:space="preserve"> </v>
      </c>
    </row>
    <row r="162" spans="2:10" x14ac:dyDescent="0.2">
      <c r="B162" s="188" t="str">
        <f>IF(PD_samferdsel!B164=0," ",PD_samferdsel!B164)</f>
        <v xml:space="preserve"> </v>
      </c>
      <c r="C162" s="189" t="str">
        <f>IF(PD_samferdsel!C164=0," ",PD_samferdsel!C164)</f>
        <v xml:space="preserve"> </v>
      </c>
      <c r="D162" s="190" t="str">
        <f>IF(PD_samferdsel!D164=0," ",PD_samferdsel!D164)</f>
        <v xml:space="preserve"> </v>
      </c>
      <c r="E162" s="191" t="str">
        <f>IF(PD_samferdsel!G164=0," ",PD_samferdsel!E164)</f>
        <v xml:space="preserve"> </v>
      </c>
      <c r="F162" s="192" t="str">
        <f>IF(PD_samferdsel!H164=0," ",PD_samferdsel!F164)</f>
        <v xml:space="preserve"> </v>
      </c>
      <c r="G162" s="189" t="str">
        <f>IF(PD_samferdsel!G164=0," ",PD_samferdsel!G164)</f>
        <v xml:space="preserve"> </v>
      </c>
      <c r="H162" s="190" t="str">
        <f>IF(PD_samferdsel!H164=0," ",PD_samferdsel!H164)</f>
        <v xml:space="preserve"> </v>
      </c>
      <c r="I162" s="191" t="str">
        <f>IF(PD_samferdsel!I164=0," ",PD_samferdsel!I164)</f>
        <v xml:space="preserve"> </v>
      </c>
      <c r="J162" s="192" t="str">
        <f>IF(PD_samferdsel!J164=0," ",PD_samferdsel!J164)</f>
        <v xml:space="preserve"> </v>
      </c>
    </row>
    <row r="163" spans="2:10" x14ac:dyDescent="0.2">
      <c r="B163" s="188" t="str">
        <f>IF(PD_samferdsel!B165=0," ",PD_samferdsel!B165)</f>
        <v xml:space="preserve"> </v>
      </c>
      <c r="C163" s="189" t="str">
        <f>IF(PD_samferdsel!C165=0," ",PD_samferdsel!C165)</f>
        <v xml:space="preserve"> </v>
      </c>
      <c r="D163" s="190" t="str">
        <f>IF(PD_samferdsel!D165=0," ",PD_samferdsel!D165)</f>
        <v xml:space="preserve"> </v>
      </c>
      <c r="E163" s="191" t="str">
        <f>IF(PD_samferdsel!G165=0," ",PD_samferdsel!E165)</f>
        <v xml:space="preserve"> </v>
      </c>
      <c r="F163" s="192" t="str">
        <f>IF(PD_samferdsel!H165=0," ",PD_samferdsel!F165)</f>
        <v xml:space="preserve"> </v>
      </c>
      <c r="G163" s="189" t="str">
        <f>IF(PD_samferdsel!G165=0," ",PD_samferdsel!G165)</f>
        <v xml:space="preserve"> </v>
      </c>
      <c r="H163" s="190" t="str">
        <f>IF(PD_samferdsel!H165=0," ",PD_samferdsel!H165)</f>
        <v xml:space="preserve"> </v>
      </c>
      <c r="I163" s="191" t="str">
        <f>IF(PD_samferdsel!I165=0," ",PD_samferdsel!I165)</f>
        <v xml:space="preserve"> </v>
      </c>
      <c r="J163" s="192" t="str">
        <f>IF(PD_samferdsel!J165=0," ",PD_samferdsel!J165)</f>
        <v xml:space="preserve"> </v>
      </c>
    </row>
    <row r="164" spans="2:10" x14ac:dyDescent="0.2">
      <c r="B164" s="188" t="str">
        <f>IF(PD_samferdsel!B166=0," ",PD_samferdsel!B166)</f>
        <v xml:space="preserve"> </v>
      </c>
      <c r="C164" s="189" t="str">
        <f>IF(PD_samferdsel!C166=0," ",PD_samferdsel!C166)</f>
        <v xml:space="preserve"> </v>
      </c>
      <c r="D164" s="190" t="str">
        <f>IF(PD_samferdsel!D166=0," ",PD_samferdsel!D166)</f>
        <v xml:space="preserve"> </v>
      </c>
      <c r="E164" s="191" t="str">
        <f>IF(PD_samferdsel!G166=0," ",PD_samferdsel!E166)</f>
        <v xml:space="preserve"> </v>
      </c>
      <c r="F164" s="192" t="str">
        <f>IF(PD_samferdsel!H166=0," ",PD_samferdsel!F166)</f>
        <v xml:space="preserve"> </v>
      </c>
      <c r="G164" s="189" t="str">
        <f>IF(PD_samferdsel!G166=0," ",PD_samferdsel!G166)</f>
        <v xml:space="preserve"> </v>
      </c>
      <c r="H164" s="190" t="str">
        <f>IF(PD_samferdsel!H166=0," ",PD_samferdsel!H166)</f>
        <v xml:space="preserve"> </v>
      </c>
      <c r="I164" s="191" t="str">
        <f>IF(PD_samferdsel!I166=0," ",PD_samferdsel!I166)</f>
        <v xml:space="preserve"> </v>
      </c>
      <c r="J164" s="192" t="str">
        <f>IF(PD_samferdsel!J166=0," ",PD_samferdsel!J166)</f>
        <v xml:space="preserve"> </v>
      </c>
    </row>
    <row r="165" spans="2:10" x14ac:dyDescent="0.2">
      <c r="B165" s="188" t="str">
        <f>IF(PD_samferdsel!B167=0," ",PD_samferdsel!B167)</f>
        <v xml:space="preserve"> </v>
      </c>
      <c r="C165" s="189" t="str">
        <f>IF(PD_samferdsel!C167=0," ",PD_samferdsel!C167)</f>
        <v xml:space="preserve"> </v>
      </c>
      <c r="D165" s="190" t="str">
        <f>IF(PD_samferdsel!D167=0," ",PD_samferdsel!D167)</f>
        <v xml:space="preserve"> </v>
      </c>
      <c r="E165" s="191" t="str">
        <f>IF(PD_samferdsel!G167=0," ",PD_samferdsel!E167)</f>
        <v xml:space="preserve"> </v>
      </c>
      <c r="F165" s="192" t="str">
        <f>IF(PD_samferdsel!H167=0," ",PD_samferdsel!F167)</f>
        <v xml:space="preserve"> </v>
      </c>
      <c r="G165" s="189" t="str">
        <f>IF(PD_samferdsel!G167=0," ",PD_samferdsel!G167)</f>
        <v xml:space="preserve"> </v>
      </c>
      <c r="H165" s="190" t="str">
        <f>IF(PD_samferdsel!H167=0," ",PD_samferdsel!H167)</f>
        <v xml:space="preserve"> </v>
      </c>
      <c r="I165" s="191" t="str">
        <f>IF(PD_samferdsel!I167=0," ",PD_samferdsel!I167)</f>
        <v xml:space="preserve"> </v>
      </c>
      <c r="J165" s="192" t="str">
        <f>IF(PD_samferdsel!J167=0," ",PD_samferdsel!J167)</f>
        <v xml:space="preserve"> </v>
      </c>
    </row>
    <row r="166" spans="2:10" x14ac:dyDescent="0.2">
      <c r="B166" s="188" t="str">
        <f>IF(PD_samferdsel!B168=0," ",PD_samferdsel!B168)</f>
        <v xml:space="preserve"> </v>
      </c>
      <c r="C166" s="189" t="str">
        <f>IF(PD_samferdsel!C168=0," ",PD_samferdsel!C168)</f>
        <v xml:space="preserve"> </v>
      </c>
      <c r="D166" s="190" t="str">
        <f>IF(PD_samferdsel!D168=0," ",PD_samferdsel!D168)</f>
        <v xml:space="preserve"> </v>
      </c>
      <c r="E166" s="191" t="str">
        <f>IF(PD_samferdsel!G168=0," ",PD_samferdsel!E168)</f>
        <v xml:space="preserve"> </v>
      </c>
      <c r="F166" s="192" t="str">
        <f>IF(PD_samferdsel!H168=0," ",PD_samferdsel!F168)</f>
        <v xml:space="preserve"> </v>
      </c>
      <c r="G166" s="189" t="str">
        <f>IF(PD_samferdsel!G168=0," ",PD_samferdsel!G168)</f>
        <v xml:space="preserve"> </v>
      </c>
      <c r="H166" s="190" t="str">
        <f>IF(PD_samferdsel!H168=0," ",PD_samferdsel!H168)</f>
        <v xml:space="preserve"> </v>
      </c>
      <c r="I166" s="191" t="str">
        <f>IF(PD_samferdsel!I168=0," ",PD_samferdsel!I168)</f>
        <v xml:space="preserve"> </v>
      </c>
      <c r="J166" s="192" t="str">
        <f>IF(PD_samferdsel!J168=0," ",PD_samferdsel!J168)</f>
        <v xml:space="preserve"> </v>
      </c>
    </row>
    <row r="167" spans="2:10" x14ac:dyDescent="0.2">
      <c r="B167" s="188" t="str">
        <f>IF(PD_samferdsel!B169=0," ",PD_samferdsel!B169)</f>
        <v xml:space="preserve"> </v>
      </c>
      <c r="C167" s="189" t="str">
        <f>IF(PD_samferdsel!C169=0," ",PD_samferdsel!C169)</f>
        <v xml:space="preserve"> </v>
      </c>
      <c r="D167" s="190" t="str">
        <f>IF(PD_samferdsel!D169=0," ",PD_samferdsel!D169)</f>
        <v xml:space="preserve"> </v>
      </c>
      <c r="E167" s="191" t="str">
        <f>IF(PD_samferdsel!G169=0," ",PD_samferdsel!E169)</f>
        <v xml:space="preserve"> </v>
      </c>
      <c r="F167" s="192" t="str">
        <f>IF(PD_samferdsel!H169=0," ",PD_samferdsel!F169)</f>
        <v xml:space="preserve"> </v>
      </c>
      <c r="G167" s="189" t="str">
        <f>IF(PD_samferdsel!G169=0," ",PD_samferdsel!G169)</f>
        <v xml:space="preserve"> </v>
      </c>
      <c r="H167" s="190" t="str">
        <f>IF(PD_samferdsel!H169=0," ",PD_samferdsel!H169)</f>
        <v xml:space="preserve"> </v>
      </c>
      <c r="I167" s="191" t="str">
        <f>IF(PD_samferdsel!I169=0," ",PD_samferdsel!I169)</f>
        <v xml:space="preserve"> </v>
      </c>
      <c r="J167" s="192" t="str">
        <f>IF(PD_samferdsel!J169=0," ",PD_samferdsel!J169)</f>
        <v xml:space="preserve"> </v>
      </c>
    </row>
    <row r="168" spans="2:10" x14ac:dyDescent="0.2">
      <c r="B168" s="188" t="str">
        <f>IF(PD_samferdsel!B170=0," ",PD_samferdsel!B170)</f>
        <v xml:space="preserve"> </v>
      </c>
      <c r="C168" s="189" t="str">
        <f>IF(PD_samferdsel!C170=0," ",PD_samferdsel!C170)</f>
        <v xml:space="preserve"> </v>
      </c>
      <c r="D168" s="190" t="str">
        <f>IF(PD_samferdsel!D170=0," ",PD_samferdsel!D170)</f>
        <v xml:space="preserve"> </v>
      </c>
      <c r="E168" s="191" t="str">
        <f>IF(PD_samferdsel!G170=0," ",PD_samferdsel!E170)</f>
        <v xml:space="preserve"> </v>
      </c>
      <c r="F168" s="192" t="str">
        <f>IF(PD_samferdsel!H170=0," ",PD_samferdsel!F170)</f>
        <v xml:space="preserve"> </v>
      </c>
      <c r="G168" s="189" t="str">
        <f>IF(PD_samferdsel!G170=0," ",PD_samferdsel!G170)</f>
        <v xml:space="preserve"> </v>
      </c>
      <c r="H168" s="190" t="str">
        <f>IF(PD_samferdsel!H170=0," ",PD_samferdsel!H170)</f>
        <v xml:space="preserve"> </v>
      </c>
      <c r="I168" s="191" t="str">
        <f>IF(PD_samferdsel!I170=0," ",PD_samferdsel!I170)</f>
        <v xml:space="preserve"> </v>
      </c>
      <c r="J168" s="192" t="str">
        <f>IF(PD_samferdsel!J170=0," ",PD_samferdsel!J170)</f>
        <v xml:space="preserve"> </v>
      </c>
    </row>
    <row r="169" spans="2:10" x14ac:dyDescent="0.2">
      <c r="B169" s="188" t="str">
        <f>IF(PD_samferdsel!B171=0," ",PD_samferdsel!B171)</f>
        <v xml:space="preserve"> </v>
      </c>
      <c r="C169" s="189" t="str">
        <f>IF(PD_samferdsel!C171=0," ",PD_samferdsel!C171)</f>
        <v xml:space="preserve"> </v>
      </c>
      <c r="D169" s="190" t="str">
        <f>IF(PD_samferdsel!D171=0," ",PD_samferdsel!D171)</f>
        <v xml:space="preserve"> </v>
      </c>
      <c r="E169" s="191" t="str">
        <f>IF(PD_samferdsel!G171=0," ",PD_samferdsel!E171)</f>
        <v xml:space="preserve"> </v>
      </c>
      <c r="F169" s="192" t="str">
        <f>IF(PD_samferdsel!H171=0," ",PD_samferdsel!F171)</f>
        <v xml:space="preserve"> </v>
      </c>
      <c r="G169" s="189" t="str">
        <f>IF(PD_samferdsel!G171=0," ",PD_samferdsel!G171)</f>
        <v xml:space="preserve"> </v>
      </c>
      <c r="H169" s="190" t="str">
        <f>IF(PD_samferdsel!H171=0," ",PD_samferdsel!H171)</f>
        <v xml:space="preserve"> </v>
      </c>
      <c r="I169" s="191" t="str">
        <f>IF(PD_samferdsel!I171=0," ",PD_samferdsel!I171)</f>
        <v xml:space="preserve"> </v>
      </c>
      <c r="J169" s="192" t="str">
        <f>IF(PD_samferdsel!J171=0," ",PD_samferdsel!J171)</f>
        <v xml:space="preserve"> </v>
      </c>
    </row>
    <row r="170" spans="2:10" x14ac:dyDescent="0.2">
      <c r="B170" s="188" t="str">
        <f>IF(PD_samferdsel!B172=0," ",PD_samferdsel!B172)</f>
        <v xml:space="preserve"> </v>
      </c>
      <c r="C170" s="189" t="str">
        <f>IF(PD_samferdsel!C172=0," ",PD_samferdsel!C172)</f>
        <v xml:space="preserve"> </v>
      </c>
      <c r="D170" s="190" t="str">
        <f>IF(PD_samferdsel!D172=0," ",PD_samferdsel!D172)</f>
        <v xml:space="preserve"> </v>
      </c>
      <c r="E170" s="191" t="str">
        <f>IF(PD_samferdsel!G172=0," ",PD_samferdsel!E172)</f>
        <v xml:space="preserve"> </v>
      </c>
      <c r="F170" s="192" t="str">
        <f>IF(PD_samferdsel!H172=0," ",PD_samferdsel!F172)</f>
        <v xml:space="preserve"> </v>
      </c>
      <c r="G170" s="189" t="str">
        <f>IF(PD_samferdsel!G172=0," ",PD_samferdsel!G172)</f>
        <v xml:space="preserve"> </v>
      </c>
      <c r="H170" s="190" t="str">
        <f>IF(PD_samferdsel!H172=0," ",PD_samferdsel!H172)</f>
        <v xml:space="preserve"> </v>
      </c>
      <c r="I170" s="191" t="str">
        <f>IF(PD_samferdsel!I172=0," ",PD_samferdsel!I172)</f>
        <v xml:space="preserve"> </v>
      </c>
      <c r="J170" s="192" t="str">
        <f>IF(PD_samferdsel!J172=0," ",PD_samferdsel!J172)</f>
        <v xml:space="preserve"> </v>
      </c>
    </row>
    <row r="171" spans="2:10" x14ac:dyDescent="0.2">
      <c r="B171" s="188" t="str">
        <f>IF(PD_samferdsel!B173=0," ",PD_samferdsel!B173)</f>
        <v xml:space="preserve"> </v>
      </c>
      <c r="C171" s="189" t="str">
        <f>IF(PD_samferdsel!C173=0," ",PD_samferdsel!C173)</f>
        <v xml:space="preserve"> </v>
      </c>
      <c r="D171" s="190" t="str">
        <f>IF(PD_samferdsel!D173=0," ",PD_samferdsel!D173)</f>
        <v xml:space="preserve"> </v>
      </c>
      <c r="E171" s="191" t="str">
        <f>IF(PD_samferdsel!G173=0," ",PD_samferdsel!E173)</f>
        <v xml:space="preserve"> </v>
      </c>
      <c r="F171" s="192" t="str">
        <f>IF(PD_samferdsel!H173=0," ",PD_samferdsel!F173)</f>
        <v xml:space="preserve"> </v>
      </c>
      <c r="G171" s="189" t="str">
        <f>IF(PD_samferdsel!G173=0," ",PD_samferdsel!G173)</f>
        <v xml:space="preserve"> </v>
      </c>
      <c r="H171" s="190" t="str">
        <f>IF(PD_samferdsel!H173=0," ",PD_samferdsel!H173)</f>
        <v xml:space="preserve"> </v>
      </c>
      <c r="I171" s="191" t="str">
        <f>IF(PD_samferdsel!I173=0," ",PD_samferdsel!I173)</f>
        <v xml:space="preserve"> </v>
      </c>
      <c r="J171" s="192" t="str">
        <f>IF(PD_samferdsel!J173=0," ",PD_samferdsel!J173)</f>
        <v xml:space="preserve"> </v>
      </c>
    </row>
    <row r="172" spans="2:10" x14ac:dyDescent="0.2">
      <c r="B172" s="188" t="str">
        <f>IF(PD_samferdsel!B174=0," ",PD_samferdsel!B174)</f>
        <v xml:space="preserve"> </v>
      </c>
      <c r="C172" s="189" t="str">
        <f>IF(PD_samferdsel!C174=0," ",PD_samferdsel!C174)</f>
        <v xml:space="preserve"> </v>
      </c>
      <c r="D172" s="190" t="str">
        <f>IF(PD_samferdsel!D174=0," ",PD_samferdsel!D174)</f>
        <v xml:space="preserve"> </v>
      </c>
      <c r="E172" s="191" t="str">
        <f>IF(PD_samferdsel!G174=0," ",PD_samferdsel!E174)</f>
        <v xml:space="preserve"> </v>
      </c>
      <c r="F172" s="192" t="str">
        <f>IF(PD_samferdsel!H174=0," ",PD_samferdsel!F174)</f>
        <v xml:space="preserve"> </v>
      </c>
      <c r="G172" s="189" t="str">
        <f>IF(PD_samferdsel!G174=0," ",PD_samferdsel!G174)</f>
        <v xml:space="preserve"> </v>
      </c>
      <c r="H172" s="190" t="str">
        <f>IF(PD_samferdsel!H174=0," ",PD_samferdsel!H174)</f>
        <v xml:space="preserve"> </v>
      </c>
      <c r="I172" s="191" t="str">
        <f>IF(PD_samferdsel!I174=0," ",PD_samferdsel!I174)</f>
        <v xml:space="preserve"> </v>
      </c>
      <c r="J172" s="192" t="str">
        <f>IF(PD_samferdsel!J174=0," ",PD_samferdsel!J174)</f>
        <v xml:space="preserve"> </v>
      </c>
    </row>
    <row r="173" spans="2:10" x14ac:dyDescent="0.2">
      <c r="B173" s="188" t="str">
        <f>IF(PD_samferdsel!B175=0," ",PD_samferdsel!B175)</f>
        <v xml:space="preserve"> </v>
      </c>
      <c r="C173" s="189" t="str">
        <f>IF(PD_samferdsel!C175=0," ",PD_samferdsel!C175)</f>
        <v xml:space="preserve"> </v>
      </c>
      <c r="D173" s="190" t="str">
        <f>IF(PD_samferdsel!D175=0," ",PD_samferdsel!D175)</f>
        <v xml:space="preserve"> </v>
      </c>
      <c r="E173" s="191" t="str">
        <f>IF(PD_samferdsel!G175=0," ",PD_samferdsel!E175)</f>
        <v xml:space="preserve"> </v>
      </c>
      <c r="F173" s="192" t="str">
        <f>IF(PD_samferdsel!H175=0," ",PD_samferdsel!F175)</f>
        <v xml:space="preserve"> </v>
      </c>
      <c r="G173" s="189" t="str">
        <f>IF(PD_samferdsel!G175=0," ",PD_samferdsel!G175)</f>
        <v xml:space="preserve"> </v>
      </c>
      <c r="H173" s="190" t="str">
        <f>IF(PD_samferdsel!H175=0," ",PD_samferdsel!H175)</f>
        <v xml:space="preserve"> </v>
      </c>
      <c r="I173" s="191" t="str">
        <f>IF(PD_samferdsel!I175=0," ",PD_samferdsel!I175)</f>
        <v xml:space="preserve"> </v>
      </c>
      <c r="J173" s="192" t="str">
        <f>IF(PD_samferdsel!J175=0," ",PD_samferdsel!J175)</f>
        <v xml:space="preserve"> </v>
      </c>
    </row>
    <row r="174" spans="2:10" x14ac:dyDescent="0.2">
      <c r="B174" s="188" t="str">
        <f>IF(PD_samferdsel!B176=0," ",PD_samferdsel!B176)</f>
        <v xml:space="preserve"> </v>
      </c>
      <c r="C174" s="189" t="str">
        <f>IF(PD_samferdsel!C176=0," ",PD_samferdsel!C176)</f>
        <v xml:space="preserve"> </v>
      </c>
      <c r="D174" s="190" t="str">
        <f>IF(PD_samferdsel!D176=0," ",PD_samferdsel!D176)</f>
        <v xml:space="preserve"> </v>
      </c>
      <c r="E174" s="191" t="str">
        <f>IF(PD_samferdsel!G176=0," ",PD_samferdsel!E176)</f>
        <v xml:space="preserve"> </v>
      </c>
      <c r="F174" s="192" t="str">
        <f>IF(PD_samferdsel!H176=0," ",PD_samferdsel!F176)</f>
        <v xml:space="preserve"> </v>
      </c>
      <c r="G174" s="189" t="str">
        <f>IF(PD_samferdsel!G176=0," ",PD_samferdsel!G176)</f>
        <v xml:space="preserve"> </v>
      </c>
      <c r="H174" s="190" t="str">
        <f>IF(PD_samferdsel!H176=0," ",PD_samferdsel!H176)</f>
        <v xml:space="preserve"> </v>
      </c>
      <c r="I174" s="191" t="str">
        <f>IF(PD_samferdsel!I176=0," ",PD_samferdsel!I176)</f>
        <v xml:space="preserve"> </v>
      </c>
      <c r="J174" s="192" t="str">
        <f>IF(PD_samferdsel!J176=0," ",PD_samferdsel!J176)</f>
        <v xml:space="preserve"> </v>
      </c>
    </row>
    <row r="175" spans="2:10" x14ac:dyDescent="0.2">
      <c r="B175" s="188" t="str">
        <f>IF(PD_samferdsel!B177=0," ",PD_samferdsel!B177)</f>
        <v xml:space="preserve"> </v>
      </c>
      <c r="C175" s="189" t="str">
        <f>IF(PD_samferdsel!C177=0," ",PD_samferdsel!C177)</f>
        <v xml:space="preserve"> </v>
      </c>
      <c r="D175" s="190" t="str">
        <f>IF(PD_samferdsel!D177=0," ",PD_samferdsel!D177)</f>
        <v xml:space="preserve"> </v>
      </c>
      <c r="E175" s="191" t="str">
        <f>IF(PD_samferdsel!G177=0," ",PD_samferdsel!E177)</f>
        <v xml:space="preserve"> </v>
      </c>
      <c r="F175" s="192" t="str">
        <f>IF(PD_samferdsel!H177=0," ",PD_samferdsel!F177)</f>
        <v xml:space="preserve"> </v>
      </c>
      <c r="G175" s="189" t="str">
        <f>IF(PD_samferdsel!G177=0," ",PD_samferdsel!G177)</f>
        <v xml:space="preserve"> </v>
      </c>
      <c r="H175" s="190" t="str">
        <f>IF(PD_samferdsel!H177=0," ",PD_samferdsel!H177)</f>
        <v xml:space="preserve"> </v>
      </c>
      <c r="I175" s="191" t="str">
        <f>IF(PD_samferdsel!I177=0," ",PD_samferdsel!I177)</f>
        <v xml:space="preserve"> </v>
      </c>
      <c r="J175" s="192" t="str">
        <f>IF(PD_samferdsel!J177=0," ",PD_samferdsel!J177)</f>
        <v xml:space="preserve"> </v>
      </c>
    </row>
    <row r="176" spans="2:10" x14ac:dyDescent="0.2">
      <c r="B176" s="188" t="str">
        <f>IF(PD_samferdsel!B178=0," ",PD_samferdsel!B178)</f>
        <v xml:space="preserve"> </v>
      </c>
      <c r="C176" s="189" t="str">
        <f>IF(PD_samferdsel!C178=0," ",PD_samferdsel!C178)</f>
        <v xml:space="preserve"> </v>
      </c>
      <c r="D176" s="190" t="str">
        <f>IF(PD_samferdsel!D178=0," ",PD_samferdsel!D178)</f>
        <v xml:space="preserve"> </v>
      </c>
      <c r="E176" s="191" t="str">
        <f>IF(PD_samferdsel!G178=0," ",PD_samferdsel!E178)</f>
        <v xml:space="preserve"> </v>
      </c>
      <c r="F176" s="192" t="str">
        <f>IF(PD_samferdsel!H178=0," ",PD_samferdsel!F178)</f>
        <v xml:space="preserve"> </v>
      </c>
      <c r="G176" s="189" t="str">
        <f>IF(PD_samferdsel!G178=0," ",PD_samferdsel!G178)</f>
        <v xml:space="preserve"> </v>
      </c>
      <c r="H176" s="190" t="str">
        <f>IF(PD_samferdsel!H178=0," ",PD_samferdsel!H178)</f>
        <v xml:space="preserve"> </v>
      </c>
      <c r="I176" s="191" t="str">
        <f>IF(PD_samferdsel!I178=0," ",PD_samferdsel!I178)</f>
        <v xml:space="preserve"> </v>
      </c>
      <c r="J176" s="192" t="str">
        <f>IF(PD_samferdsel!J178=0," ",PD_samferdsel!J178)</f>
        <v xml:space="preserve"> </v>
      </c>
    </row>
    <row r="177" spans="2:10" x14ac:dyDescent="0.2">
      <c r="B177" s="188" t="str">
        <f>IF(PD_samferdsel!B179=0," ",PD_samferdsel!B179)</f>
        <v xml:space="preserve"> </v>
      </c>
      <c r="C177" s="189" t="str">
        <f>IF(PD_samferdsel!C179=0," ",PD_samferdsel!C179)</f>
        <v xml:space="preserve"> </v>
      </c>
      <c r="D177" s="190" t="str">
        <f>IF(PD_samferdsel!D179=0," ",PD_samferdsel!D179)</f>
        <v xml:space="preserve"> </v>
      </c>
      <c r="E177" s="191" t="str">
        <f>IF(PD_samferdsel!G179=0," ",PD_samferdsel!E179)</f>
        <v xml:space="preserve"> </v>
      </c>
      <c r="F177" s="192" t="str">
        <f>IF(PD_samferdsel!H179=0," ",PD_samferdsel!F179)</f>
        <v xml:space="preserve"> </v>
      </c>
      <c r="G177" s="189" t="str">
        <f>IF(PD_samferdsel!G179=0," ",PD_samferdsel!G179)</f>
        <v xml:space="preserve"> </v>
      </c>
      <c r="H177" s="190" t="str">
        <f>IF(PD_samferdsel!H179=0," ",PD_samferdsel!H179)</f>
        <v xml:space="preserve"> </v>
      </c>
      <c r="I177" s="191" t="str">
        <f>IF(PD_samferdsel!I179=0," ",PD_samferdsel!I179)</f>
        <v xml:space="preserve"> </v>
      </c>
      <c r="J177" s="192" t="str">
        <f>IF(PD_samferdsel!J179=0," ",PD_samferdsel!J179)</f>
        <v xml:space="preserve"> </v>
      </c>
    </row>
    <row r="178" spans="2:10" x14ac:dyDescent="0.2">
      <c r="B178" s="188" t="str">
        <f>IF(PD_samferdsel!B180=0," ",PD_samferdsel!B180)</f>
        <v xml:space="preserve"> </v>
      </c>
      <c r="C178" s="189" t="str">
        <f>IF(PD_samferdsel!C180=0," ",PD_samferdsel!C180)</f>
        <v xml:space="preserve"> </v>
      </c>
      <c r="D178" s="190" t="str">
        <f>IF(PD_samferdsel!D180=0," ",PD_samferdsel!D180)</f>
        <v xml:space="preserve"> </v>
      </c>
      <c r="E178" s="191" t="str">
        <f>IF(PD_samferdsel!G180=0," ",PD_samferdsel!E180)</f>
        <v xml:space="preserve"> </v>
      </c>
      <c r="F178" s="192" t="str">
        <f>IF(PD_samferdsel!H180=0," ",PD_samferdsel!F180)</f>
        <v xml:space="preserve"> </v>
      </c>
      <c r="G178" s="189" t="str">
        <f>IF(PD_samferdsel!G180=0," ",PD_samferdsel!G180)</f>
        <v xml:space="preserve"> </v>
      </c>
      <c r="H178" s="190" t="str">
        <f>IF(PD_samferdsel!H180=0," ",PD_samferdsel!H180)</f>
        <v xml:space="preserve"> </v>
      </c>
      <c r="I178" s="191" t="str">
        <f>IF(PD_samferdsel!I180=0," ",PD_samferdsel!I180)</f>
        <v xml:space="preserve"> </v>
      </c>
      <c r="J178" s="192" t="str">
        <f>IF(PD_samferdsel!J180=0," ",PD_samferdsel!J180)</f>
        <v xml:space="preserve"> </v>
      </c>
    </row>
    <row r="179" spans="2:10" x14ac:dyDescent="0.2">
      <c r="B179" s="188" t="str">
        <f>IF(PD_samferdsel!B181=0," ",PD_samferdsel!B181)</f>
        <v xml:space="preserve"> </v>
      </c>
      <c r="C179" s="189" t="str">
        <f>IF(PD_samferdsel!C181=0," ",PD_samferdsel!C181)</f>
        <v xml:space="preserve"> </v>
      </c>
      <c r="D179" s="190" t="str">
        <f>IF(PD_samferdsel!D181=0," ",PD_samferdsel!D181)</f>
        <v xml:space="preserve"> </v>
      </c>
      <c r="E179" s="191" t="str">
        <f>IF(PD_samferdsel!G181=0," ",PD_samferdsel!E181)</f>
        <v xml:space="preserve"> </v>
      </c>
      <c r="F179" s="192" t="str">
        <f>IF(PD_samferdsel!H181=0," ",PD_samferdsel!F181)</f>
        <v xml:space="preserve"> </v>
      </c>
      <c r="G179" s="189" t="str">
        <f>IF(PD_samferdsel!G181=0," ",PD_samferdsel!G181)</f>
        <v xml:space="preserve"> </v>
      </c>
      <c r="H179" s="190" t="str">
        <f>IF(PD_samferdsel!H181=0," ",PD_samferdsel!H181)</f>
        <v xml:space="preserve"> </v>
      </c>
      <c r="I179" s="191" t="str">
        <f>IF(PD_samferdsel!I181=0," ",PD_samferdsel!I181)</f>
        <v xml:space="preserve"> </v>
      </c>
      <c r="J179" s="192" t="str">
        <f>IF(PD_samferdsel!J181=0," ",PD_samferdsel!J181)</f>
        <v xml:space="preserve"> </v>
      </c>
    </row>
    <row r="180" spans="2:10" x14ac:dyDescent="0.2">
      <c r="B180" s="188" t="str">
        <f>IF(PD_samferdsel!B182=0," ",PD_samferdsel!B182)</f>
        <v xml:space="preserve"> </v>
      </c>
      <c r="C180" s="189" t="str">
        <f>IF(PD_samferdsel!C182=0," ",PD_samferdsel!C182)</f>
        <v xml:space="preserve"> </v>
      </c>
      <c r="D180" s="190" t="str">
        <f>IF(PD_samferdsel!D182=0," ",PD_samferdsel!D182)</f>
        <v xml:space="preserve"> </v>
      </c>
      <c r="E180" s="191" t="str">
        <f>IF(PD_samferdsel!G182=0," ",PD_samferdsel!E182)</f>
        <v xml:space="preserve"> </v>
      </c>
      <c r="F180" s="192" t="str">
        <f>IF(PD_samferdsel!H182=0," ",PD_samferdsel!F182)</f>
        <v xml:space="preserve"> </v>
      </c>
      <c r="G180" s="189" t="str">
        <f>IF(PD_samferdsel!G182=0," ",PD_samferdsel!G182)</f>
        <v xml:space="preserve"> </v>
      </c>
      <c r="H180" s="190" t="str">
        <f>IF(PD_samferdsel!H182=0," ",PD_samferdsel!H182)</f>
        <v xml:space="preserve"> </v>
      </c>
      <c r="I180" s="191" t="str">
        <f>IF(PD_samferdsel!I182=0," ",PD_samferdsel!I182)</f>
        <v xml:space="preserve"> </v>
      </c>
      <c r="J180" s="192" t="str">
        <f>IF(PD_samferdsel!J182=0," ",PD_samferdsel!J182)</f>
        <v xml:space="preserve"> </v>
      </c>
    </row>
    <row r="181" spans="2:10" x14ac:dyDescent="0.2">
      <c r="B181" s="188" t="str">
        <f>IF(PD_samferdsel!B183=0," ",PD_samferdsel!B183)</f>
        <v xml:space="preserve"> </v>
      </c>
      <c r="C181" s="189" t="str">
        <f>IF(PD_samferdsel!C183=0," ",PD_samferdsel!C183)</f>
        <v xml:space="preserve"> </v>
      </c>
      <c r="D181" s="190" t="str">
        <f>IF(PD_samferdsel!D183=0," ",PD_samferdsel!D183)</f>
        <v xml:space="preserve"> </v>
      </c>
      <c r="E181" s="191" t="str">
        <f>IF(PD_samferdsel!G183=0," ",PD_samferdsel!E183)</f>
        <v xml:space="preserve"> </v>
      </c>
      <c r="F181" s="192" t="str">
        <f>IF(PD_samferdsel!H183=0," ",PD_samferdsel!F183)</f>
        <v xml:space="preserve"> </v>
      </c>
      <c r="G181" s="189" t="str">
        <f>IF(PD_samferdsel!G183=0," ",PD_samferdsel!G183)</f>
        <v xml:space="preserve"> </v>
      </c>
      <c r="H181" s="190" t="str">
        <f>IF(PD_samferdsel!H183=0," ",PD_samferdsel!H183)</f>
        <v xml:space="preserve"> </v>
      </c>
      <c r="I181" s="191" t="str">
        <f>IF(PD_samferdsel!I183=0," ",PD_samferdsel!I183)</f>
        <v xml:space="preserve"> </v>
      </c>
      <c r="J181" s="192" t="str">
        <f>IF(PD_samferdsel!J183=0," ",PD_samferdsel!J183)</f>
        <v xml:space="preserve"> </v>
      </c>
    </row>
    <row r="182" spans="2:10" x14ac:dyDescent="0.2">
      <c r="B182" s="188" t="str">
        <f>IF(PD_samferdsel!B184=0," ",PD_samferdsel!B184)</f>
        <v xml:space="preserve"> </v>
      </c>
      <c r="C182" s="189" t="str">
        <f>IF(PD_samferdsel!C184=0," ",PD_samferdsel!C184)</f>
        <v xml:space="preserve"> </v>
      </c>
      <c r="D182" s="190" t="str">
        <f>IF(PD_samferdsel!D184=0," ",PD_samferdsel!D184)</f>
        <v xml:space="preserve"> </v>
      </c>
      <c r="E182" s="191" t="str">
        <f>IF(PD_samferdsel!G184=0," ",PD_samferdsel!E184)</f>
        <v xml:space="preserve"> </v>
      </c>
      <c r="F182" s="192" t="str">
        <f>IF(PD_samferdsel!H184=0," ",PD_samferdsel!F184)</f>
        <v xml:space="preserve"> </v>
      </c>
      <c r="G182" s="189" t="str">
        <f>IF(PD_samferdsel!G184=0," ",PD_samferdsel!G184)</f>
        <v xml:space="preserve"> </v>
      </c>
      <c r="H182" s="190" t="str">
        <f>IF(PD_samferdsel!H184=0," ",PD_samferdsel!H184)</f>
        <v xml:space="preserve"> </v>
      </c>
      <c r="I182" s="191" t="str">
        <f>IF(PD_samferdsel!I184=0," ",PD_samferdsel!I184)</f>
        <v xml:space="preserve"> </v>
      </c>
      <c r="J182" s="192" t="str">
        <f>IF(PD_samferdsel!J184=0," ",PD_samferdsel!J184)</f>
        <v xml:space="preserve"> </v>
      </c>
    </row>
    <row r="183" spans="2:10" x14ac:dyDescent="0.2">
      <c r="B183" s="188" t="str">
        <f>IF(PD_samferdsel!B185=0," ",PD_samferdsel!B185)</f>
        <v xml:space="preserve"> </v>
      </c>
      <c r="C183" s="189" t="str">
        <f>IF(PD_samferdsel!C185=0," ",PD_samferdsel!C185)</f>
        <v xml:space="preserve"> </v>
      </c>
      <c r="D183" s="190" t="str">
        <f>IF(PD_samferdsel!D185=0," ",PD_samferdsel!D185)</f>
        <v xml:space="preserve"> </v>
      </c>
      <c r="E183" s="191" t="str">
        <f>IF(PD_samferdsel!G185=0," ",PD_samferdsel!E185)</f>
        <v xml:space="preserve"> </v>
      </c>
      <c r="F183" s="192" t="str">
        <f>IF(PD_samferdsel!H185=0," ",PD_samferdsel!F185)</f>
        <v xml:space="preserve"> </v>
      </c>
      <c r="G183" s="189" t="str">
        <f>IF(PD_samferdsel!G185=0," ",PD_samferdsel!G185)</f>
        <v xml:space="preserve"> </v>
      </c>
      <c r="H183" s="190" t="str">
        <f>IF(PD_samferdsel!H185=0," ",PD_samferdsel!H185)</f>
        <v xml:space="preserve"> </v>
      </c>
      <c r="I183" s="191" t="str">
        <f>IF(PD_samferdsel!I185=0," ",PD_samferdsel!I185)</f>
        <v xml:space="preserve"> </v>
      </c>
      <c r="J183" s="192" t="str">
        <f>IF(PD_samferdsel!J185=0," ",PD_samferdsel!J185)</f>
        <v xml:space="preserve"> </v>
      </c>
    </row>
    <row r="184" spans="2:10" x14ac:dyDescent="0.2">
      <c r="B184" s="188" t="str">
        <f>IF(PD_samferdsel!B186=0," ",PD_samferdsel!B186)</f>
        <v xml:space="preserve"> </v>
      </c>
      <c r="C184" s="189" t="str">
        <f>IF(PD_samferdsel!C186=0," ",PD_samferdsel!C186)</f>
        <v xml:space="preserve"> </v>
      </c>
      <c r="D184" s="190" t="str">
        <f>IF(PD_samferdsel!D186=0," ",PD_samferdsel!D186)</f>
        <v xml:space="preserve"> </v>
      </c>
      <c r="E184" s="191" t="str">
        <f>IF(PD_samferdsel!G186=0," ",PD_samferdsel!E186)</f>
        <v xml:space="preserve"> </v>
      </c>
      <c r="F184" s="192" t="str">
        <f>IF(PD_samferdsel!H186=0," ",PD_samferdsel!F186)</f>
        <v xml:space="preserve"> </v>
      </c>
      <c r="G184" s="189" t="str">
        <f>IF(PD_samferdsel!G186=0," ",PD_samferdsel!G186)</f>
        <v xml:space="preserve"> </v>
      </c>
      <c r="H184" s="190" t="str">
        <f>IF(PD_samferdsel!H186=0," ",PD_samferdsel!H186)</f>
        <v xml:space="preserve"> </v>
      </c>
      <c r="I184" s="191" t="str">
        <f>IF(PD_samferdsel!I186=0," ",PD_samferdsel!I186)</f>
        <v xml:space="preserve"> </v>
      </c>
      <c r="J184" s="192" t="str">
        <f>IF(PD_samferdsel!J186=0," ",PD_samferdsel!J186)</f>
        <v xml:space="preserve"> </v>
      </c>
    </row>
    <row r="185" spans="2:10" x14ac:dyDescent="0.2">
      <c r="B185" s="188" t="str">
        <f>IF(PD_samferdsel!B187=0," ",PD_samferdsel!B187)</f>
        <v xml:space="preserve"> </v>
      </c>
      <c r="C185" s="189" t="str">
        <f>IF(PD_samferdsel!C187=0," ",PD_samferdsel!C187)</f>
        <v xml:space="preserve"> </v>
      </c>
      <c r="D185" s="190" t="str">
        <f>IF(PD_samferdsel!D187=0," ",PD_samferdsel!D187)</f>
        <v xml:space="preserve"> </v>
      </c>
      <c r="E185" s="191" t="str">
        <f>IF(PD_samferdsel!G187=0," ",PD_samferdsel!E187)</f>
        <v xml:space="preserve"> </v>
      </c>
      <c r="F185" s="192" t="str">
        <f>IF(PD_samferdsel!H187=0," ",PD_samferdsel!F187)</f>
        <v xml:space="preserve"> </v>
      </c>
      <c r="G185" s="189" t="str">
        <f>IF(PD_samferdsel!G187=0," ",PD_samferdsel!G187)</f>
        <v xml:space="preserve"> </v>
      </c>
      <c r="H185" s="190" t="str">
        <f>IF(PD_samferdsel!H187=0," ",PD_samferdsel!H187)</f>
        <v xml:space="preserve"> </v>
      </c>
      <c r="I185" s="191" t="str">
        <f>IF(PD_samferdsel!I187=0," ",PD_samferdsel!I187)</f>
        <v xml:space="preserve"> </v>
      </c>
      <c r="J185" s="192" t="str">
        <f>IF(PD_samferdsel!J187=0," ",PD_samferdsel!J187)</f>
        <v xml:space="preserve"> </v>
      </c>
    </row>
    <row r="186" spans="2:10" x14ac:dyDescent="0.2">
      <c r="B186" s="188" t="str">
        <f>IF(PD_samferdsel!B188=0," ",PD_samferdsel!B188)</f>
        <v xml:space="preserve"> </v>
      </c>
      <c r="C186" s="189" t="str">
        <f>IF(PD_samferdsel!C188=0," ",PD_samferdsel!C188)</f>
        <v xml:space="preserve"> </v>
      </c>
      <c r="D186" s="190" t="str">
        <f>IF(PD_samferdsel!D188=0," ",PD_samferdsel!D188)</f>
        <v xml:space="preserve"> </v>
      </c>
      <c r="E186" s="191" t="str">
        <f>IF(PD_samferdsel!G188=0," ",PD_samferdsel!E188)</f>
        <v xml:space="preserve"> </v>
      </c>
      <c r="F186" s="192" t="str">
        <f>IF(PD_samferdsel!H188=0," ",PD_samferdsel!F188)</f>
        <v xml:space="preserve"> </v>
      </c>
      <c r="G186" s="189" t="str">
        <f>IF(PD_samferdsel!G188=0," ",PD_samferdsel!G188)</f>
        <v xml:space="preserve"> </v>
      </c>
      <c r="H186" s="190" t="str">
        <f>IF(PD_samferdsel!H188=0," ",PD_samferdsel!H188)</f>
        <v xml:space="preserve"> </v>
      </c>
      <c r="I186" s="191" t="str">
        <f>IF(PD_samferdsel!I188=0," ",PD_samferdsel!I188)</f>
        <v xml:space="preserve"> </v>
      </c>
      <c r="J186" s="192" t="str">
        <f>IF(PD_samferdsel!J188=0," ",PD_samferdsel!J188)</f>
        <v xml:space="preserve"> </v>
      </c>
    </row>
    <row r="187" spans="2:10" x14ac:dyDescent="0.2">
      <c r="B187" s="188" t="str">
        <f>IF(PD_samferdsel!B189=0," ",PD_samferdsel!B189)</f>
        <v xml:space="preserve"> </v>
      </c>
      <c r="C187" s="189" t="str">
        <f>IF(PD_samferdsel!C189=0," ",PD_samferdsel!C189)</f>
        <v xml:space="preserve"> </v>
      </c>
      <c r="D187" s="190" t="str">
        <f>IF(PD_samferdsel!D189=0," ",PD_samferdsel!D189)</f>
        <v xml:space="preserve"> </v>
      </c>
      <c r="E187" s="191" t="str">
        <f>IF(PD_samferdsel!G189=0," ",PD_samferdsel!E189)</f>
        <v xml:space="preserve"> </v>
      </c>
      <c r="F187" s="192" t="str">
        <f>IF(PD_samferdsel!H189=0," ",PD_samferdsel!F189)</f>
        <v xml:space="preserve"> </v>
      </c>
      <c r="G187" s="189" t="str">
        <f>IF(PD_samferdsel!G189=0," ",PD_samferdsel!G189)</f>
        <v xml:space="preserve"> </v>
      </c>
      <c r="H187" s="190" t="str">
        <f>IF(PD_samferdsel!H189=0," ",PD_samferdsel!H189)</f>
        <v xml:space="preserve"> </v>
      </c>
      <c r="I187" s="191" t="str">
        <f>IF(PD_samferdsel!I189=0," ",PD_samferdsel!I189)</f>
        <v xml:space="preserve"> </v>
      </c>
      <c r="J187" s="192" t="str">
        <f>IF(PD_samferdsel!J189=0," ",PD_samferdsel!J189)</f>
        <v xml:space="preserve"> </v>
      </c>
    </row>
    <row r="188" spans="2:10" x14ac:dyDescent="0.2">
      <c r="B188" s="188" t="str">
        <f>IF(PD_samferdsel!B190=0," ",PD_samferdsel!B190)</f>
        <v xml:space="preserve"> </v>
      </c>
      <c r="C188" s="189" t="str">
        <f>IF(PD_samferdsel!C190=0," ",PD_samferdsel!C190)</f>
        <v xml:space="preserve"> </v>
      </c>
      <c r="D188" s="190" t="str">
        <f>IF(PD_samferdsel!D190=0," ",PD_samferdsel!D190)</f>
        <v xml:space="preserve"> </v>
      </c>
      <c r="E188" s="191" t="str">
        <f>IF(PD_samferdsel!G190=0," ",PD_samferdsel!E190)</f>
        <v xml:space="preserve"> </v>
      </c>
      <c r="F188" s="192" t="str">
        <f>IF(PD_samferdsel!H190=0," ",PD_samferdsel!F190)</f>
        <v xml:space="preserve"> </v>
      </c>
      <c r="G188" s="189" t="str">
        <f>IF(PD_samferdsel!G190=0," ",PD_samferdsel!G190)</f>
        <v xml:space="preserve"> </v>
      </c>
      <c r="H188" s="190" t="str">
        <f>IF(PD_samferdsel!H190=0," ",PD_samferdsel!H190)</f>
        <v xml:space="preserve"> </v>
      </c>
      <c r="I188" s="191" t="str">
        <f>IF(PD_samferdsel!I190=0," ",PD_samferdsel!I190)</f>
        <v xml:space="preserve"> </v>
      </c>
      <c r="J188" s="192" t="str">
        <f>IF(PD_samferdsel!J190=0," ",PD_samferdsel!J190)</f>
        <v xml:space="preserve"> </v>
      </c>
    </row>
    <row r="189" spans="2:10" x14ac:dyDescent="0.2">
      <c r="B189" s="188" t="str">
        <f>IF(PD_samferdsel!B191=0," ",PD_samferdsel!B191)</f>
        <v xml:space="preserve"> </v>
      </c>
      <c r="C189" s="189" t="str">
        <f>IF(PD_samferdsel!C191=0," ",PD_samferdsel!C191)</f>
        <v xml:space="preserve"> </v>
      </c>
      <c r="D189" s="190" t="str">
        <f>IF(PD_samferdsel!D191=0," ",PD_samferdsel!D191)</f>
        <v xml:space="preserve"> </v>
      </c>
      <c r="E189" s="191" t="str">
        <f>IF(PD_samferdsel!G191=0," ",PD_samferdsel!E191)</f>
        <v xml:space="preserve"> </v>
      </c>
      <c r="F189" s="192" t="str">
        <f>IF(PD_samferdsel!H191=0," ",PD_samferdsel!F191)</f>
        <v xml:space="preserve"> </v>
      </c>
      <c r="G189" s="189" t="str">
        <f>IF(PD_samferdsel!G191=0," ",PD_samferdsel!G191)</f>
        <v xml:space="preserve"> </v>
      </c>
      <c r="H189" s="190" t="str">
        <f>IF(PD_samferdsel!H191=0," ",PD_samferdsel!H191)</f>
        <v xml:space="preserve"> </v>
      </c>
      <c r="I189" s="191" t="str">
        <f>IF(PD_samferdsel!I191=0," ",PD_samferdsel!I191)</f>
        <v xml:space="preserve"> </v>
      </c>
      <c r="J189" s="192" t="str">
        <f>IF(PD_samferdsel!J191=0," ",PD_samferdsel!J191)</f>
        <v xml:space="preserve"> </v>
      </c>
    </row>
    <row r="190" spans="2:10" x14ac:dyDescent="0.2">
      <c r="B190" s="188" t="str">
        <f>IF(PD_samferdsel!B192=0," ",PD_samferdsel!B192)</f>
        <v xml:space="preserve"> </v>
      </c>
      <c r="C190" s="189" t="str">
        <f>IF(PD_samferdsel!C192=0," ",PD_samferdsel!C192)</f>
        <v xml:space="preserve"> </v>
      </c>
      <c r="D190" s="190" t="str">
        <f>IF(PD_samferdsel!D192=0," ",PD_samferdsel!D192)</f>
        <v xml:space="preserve"> </v>
      </c>
      <c r="E190" s="191" t="str">
        <f>IF(PD_samferdsel!G192=0," ",PD_samferdsel!E192)</f>
        <v xml:space="preserve"> </v>
      </c>
      <c r="F190" s="192" t="str">
        <f>IF(PD_samferdsel!H192=0," ",PD_samferdsel!F192)</f>
        <v xml:space="preserve"> </v>
      </c>
      <c r="G190" s="189" t="str">
        <f>IF(PD_samferdsel!G192=0," ",PD_samferdsel!G192)</f>
        <v xml:space="preserve"> </v>
      </c>
      <c r="H190" s="190" t="str">
        <f>IF(PD_samferdsel!H192=0," ",PD_samferdsel!H192)</f>
        <v xml:space="preserve"> </v>
      </c>
      <c r="I190" s="191" t="str">
        <f>IF(PD_samferdsel!I192=0," ",PD_samferdsel!I192)</f>
        <v xml:space="preserve"> </v>
      </c>
      <c r="J190" s="192" t="str">
        <f>IF(PD_samferdsel!J192=0," ",PD_samferdsel!J192)</f>
        <v xml:space="preserve"> </v>
      </c>
    </row>
    <row r="191" spans="2:10" x14ac:dyDescent="0.2">
      <c r="B191" s="188" t="str">
        <f>IF(PD_samferdsel!B193=0," ",PD_samferdsel!B193)</f>
        <v xml:space="preserve"> </v>
      </c>
      <c r="C191" s="189" t="str">
        <f>IF(PD_samferdsel!C193=0," ",PD_samferdsel!C193)</f>
        <v xml:space="preserve"> </v>
      </c>
      <c r="D191" s="190" t="str">
        <f>IF(PD_samferdsel!D193=0," ",PD_samferdsel!D193)</f>
        <v xml:space="preserve"> </v>
      </c>
      <c r="E191" s="191" t="str">
        <f>IF(PD_samferdsel!G193=0," ",PD_samferdsel!E193)</f>
        <v xml:space="preserve"> </v>
      </c>
      <c r="F191" s="192" t="str">
        <f>IF(PD_samferdsel!H193=0," ",PD_samferdsel!F193)</f>
        <v xml:space="preserve"> </v>
      </c>
      <c r="G191" s="189" t="str">
        <f>IF(PD_samferdsel!G193=0," ",PD_samferdsel!G193)</f>
        <v xml:space="preserve"> </v>
      </c>
      <c r="H191" s="190" t="str">
        <f>IF(PD_samferdsel!H193=0," ",PD_samferdsel!H193)</f>
        <v xml:space="preserve"> </v>
      </c>
      <c r="I191" s="191" t="str">
        <f>IF(PD_samferdsel!I193=0," ",PD_samferdsel!I193)</f>
        <v xml:space="preserve"> </v>
      </c>
      <c r="J191" s="192" t="str">
        <f>IF(PD_samferdsel!J193=0," ",PD_samferdsel!J193)</f>
        <v xml:space="preserve"> </v>
      </c>
    </row>
    <row r="192" spans="2:10" x14ac:dyDescent="0.2">
      <c r="B192" s="188" t="str">
        <f>IF(PD_samferdsel!B194=0," ",PD_samferdsel!B194)</f>
        <v xml:space="preserve"> </v>
      </c>
      <c r="C192" s="189" t="str">
        <f>IF(PD_samferdsel!C194=0," ",PD_samferdsel!C194)</f>
        <v xml:space="preserve"> </v>
      </c>
      <c r="D192" s="190" t="str">
        <f>IF(PD_samferdsel!D194=0," ",PD_samferdsel!D194)</f>
        <v xml:space="preserve"> </v>
      </c>
      <c r="E192" s="191" t="str">
        <f>IF(PD_samferdsel!G194=0," ",PD_samferdsel!E194)</f>
        <v xml:space="preserve"> </v>
      </c>
      <c r="F192" s="192" t="str">
        <f>IF(PD_samferdsel!H194=0," ",PD_samferdsel!F194)</f>
        <v xml:space="preserve"> </v>
      </c>
      <c r="G192" s="189" t="str">
        <f>IF(PD_samferdsel!G194=0," ",PD_samferdsel!G194)</f>
        <v xml:space="preserve"> </v>
      </c>
      <c r="H192" s="190" t="str">
        <f>IF(PD_samferdsel!H194=0," ",PD_samferdsel!H194)</f>
        <v xml:space="preserve"> </v>
      </c>
      <c r="I192" s="191" t="str">
        <f>IF(PD_samferdsel!I194=0," ",PD_samferdsel!I194)</f>
        <v xml:space="preserve"> </v>
      </c>
      <c r="J192" s="192" t="str">
        <f>IF(PD_samferdsel!J194=0," ",PD_samferdsel!J194)</f>
        <v xml:space="preserve"> </v>
      </c>
    </row>
    <row r="193" spans="2:10" x14ac:dyDescent="0.2">
      <c r="B193" s="188" t="str">
        <f>IF(PD_samferdsel!B195=0," ",PD_samferdsel!B195)</f>
        <v xml:space="preserve"> </v>
      </c>
      <c r="C193" s="189" t="str">
        <f>IF(PD_samferdsel!C195=0," ",PD_samferdsel!C195)</f>
        <v xml:space="preserve"> </v>
      </c>
      <c r="D193" s="190" t="str">
        <f>IF(PD_samferdsel!D195=0," ",PD_samferdsel!D195)</f>
        <v xml:space="preserve"> </v>
      </c>
      <c r="E193" s="191" t="str">
        <f>IF(PD_samferdsel!G195=0," ",PD_samferdsel!E195)</f>
        <v xml:space="preserve"> </v>
      </c>
      <c r="F193" s="192" t="str">
        <f>IF(PD_samferdsel!H195=0," ",PD_samferdsel!F195)</f>
        <v xml:space="preserve"> </v>
      </c>
      <c r="G193" s="189" t="str">
        <f>IF(PD_samferdsel!G195=0," ",PD_samferdsel!G195)</f>
        <v xml:space="preserve"> </v>
      </c>
      <c r="H193" s="190" t="str">
        <f>IF(PD_samferdsel!H195=0," ",PD_samferdsel!H195)</f>
        <v xml:space="preserve"> </v>
      </c>
      <c r="I193" s="191" t="str">
        <f>IF(PD_samferdsel!I195=0," ",PD_samferdsel!I195)</f>
        <v xml:space="preserve"> </v>
      </c>
      <c r="J193" s="192" t="str">
        <f>IF(PD_samferdsel!J195=0," ",PD_samferdsel!J195)</f>
        <v xml:space="preserve"> </v>
      </c>
    </row>
    <row r="194" spans="2:10" x14ac:dyDescent="0.2">
      <c r="B194" s="188" t="str">
        <f>IF(PD_samferdsel!B196=0," ",PD_samferdsel!B196)</f>
        <v xml:space="preserve"> </v>
      </c>
      <c r="C194" s="189" t="str">
        <f>IF(PD_samferdsel!C196=0," ",PD_samferdsel!C196)</f>
        <v xml:space="preserve"> </v>
      </c>
      <c r="D194" s="190" t="str">
        <f>IF(PD_samferdsel!D196=0," ",PD_samferdsel!D196)</f>
        <v xml:space="preserve"> </v>
      </c>
      <c r="E194" s="191" t="str">
        <f>IF(PD_samferdsel!G196=0," ",PD_samferdsel!E196)</f>
        <v xml:space="preserve"> </v>
      </c>
      <c r="F194" s="192" t="str">
        <f>IF(PD_samferdsel!H196=0," ",PD_samferdsel!F196)</f>
        <v xml:space="preserve"> </v>
      </c>
      <c r="G194" s="189" t="str">
        <f>IF(PD_samferdsel!G196=0," ",PD_samferdsel!G196)</f>
        <v xml:space="preserve"> </v>
      </c>
      <c r="H194" s="190" t="str">
        <f>IF(PD_samferdsel!H196=0," ",PD_samferdsel!H196)</f>
        <v xml:space="preserve"> </v>
      </c>
      <c r="I194" s="191" t="str">
        <f>IF(PD_samferdsel!I196=0," ",PD_samferdsel!I196)</f>
        <v xml:space="preserve"> </v>
      </c>
      <c r="J194" s="192" t="str">
        <f>IF(PD_samferdsel!J196=0," ",PD_samferdsel!J196)</f>
        <v xml:space="preserve"> </v>
      </c>
    </row>
    <row r="195" spans="2:10" x14ac:dyDescent="0.2">
      <c r="B195" s="188" t="str">
        <f>IF(PD_samferdsel!B197=0," ",PD_samferdsel!B197)</f>
        <v xml:space="preserve"> </v>
      </c>
      <c r="C195" s="189" t="str">
        <f>IF(PD_samferdsel!C197=0," ",PD_samferdsel!C197)</f>
        <v xml:space="preserve"> </v>
      </c>
      <c r="D195" s="190" t="str">
        <f>IF(PD_samferdsel!D197=0," ",PD_samferdsel!D197)</f>
        <v xml:space="preserve"> </v>
      </c>
      <c r="E195" s="191" t="str">
        <f>IF(PD_samferdsel!G197=0," ",PD_samferdsel!E197)</f>
        <v xml:space="preserve"> </v>
      </c>
      <c r="F195" s="192" t="str">
        <f>IF(PD_samferdsel!H197=0," ",PD_samferdsel!F197)</f>
        <v xml:space="preserve"> </v>
      </c>
      <c r="G195" s="189" t="str">
        <f>IF(PD_samferdsel!G197=0," ",PD_samferdsel!G197)</f>
        <v xml:space="preserve"> </v>
      </c>
      <c r="H195" s="190" t="str">
        <f>IF(PD_samferdsel!H197=0," ",PD_samferdsel!H197)</f>
        <v xml:space="preserve"> </v>
      </c>
      <c r="I195" s="191" t="str">
        <f>IF(PD_samferdsel!I197=0," ",PD_samferdsel!I197)</f>
        <v xml:space="preserve"> </v>
      </c>
      <c r="J195" s="192" t="str">
        <f>IF(PD_samferdsel!J197=0," ",PD_samferdsel!J197)</f>
        <v xml:space="preserve"> </v>
      </c>
    </row>
    <row r="196" spans="2:10" x14ac:dyDescent="0.2">
      <c r="B196" s="188" t="str">
        <f>IF(PD_samferdsel!B198=0," ",PD_samferdsel!B198)</f>
        <v xml:space="preserve"> </v>
      </c>
      <c r="C196" s="189" t="str">
        <f>IF(PD_samferdsel!C198=0," ",PD_samferdsel!C198)</f>
        <v xml:space="preserve"> </v>
      </c>
      <c r="D196" s="190" t="str">
        <f>IF(PD_samferdsel!D198=0," ",PD_samferdsel!D198)</f>
        <v xml:space="preserve"> </v>
      </c>
      <c r="E196" s="191" t="str">
        <f>IF(PD_samferdsel!G198=0," ",PD_samferdsel!E198)</f>
        <v xml:space="preserve"> </v>
      </c>
      <c r="F196" s="192" t="str">
        <f>IF(PD_samferdsel!H198=0," ",PD_samferdsel!F198)</f>
        <v xml:space="preserve"> </v>
      </c>
      <c r="G196" s="189" t="str">
        <f>IF(PD_samferdsel!G198=0," ",PD_samferdsel!G198)</f>
        <v xml:space="preserve"> </v>
      </c>
      <c r="H196" s="190" t="str">
        <f>IF(PD_samferdsel!H198=0," ",PD_samferdsel!H198)</f>
        <v xml:space="preserve"> </v>
      </c>
      <c r="I196" s="191" t="str">
        <f>IF(PD_samferdsel!I198=0," ",PD_samferdsel!I198)</f>
        <v xml:space="preserve"> </v>
      </c>
      <c r="J196" s="192" t="str">
        <f>IF(PD_samferdsel!J198=0," ",PD_samferdsel!J198)</f>
        <v xml:space="preserve"> </v>
      </c>
    </row>
    <row r="197" spans="2:10" x14ac:dyDescent="0.2">
      <c r="B197" s="188" t="str">
        <f>IF(PD_samferdsel!B199=0," ",PD_samferdsel!B199)</f>
        <v xml:space="preserve"> </v>
      </c>
      <c r="C197" s="189" t="str">
        <f>IF(PD_samferdsel!C199=0," ",PD_samferdsel!C199)</f>
        <v xml:space="preserve"> </v>
      </c>
      <c r="D197" s="190" t="str">
        <f>IF(PD_samferdsel!D199=0," ",PD_samferdsel!D199)</f>
        <v xml:space="preserve"> </v>
      </c>
      <c r="E197" s="191" t="str">
        <f>IF(PD_samferdsel!G199=0," ",PD_samferdsel!E199)</f>
        <v xml:space="preserve"> </v>
      </c>
      <c r="F197" s="192" t="str">
        <f>IF(PD_samferdsel!H199=0," ",PD_samferdsel!F199)</f>
        <v xml:space="preserve"> </v>
      </c>
      <c r="G197" s="189" t="str">
        <f>IF(PD_samferdsel!G199=0," ",PD_samferdsel!G199)</f>
        <v xml:space="preserve"> </v>
      </c>
      <c r="H197" s="190" t="str">
        <f>IF(PD_samferdsel!H199=0," ",PD_samferdsel!H199)</f>
        <v xml:space="preserve"> </v>
      </c>
      <c r="I197" s="191" t="str">
        <f>IF(PD_samferdsel!I199=0," ",PD_samferdsel!I199)</f>
        <v xml:space="preserve"> </v>
      </c>
      <c r="J197" s="192" t="str">
        <f>IF(PD_samferdsel!J199=0," ",PD_samferdsel!J199)</f>
        <v xml:space="preserve"> </v>
      </c>
    </row>
    <row r="198" spans="2:10" x14ac:dyDescent="0.2">
      <c r="B198" s="188" t="str">
        <f>IF(PD_samferdsel!B200=0," ",PD_samferdsel!B200)</f>
        <v xml:space="preserve"> </v>
      </c>
      <c r="C198" s="189" t="str">
        <f>IF(PD_samferdsel!C200=0," ",PD_samferdsel!C200)</f>
        <v xml:space="preserve"> </v>
      </c>
      <c r="D198" s="190" t="str">
        <f>IF(PD_samferdsel!D200=0," ",PD_samferdsel!D200)</f>
        <v xml:space="preserve"> </v>
      </c>
      <c r="E198" s="191" t="str">
        <f>IF(PD_samferdsel!G200=0," ",PD_samferdsel!E200)</f>
        <v xml:space="preserve"> </v>
      </c>
      <c r="F198" s="192" t="str">
        <f>IF(PD_samferdsel!H200=0," ",PD_samferdsel!F200)</f>
        <v xml:space="preserve"> </v>
      </c>
      <c r="G198" s="189" t="str">
        <f>IF(PD_samferdsel!G200=0," ",PD_samferdsel!G200)</f>
        <v xml:space="preserve"> </v>
      </c>
      <c r="H198" s="190" t="str">
        <f>IF(PD_samferdsel!H200=0," ",PD_samferdsel!H200)</f>
        <v xml:space="preserve"> </v>
      </c>
      <c r="I198" s="191" t="str">
        <f>IF(PD_samferdsel!I200=0," ",PD_samferdsel!I200)</f>
        <v xml:space="preserve"> </v>
      </c>
      <c r="J198" s="192" t="str">
        <f>IF(PD_samferdsel!J200=0," ",PD_samferdsel!J200)</f>
        <v xml:space="preserve"> </v>
      </c>
    </row>
    <row r="199" spans="2:10" x14ac:dyDescent="0.2">
      <c r="B199" s="188" t="str">
        <f>IF(PD_samferdsel!B201=0," ",PD_samferdsel!B201)</f>
        <v xml:space="preserve"> </v>
      </c>
      <c r="C199" s="189" t="str">
        <f>IF(PD_samferdsel!C201=0," ",PD_samferdsel!C201)</f>
        <v xml:space="preserve"> </v>
      </c>
      <c r="D199" s="190" t="str">
        <f>IF(PD_samferdsel!D201=0," ",PD_samferdsel!D201)</f>
        <v xml:space="preserve"> </v>
      </c>
      <c r="E199" s="191" t="str">
        <f>IF(PD_samferdsel!G201=0," ",PD_samferdsel!E201)</f>
        <v xml:space="preserve"> </v>
      </c>
      <c r="F199" s="192" t="str">
        <f>IF(PD_samferdsel!H201=0," ",PD_samferdsel!F201)</f>
        <v xml:space="preserve"> </v>
      </c>
      <c r="G199" s="189" t="str">
        <f>IF(PD_samferdsel!G201=0," ",PD_samferdsel!G201)</f>
        <v xml:space="preserve"> </v>
      </c>
      <c r="H199" s="190" t="str">
        <f>IF(PD_samferdsel!H201=0," ",PD_samferdsel!H201)</f>
        <v xml:space="preserve"> </v>
      </c>
      <c r="I199" s="191" t="str">
        <f>IF(PD_samferdsel!I201=0," ",PD_samferdsel!I201)</f>
        <v xml:space="preserve"> </v>
      </c>
      <c r="J199" s="192" t="str">
        <f>IF(PD_samferdsel!J201=0," ",PD_samferdsel!J201)</f>
        <v xml:space="preserve"> </v>
      </c>
    </row>
    <row r="200" spans="2:10" x14ac:dyDescent="0.2">
      <c r="B200" s="188" t="str">
        <f>IF(PD_samferdsel!B202=0," ",PD_samferdsel!B202)</f>
        <v xml:space="preserve"> </v>
      </c>
      <c r="C200" s="189" t="str">
        <f>IF(PD_samferdsel!C202=0," ",PD_samferdsel!C202)</f>
        <v xml:space="preserve"> </v>
      </c>
      <c r="D200" s="190" t="str">
        <f>IF(PD_samferdsel!D202=0," ",PD_samferdsel!D202)</f>
        <v xml:space="preserve"> </v>
      </c>
      <c r="E200" s="191" t="str">
        <f>IF(PD_samferdsel!G202=0," ",PD_samferdsel!E202)</f>
        <v xml:space="preserve"> </v>
      </c>
      <c r="F200" s="192" t="str">
        <f>IF(PD_samferdsel!H202=0," ",PD_samferdsel!F202)</f>
        <v xml:space="preserve"> </v>
      </c>
      <c r="G200" s="189" t="str">
        <f>IF(PD_samferdsel!G202=0," ",PD_samferdsel!G202)</f>
        <v xml:space="preserve"> </v>
      </c>
      <c r="H200" s="190" t="str">
        <f>IF(PD_samferdsel!H202=0," ",PD_samferdsel!H202)</f>
        <v xml:space="preserve"> </v>
      </c>
      <c r="I200" s="191" t="str">
        <f>IF(PD_samferdsel!I202=0," ",PD_samferdsel!I202)</f>
        <v xml:space="preserve"> </v>
      </c>
      <c r="J200" s="192" t="str">
        <f>IF(PD_samferdsel!J202=0," ",PD_samferdsel!J202)</f>
        <v xml:space="preserve"> </v>
      </c>
    </row>
    <row r="201" spans="2:10" x14ac:dyDescent="0.2">
      <c r="B201" s="188" t="str">
        <f>IF(PD_samferdsel!B203=0," ",PD_samferdsel!B203)</f>
        <v xml:space="preserve"> </v>
      </c>
      <c r="C201" s="189" t="str">
        <f>IF(PD_samferdsel!C203=0," ",PD_samferdsel!C203)</f>
        <v xml:space="preserve"> </v>
      </c>
      <c r="D201" s="190" t="str">
        <f>IF(PD_samferdsel!D203=0," ",PD_samferdsel!D203)</f>
        <v xml:space="preserve"> </v>
      </c>
      <c r="E201" s="191" t="str">
        <f>IF(PD_samferdsel!G203=0," ",PD_samferdsel!E203)</f>
        <v xml:space="preserve"> </v>
      </c>
      <c r="F201" s="192" t="str">
        <f>IF(PD_samferdsel!H203=0," ",PD_samferdsel!F203)</f>
        <v xml:space="preserve"> </v>
      </c>
      <c r="G201" s="189" t="str">
        <f>IF(PD_samferdsel!G203=0," ",PD_samferdsel!G203)</f>
        <v xml:space="preserve"> </v>
      </c>
      <c r="H201" s="190" t="str">
        <f>IF(PD_samferdsel!H203=0," ",PD_samferdsel!H203)</f>
        <v xml:space="preserve"> </v>
      </c>
      <c r="I201" s="191" t="str">
        <f>IF(PD_samferdsel!I203=0," ",PD_samferdsel!I203)</f>
        <v xml:space="preserve"> </v>
      </c>
      <c r="J201" s="192" t="str">
        <f>IF(PD_samferdsel!J203=0," ",PD_samferdsel!J203)</f>
        <v xml:space="preserve"> </v>
      </c>
    </row>
    <row r="202" spans="2:10" x14ac:dyDescent="0.2">
      <c r="B202" s="188" t="str">
        <f>IF(PD_samferdsel!B204=0," ",PD_samferdsel!B204)</f>
        <v xml:space="preserve"> </v>
      </c>
      <c r="C202" s="189" t="str">
        <f>IF(PD_samferdsel!C204=0," ",PD_samferdsel!C204)</f>
        <v xml:space="preserve"> </v>
      </c>
      <c r="D202" s="190" t="str">
        <f>IF(PD_samferdsel!D204=0," ",PD_samferdsel!D204)</f>
        <v xml:space="preserve"> </v>
      </c>
      <c r="E202" s="191" t="str">
        <f>IF(PD_samferdsel!G204=0," ",PD_samferdsel!E204)</f>
        <v xml:space="preserve"> </v>
      </c>
      <c r="F202" s="192" t="str">
        <f>IF(PD_samferdsel!H204=0," ",PD_samferdsel!F204)</f>
        <v xml:space="preserve"> </v>
      </c>
      <c r="G202" s="189" t="str">
        <f>IF(PD_samferdsel!G204=0," ",PD_samferdsel!G204)</f>
        <v xml:space="preserve"> </v>
      </c>
      <c r="H202" s="190" t="str">
        <f>IF(PD_samferdsel!H204=0," ",PD_samferdsel!H204)</f>
        <v xml:space="preserve"> </v>
      </c>
      <c r="I202" s="191" t="str">
        <f>IF(PD_samferdsel!I204=0," ",PD_samferdsel!I204)</f>
        <v xml:space="preserve"> </v>
      </c>
      <c r="J202" s="192" t="str">
        <f>IF(PD_samferdsel!J204=0," ",PD_samferdsel!J204)</f>
        <v xml:space="preserve"> </v>
      </c>
    </row>
    <row r="203" spans="2:10" x14ac:dyDescent="0.2">
      <c r="B203" s="188" t="str">
        <f>IF(PD_samferdsel!B205=0," ",PD_samferdsel!B205)</f>
        <v xml:space="preserve"> </v>
      </c>
      <c r="C203" s="189" t="str">
        <f>IF(PD_samferdsel!C205=0," ",PD_samferdsel!C205)</f>
        <v xml:space="preserve"> </v>
      </c>
      <c r="D203" s="190" t="str">
        <f>IF(PD_samferdsel!D205=0," ",PD_samferdsel!D205)</f>
        <v xml:space="preserve"> </v>
      </c>
      <c r="E203" s="191" t="str">
        <f>IF(PD_samferdsel!G205=0," ",PD_samferdsel!E205)</f>
        <v xml:space="preserve"> </v>
      </c>
      <c r="F203" s="192" t="str">
        <f>IF(PD_samferdsel!H205=0," ",PD_samferdsel!F205)</f>
        <v xml:space="preserve"> </v>
      </c>
      <c r="G203" s="189" t="str">
        <f>IF(PD_samferdsel!G205=0," ",PD_samferdsel!G205)</f>
        <v xml:space="preserve"> </v>
      </c>
      <c r="H203" s="190" t="str">
        <f>IF(PD_samferdsel!H205=0," ",PD_samferdsel!H205)</f>
        <v xml:space="preserve"> </v>
      </c>
      <c r="I203" s="191" t="str">
        <f>IF(PD_samferdsel!I205=0," ",PD_samferdsel!I205)</f>
        <v xml:space="preserve"> </v>
      </c>
      <c r="J203" s="192" t="str">
        <f>IF(PD_samferdsel!J205=0," ",PD_samferdsel!J205)</f>
        <v xml:space="preserve"> </v>
      </c>
    </row>
    <row r="204" spans="2:10" x14ac:dyDescent="0.2">
      <c r="B204" s="188" t="str">
        <f>IF(PD_samferdsel!B206=0," ",PD_samferdsel!B206)</f>
        <v xml:space="preserve"> </v>
      </c>
      <c r="C204" s="189" t="str">
        <f>IF(PD_samferdsel!C206=0," ",PD_samferdsel!C206)</f>
        <v xml:space="preserve"> </v>
      </c>
      <c r="D204" s="190" t="str">
        <f>IF(PD_samferdsel!D206=0," ",PD_samferdsel!D206)</f>
        <v xml:space="preserve"> </v>
      </c>
      <c r="E204" s="191" t="str">
        <f>IF(PD_samferdsel!G206=0," ",PD_samferdsel!E206)</f>
        <v xml:space="preserve"> </v>
      </c>
      <c r="F204" s="192" t="str">
        <f>IF(PD_samferdsel!H206=0," ",PD_samferdsel!F206)</f>
        <v xml:space="preserve"> </v>
      </c>
      <c r="G204" s="189" t="str">
        <f>IF(PD_samferdsel!G206=0," ",PD_samferdsel!G206)</f>
        <v xml:space="preserve"> </v>
      </c>
      <c r="H204" s="190" t="str">
        <f>IF(PD_samferdsel!H206=0," ",PD_samferdsel!H206)</f>
        <v xml:space="preserve"> </v>
      </c>
      <c r="I204" s="191" t="str">
        <f>IF(PD_samferdsel!I206=0," ",PD_samferdsel!I206)</f>
        <v xml:space="preserve"> </v>
      </c>
      <c r="J204" s="192" t="str">
        <f>IF(PD_samferdsel!J206=0," ",PD_samferdsel!J206)</f>
        <v xml:space="preserve"> </v>
      </c>
    </row>
    <row r="205" spans="2:10" x14ac:dyDescent="0.2">
      <c r="B205" s="188" t="str">
        <f>IF(PD_samferdsel!B207=0," ",PD_samferdsel!B207)</f>
        <v xml:space="preserve"> </v>
      </c>
      <c r="C205" s="189" t="str">
        <f>IF(PD_samferdsel!C207=0," ",PD_samferdsel!C207)</f>
        <v xml:space="preserve"> </v>
      </c>
      <c r="D205" s="190" t="str">
        <f>IF(PD_samferdsel!D207=0," ",PD_samferdsel!D207)</f>
        <v xml:space="preserve"> </v>
      </c>
      <c r="E205" s="191" t="str">
        <f>IF(PD_samferdsel!G207=0," ",PD_samferdsel!E207)</f>
        <v xml:space="preserve"> </v>
      </c>
      <c r="F205" s="192" t="str">
        <f>IF(PD_samferdsel!H207=0," ",PD_samferdsel!F207)</f>
        <v xml:space="preserve"> </v>
      </c>
      <c r="G205" s="189" t="str">
        <f>IF(PD_samferdsel!G207=0," ",PD_samferdsel!G207)</f>
        <v xml:space="preserve"> </v>
      </c>
      <c r="H205" s="190" t="str">
        <f>IF(PD_samferdsel!H207=0," ",PD_samferdsel!H207)</f>
        <v xml:space="preserve"> </v>
      </c>
      <c r="I205" s="191" t="str">
        <f>IF(PD_samferdsel!I207=0," ",PD_samferdsel!I207)</f>
        <v xml:space="preserve"> </v>
      </c>
      <c r="J205" s="192" t="str">
        <f>IF(PD_samferdsel!J207=0," ",PD_samferdsel!J207)</f>
        <v xml:space="preserve"> </v>
      </c>
    </row>
    <row r="206" spans="2:10" x14ac:dyDescent="0.2">
      <c r="B206" s="188" t="str">
        <f>IF(PD_samferdsel!B208=0," ",PD_samferdsel!B208)</f>
        <v xml:space="preserve"> </v>
      </c>
      <c r="C206" s="189" t="str">
        <f>IF(PD_samferdsel!C208=0," ",PD_samferdsel!C208)</f>
        <v xml:space="preserve"> </v>
      </c>
      <c r="D206" s="190" t="str">
        <f>IF(PD_samferdsel!D208=0," ",PD_samferdsel!D208)</f>
        <v xml:space="preserve"> </v>
      </c>
      <c r="E206" s="191" t="str">
        <f>IF(PD_samferdsel!G208=0," ",PD_samferdsel!E208)</f>
        <v xml:space="preserve"> </v>
      </c>
      <c r="F206" s="192" t="str">
        <f>IF(PD_samferdsel!H208=0," ",PD_samferdsel!F208)</f>
        <v xml:space="preserve"> </v>
      </c>
      <c r="G206" s="189" t="str">
        <f>IF(PD_samferdsel!G208=0," ",PD_samferdsel!G208)</f>
        <v xml:space="preserve"> </v>
      </c>
      <c r="H206" s="190" t="str">
        <f>IF(PD_samferdsel!H208=0," ",PD_samferdsel!H208)</f>
        <v xml:space="preserve"> </v>
      </c>
      <c r="I206" s="191" t="str">
        <f>IF(PD_samferdsel!I208=0," ",PD_samferdsel!I208)</f>
        <v xml:space="preserve"> </v>
      </c>
      <c r="J206" s="192" t="str">
        <f>IF(PD_samferdsel!J208=0," ",PD_samferdsel!J208)</f>
        <v xml:space="preserve"> </v>
      </c>
    </row>
    <row r="207" spans="2:10" x14ac:dyDescent="0.2">
      <c r="B207" s="188" t="str">
        <f>IF(PD_samferdsel!B209=0," ",PD_samferdsel!B209)</f>
        <v xml:space="preserve"> </v>
      </c>
      <c r="C207" s="189" t="str">
        <f>IF(PD_samferdsel!C209=0," ",PD_samferdsel!C209)</f>
        <v xml:space="preserve"> </v>
      </c>
      <c r="D207" s="190" t="str">
        <f>IF(PD_samferdsel!D209=0," ",PD_samferdsel!D209)</f>
        <v xml:space="preserve"> </v>
      </c>
      <c r="E207" s="191" t="str">
        <f>IF(PD_samferdsel!G209=0," ",PD_samferdsel!E209)</f>
        <v xml:space="preserve"> </v>
      </c>
      <c r="F207" s="192" t="str">
        <f>IF(PD_samferdsel!H209=0," ",PD_samferdsel!F209)</f>
        <v xml:space="preserve"> </v>
      </c>
      <c r="G207" s="189" t="str">
        <f>IF(PD_samferdsel!G209=0," ",PD_samferdsel!G209)</f>
        <v xml:space="preserve"> </v>
      </c>
      <c r="H207" s="190" t="str">
        <f>IF(PD_samferdsel!H209=0," ",PD_samferdsel!H209)</f>
        <v xml:space="preserve"> </v>
      </c>
      <c r="I207" s="191" t="str">
        <f>IF(PD_samferdsel!I209=0," ",PD_samferdsel!I209)</f>
        <v xml:space="preserve"> </v>
      </c>
      <c r="J207" s="192" t="str">
        <f>IF(PD_samferdsel!J209=0," ",PD_samferdsel!J209)</f>
        <v xml:space="preserve"> </v>
      </c>
    </row>
    <row r="208" spans="2:10" x14ac:dyDescent="0.2">
      <c r="B208" s="188" t="str">
        <f>IF(PD_samferdsel!B210=0," ",PD_samferdsel!B210)</f>
        <v xml:space="preserve"> </v>
      </c>
      <c r="C208" s="189" t="str">
        <f>IF(PD_samferdsel!C210=0," ",PD_samferdsel!C210)</f>
        <v xml:space="preserve"> </v>
      </c>
      <c r="D208" s="190" t="str">
        <f>IF(PD_samferdsel!D210=0," ",PD_samferdsel!D210)</f>
        <v xml:space="preserve"> </v>
      </c>
      <c r="E208" s="191" t="str">
        <f>IF(PD_samferdsel!G210=0," ",PD_samferdsel!E210)</f>
        <v xml:space="preserve"> </v>
      </c>
      <c r="F208" s="192" t="str">
        <f>IF(PD_samferdsel!H210=0," ",PD_samferdsel!F210)</f>
        <v xml:space="preserve"> </v>
      </c>
      <c r="G208" s="189" t="str">
        <f>IF(PD_samferdsel!G210=0," ",PD_samferdsel!G210)</f>
        <v xml:space="preserve"> </v>
      </c>
      <c r="H208" s="190" t="str">
        <f>IF(PD_samferdsel!H210=0," ",PD_samferdsel!H210)</f>
        <v xml:space="preserve"> </v>
      </c>
      <c r="I208" s="191" t="str">
        <f>IF(PD_samferdsel!I210=0," ",PD_samferdsel!I210)</f>
        <v xml:space="preserve"> </v>
      </c>
      <c r="J208" s="192" t="str">
        <f>IF(PD_samferdsel!J210=0," ",PD_samferdsel!J210)</f>
        <v xml:space="preserve"> </v>
      </c>
    </row>
    <row r="209" spans="2:10" x14ac:dyDescent="0.2">
      <c r="B209" s="188" t="str">
        <f>IF(PD_samferdsel!B211=0," ",PD_samferdsel!B211)</f>
        <v xml:space="preserve"> </v>
      </c>
      <c r="C209" s="189" t="str">
        <f>IF(PD_samferdsel!C211=0," ",PD_samferdsel!C211)</f>
        <v xml:space="preserve"> </v>
      </c>
      <c r="D209" s="190" t="str">
        <f>IF(PD_samferdsel!D211=0," ",PD_samferdsel!D211)</f>
        <v xml:space="preserve"> </v>
      </c>
      <c r="E209" s="191" t="str">
        <f>IF(PD_samferdsel!G211=0," ",PD_samferdsel!E211)</f>
        <v xml:space="preserve"> </v>
      </c>
      <c r="F209" s="192" t="str">
        <f>IF(PD_samferdsel!H211=0," ",PD_samferdsel!F211)</f>
        <v xml:space="preserve"> </v>
      </c>
      <c r="G209" s="189" t="str">
        <f>IF(PD_samferdsel!G211=0," ",PD_samferdsel!G211)</f>
        <v xml:space="preserve"> </v>
      </c>
      <c r="H209" s="190" t="str">
        <f>IF(PD_samferdsel!H211=0," ",PD_samferdsel!H211)</f>
        <v xml:space="preserve"> </v>
      </c>
      <c r="I209" s="191" t="str">
        <f>IF(PD_samferdsel!I211=0," ",PD_samferdsel!I211)</f>
        <v xml:space="preserve"> </v>
      </c>
      <c r="J209" s="192" t="str">
        <f>IF(PD_samferdsel!J211=0," ",PD_samferdsel!J211)</f>
        <v xml:space="preserve"> </v>
      </c>
    </row>
    <row r="210" spans="2:10" x14ac:dyDescent="0.2">
      <c r="B210" s="188" t="str">
        <f>IF(PD_samferdsel!B212=0," ",PD_samferdsel!B212)</f>
        <v xml:space="preserve"> </v>
      </c>
      <c r="C210" s="189" t="str">
        <f>IF(PD_samferdsel!C212=0," ",PD_samferdsel!C212)</f>
        <v xml:space="preserve"> </v>
      </c>
      <c r="D210" s="190" t="str">
        <f>IF(PD_samferdsel!D212=0," ",PD_samferdsel!D212)</f>
        <v xml:space="preserve"> </v>
      </c>
      <c r="E210" s="191" t="str">
        <f>IF(PD_samferdsel!G212=0," ",PD_samferdsel!E212)</f>
        <v xml:space="preserve"> </v>
      </c>
      <c r="F210" s="192" t="str">
        <f>IF(PD_samferdsel!H212=0," ",PD_samferdsel!F212)</f>
        <v xml:space="preserve"> </v>
      </c>
      <c r="G210" s="189" t="str">
        <f>IF(PD_samferdsel!G212=0," ",PD_samferdsel!G212)</f>
        <v xml:space="preserve"> </v>
      </c>
      <c r="H210" s="190" t="str">
        <f>IF(PD_samferdsel!H212=0," ",PD_samferdsel!H212)</f>
        <v xml:space="preserve"> </v>
      </c>
      <c r="I210" s="191" t="str">
        <f>IF(PD_samferdsel!I212=0," ",PD_samferdsel!I212)</f>
        <v xml:space="preserve"> </v>
      </c>
      <c r="J210" s="192" t="str">
        <f>IF(PD_samferdsel!J212=0," ",PD_samferdsel!J212)</f>
        <v xml:space="preserve"> </v>
      </c>
    </row>
    <row r="211" spans="2:10" x14ac:dyDescent="0.2">
      <c r="B211" s="188" t="str">
        <f>IF(PD_samferdsel!B213=0," ",PD_samferdsel!B213)</f>
        <v xml:space="preserve"> </v>
      </c>
      <c r="C211" s="189" t="str">
        <f>IF(PD_samferdsel!C213=0," ",PD_samferdsel!C213)</f>
        <v xml:space="preserve"> </v>
      </c>
      <c r="D211" s="190" t="str">
        <f>IF(PD_samferdsel!D213=0," ",PD_samferdsel!D213)</f>
        <v xml:space="preserve"> </v>
      </c>
      <c r="E211" s="191" t="str">
        <f>IF(PD_samferdsel!G213=0," ",PD_samferdsel!E213)</f>
        <v xml:space="preserve"> </v>
      </c>
      <c r="F211" s="192" t="str">
        <f>IF(PD_samferdsel!H213=0," ",PD_samferdsel!F213)</f>
        <v xml:space="preserve"> </v>
      </c>
      <c r="G211" s="189" t="str">
        <f>IF(PD_samferdsel!G213=0," ",PD_samferdsel!G213)</f>
        <v xml:space="preserve"> </v>
      </c>
      <c r="H211" s="190" t="str">
        <f>IF(PD_samferdsel!H213=0," ",PD_samferdsel!H213)</f>
        <v xml:space="preserve"> </v>
      </c>
      <c r="I211" s="191" t="str">
        <f>IF(PD_samferdsel!I213=0," ",PD_samferdsel!I213)</f>
        <v xml:space="preserve"> </v>
      </c>
      <c r="J211" s="192" t="str">
        <f>IF(PD_samferdsel!J213=0," ",PD_samferdsel!J213)</f>
        <v xml:space="preserve"> </v>
      </c>
    </row>
    <row r="212" spans="2:10" x14ac:dyDescent="0.2">
      <c r="B212" s="188" t="str">
        <f>IF(PD_samferdsel!B214=0," ",PD_samferdsel!B214)</f>
        <v xml:space="preserve"> </v>
      </c>
      <c r="C212" s="189" t="str">
        <f>IF(PD_samferdsel!C214=0," ",PD_samferdsel!C214)</f>
        <v xml:space="preserve"> </v>
      </c>
      <c r="D212" s="190" t="str">
        <f>IF(PD_samferdsel!D214=0," ",PD_samferdsel!D214)</f>
        <v xml:space="preserve"> </v>
      </c>
      <c r="E212" s="191" t="str">
        <f>IF(PD_samferdsel!G214=0," ",PD_samferdsel!E214)</f>
        <v xml:space="preserve"> </v>
      </c>
      <c r="F212" s="192" t="str">
        <f>IF(PD_samferdsel!H214=0," ",PD_samferdsel!F214)</f>
        <v xml:space="preserve"> </v>
      </c>
      <c r="G212" s="189" t="str">
        <f>IF(PD_samferdsel!G214=0," ",PD_samferdsel!G214)</f>
        <v xml:space="preserve"> </v>
      </c>
      <c r="H212" s="190" t="str">
        <f>IF(PD_samferdsel!H214=0," ",PD_samferdsel!H214)</f>
        <v xml:space="preserve"> </v>
      </c>
      <c r="I212" s="191" t="str">
        <f>IF(PD_samferdsel!I214=0," ",PD_samferdsel!I214)</f>
        <v xml:space="preserve"> </v>
      </c>
      <c r="J212" s="192" t="str">
        <f>IF(PD_samferdsel!J214=0," ",PD_samferdsel!J214)</f>
        <v xml:space="preserve"> </v>
      </c>
    </row>
    <row r="213" spans="2:10" x14ac:dyDescent="0.2">
      <c r="B213" s="188" t="str">
        <f>IF(PD_samferdsel!B215=0," ",PD_samferdsel!B215)</f>
        <v xml:space="preserve"> </v>
      </c>
      <c r="C213" s="189" t="str">
        <f>IF(PD_samferdsel!C215=0," ",PD_samferdsel!C215)</f>
        <v xml:space="preserve"> </v>
      </c>
      <c r="D213" s="190" t="str">
        <f>IF(PD_samferdsel!D215=0," ",PD_samferdsel!D215)</f>
        <v xml:space="preserve"> </v>
      </c>
      <c r="E213" s="191" t="str">
        <f>IF(PD_samferdsel!G215=0," ",PD_samferdsel!E215)</f>
        <v xml:space="preserve"> </v>
      </c>
      <c r="F213" s="192" t="str">
        <f>IF(PD_samferdsel!H215=0," ",PD_samferdsel!F215)</f>
        <v xml:space="preserve"> </v>
      </c>
      <c r="G213" s="189" t="str">
        <f>IF(PD_samferdsel!G215=0," ",PD_samferdsel!G215)</f>
        <v xml:space="preserve"> </v>
      </c>
      <c r="H213" s="190" t="str">
        <f>IF(PD_samferdsel!H215=0," ",PD_samferdsel!H215)</f>
        <v xml:space="preserve"> </v>
      </c>
      <c r="I213" s="191" t="str">
        <f>IF(PD_samferdsel!I215=0," ",PD_samferdsel!I215)</f>
        <v xml:space="preserve"> </v>
      </c>
      <c r="J213" s="192" t="str">
        <f>IF(PD_samferdsel!J215=0," ",PD_samferdsel!J215)</f>
        <v xml:space="preserve"> </v>
      </c>
    </row>
    <row r="214" spans="2:10" x14ac:dyDescent="0.2">
      <c r="B214" s="188" t="str">
        <f>IF(PD_samferdsel!B216=0," ",PD_samferdsel!B216)</f>
        <v xml:space="preserve"> </v>
      </c>
      <c r="C214" s="189" t="str">
        <f>IF(PD_samferdsel!C216=0," ",PD_samferdsel!C216)</f>
        <v xml:space="preserve"> </v>
      </c>
      <c r="D214" s="190" t="str">
        <f>IF(PD_samferdsel!D216=0," ",PD_samferdsel!D216)</f>
        <v xml:space="preserve"> </v>
      </c>
      <c r="E214" s="191" t="str">
        <f>IF(PD_samferdsel!G216=0," ",PD_samferdsel!E216)</f>
        <v xml:space="preserve"> </v>
      </c>
      <c r="F214" s="192" t="str">
        <f>IF(PD_samferdsel!H216=0," ",PD_samferdsel!F216)</f>
        <v xml:space="preserve"> </v>
      </c>
      <c r="G214" s="189" t="str">
        <f>IF(PD_samferdsel!G216=0," ",PD_samferdsel!G216)</f>
        <v xml:space="preserve"> </v>
      </c>
      <c r="H214" s="190" t="str">
        <f>IF(PD_samferdsel!H216=0," ",PD_samferdsel!H216)</f>
        <v xml:space="preserve"> </v>
      </c>
      <c r="I214" s="191" t="str">
        <f>IF(PD_samferdsel!I216=0," ",PD_samferdsel!I216)</f>
        <v xml:space="preserve"> </v>
      </c>
      <c r="J214" s="192" t="str">
        <f>IF(PD_samferdsel!J216=0," ",PD_samferdsel!J216)</f>
        <v xml:space="preserve"> </v>
      </c>
    </row>
    <row r="215" spans="2:10" x14ac:dyDescent="0.2">
      <c r="B215" s="188" t="str">
        <f>IF(PD_samferdsel!B217=0," ",PD_samferdsel!B217)</f>
        <v xml:space="preserve"> </v>
      </c>
      <c r="C215" s="189" t="str">
        <f>IF(PD_samferdsel!C217=0," ",PD_samferdsel!C217)</f>
        <v xml:space="preserve"> </v>
      </c>
      <c r="D215" s="190" t="str">
        <f>IF(PD_samferdsel!D217=0," ",PD_samferdsel!D217)</f>
        <v xml:space="preserve"> </v>
      </c>
      <c r="E215" s="191" t="str">
        <f>IF(PD_samferdsel!G217=0," ",PD_samferdsel!E217)</f>
        <v xml:space="preserve"> </v>
      </c>
      <c r="F215" s="192" t="str">
        <f>IF(PD_samferdsel!H217=0," ",PD_samferdsel!F217)</f>
        <v xml:space="preserve"> </v>
      </c>
      <c r="G215" s="189" t="str">
        <f>IF(PD_samferdsel!G217=0," ",PD_samferdsel!G217)</f>
        <v xml:space="preserve"> </v>
      </c>
      <c r="H215" s="190" t="str">
        <f>IF(PD_samferdsel!H217=0," ",PD_samferdsel!H217)</f>
        <v xml:space="preserve"> </v>
      </c>
      <c r="I215" s="191" t="str">
        <f>IF(PD_samferdsel!I217=0," ",PD_samferdsel!I217)</f>
        <v xml:space="preserve"> </v>
      </c>
      <c r="J215" s="192" t="str">
        <f>IF(PD_samferdsel!J217=0," ",PD_samferdsel!J217)</f>
        <v xml:space="preserve"> </v>
      </c>
    </row>
    <row r="216" spans="2:10" x14ac:dyDescent="0.2">
      <c r="B216" s="188" t="str">
        <f>IF(PD_samferdsel!B218=0," ",PD_samferdsel!B218)</f>
        <v xml:space="preserve"> </v>
      </c>
      <c r="C216" s="189" t="str">
        <f>IF(PD_samferdsel!C218=0," ",PD_samferdsel!C218)</f>
        <v xml:space="preserve"> </v>
      </c>
      <c r="D216" s="190" t="str">
        <f>IF(PD_samferdsel!D218=0," ",PD_samferdsel!D218)</f>
        <v xml:space="preserve"> </v>
      </c>
      <c r="E216" s="191" t="str">
        <f>IF(PD_samferdsel!G218=0," ",PD_samferdsel!E218)</f>
        <v xml:space="preserve"> </v>
      </c>
      <c r="F216" s="192" t="str">
        <f>IF(PD_samferdsel!H218=0," ",PD_samferdsel!F218)</f>
        <v xml:space="preserve"> </v>
      </c>
      <c r="G216" s="189" t="str">
        <f>IF(PD_samferdsel!G218=0," ",PD_samferdsel!G218)</f>
        <v xml:space="preserve"> </v>
      </c>
      <c r="H216" s="190" t="str">
        <f>IF(PD_samferdsel!H218=0," ",PD_samferdsel!H218)</f>
        <v xml:space="preserve"> </v>
      </c>
      <c r="I216" s="191" t="str">
        <f>IF(PD_samferdsel!I218=0," ",PD_samferdsel!I218)</f>
        <v xml:space="preserve"> </v>
      </c>
      <c r="J216" s="192" t="str">
        <f>IF(PD_samferdsel!J218=0," ",PD_samferdsel!J218)</f>
        <v xml:space="preserve"> </v>
      </c>
    </row>
    <row r="217" spans="2:10" x14ac:dyDescent="0.2">
      <c r="B217" s="188" t="str">
        <f>IF(PD_samferdsel!B219=0," ",PD_samferdsel!B219)</f>
        <v xml:space="preserve"> </v>
      </c>
      <c r="C217" s="189" t="str">
        <f>IF(PD_samferdsel!C219=0," ",PD_samferdsel!C219)</f>
        <v xml:space="preserve"> </v>
      </c>
      <c r="D217" s="190" t="str">
        <f>IF(PD_samferdsel!D219=0," ",PD_samferdsel!D219)</f>
        <v xml:space="preserve"> </v>
      </c>
      <c r="E217" s="191" t="str">
        <f>IF(PD_samferdsel!G219=0," ",PD_samferdsel!E219)</f>
        <v xml:space="preserve"> </v>
      </c>
      <c r="F217" s="192" t="str">
        <f>IF(PD_samferdsel!H219=0," ",PD_samferdsel!F219)</f>
        <v xml:space="preserve"> </v>
      </c>
      <c r="G217" s="189" t="str">
        <f>IF(PD_samferdsel!G219=0," ",PD_samferdsel!G219)</f>
        <v xml:space="preserve"> </v>
      </c>
      <c r="H217" s="190" t="str">
        <f>IF(PD_samferdsel!H219=0," ",PD_samferdsel!H219)</f>
        <v xml:space="preserve"> </v>
      </c>
      <c r="I217" s="191" t="str">
        <f>IF(PD_samferdsel!I219=0," ",PD_samferdsel!I219)</f>
        <v xml:space="preserve"> </v>
      </c>
      <c r="J217" s="192" t="str">
        <f>IF(PD_samferdsel!J219=0," ",PD_samferdsel!J219)</f>
        <v xml:space="preserve"> </v>
      </c>
    </row>
    <row r="218" spans="2:10" x14ac:dyDescent="0.2">
      <c r="B218" s="188" t="str">
        <f>IF(PD_samferdsel!B220=0," ",PD_samferdsel!B220)</f>
        <v xml:space="preserve"> </v>
      </c>
      <c r="C218" s="189" t="str">
        <f>IF(PD_samferdsel!C220=0," ",PD_samferdsel!C220)</f>
        <v xml:space="preserve"> </v>
      </c>
      <c r="D218" s="190" t="str">
        <f>IF(PD_samferdsel!D220=0," ",PD_samferdsel!D220)</f>
        <v xml:space="preserve"> </v>
      </c>
      <c r="E218" s="191" t="str">
        <f>IF(PD_samferdsel!G220=0," ",PD_samferdsel!E220)</f>
        <v xml:space="preserve"> </v>
      </c>
      <c r="F218" s="192" t="str">
        <f>IF(PD_samferdsel!H220=0," ",PD_samferdsel!F220)</f>
        <v xml:space="preserve"> </v>
      </c>
      <c r="G218" s="189" t="str">
        <f>IF(PD_samferdsel!G220=0," ",PD_samferdsel!G220)</f>
        <v xml:space="preserve"> </v>
      </c>
      <c r="H218" s="190" t="str">
        <f>IF(PD_samferdsel!H220=0," ",PD_samferdsel!H220)</f>
        <v xml:space="preserve"> </v>
      </c>
      <c r="I218" s="191" t="str">
        <f>IF(PD_samferdsel!I220=0," ",PD_samferdsel!I220)</f>
        <v xml:space="preserve"> </v>
      </c>
      <c r="J218" s="192" t="str">
        <f>IF(PD_samferdsel!J220=0," ",PD_samferdsel!J220)</f>
        <v xml:space="preserve"> </v>
      </c>
    </row>
    <row r="219" spans="2:10" x14ac:dyDescent="0.2">
      <c r="B219" s="188" t="str">
        <f>IF(PD_samferdsel!B221=0," ",PD_samferdsel!B221)</f>
        <v xml:space="preserve"> </v>
      </c>
      <c r="C219" s="189" t="str">
        <f>IF(PD_samferdsel!C221=0," ",PD_samferdsel!C221)</f>
        <v xml:space="preserve"> </v>
      </c>
      <c r="D219" s="190" t="str">
        <f>IF(PD_samferdsel!D221=0," ",PD_samferdsel!D221)</f>
        <v xml:space="preserve"> </v>
      </c>
      <c r="E219" s="191" t="str">
        <f>IF(PD_samferdsel!G221=0," ",PD_samferdsel!E221)</f>
        <v xml:space="preserve"> </v>
      </c>
      <c r="F219" s="192" t="str">
        <f>IF(PD_samferdsel!H221=0," ",PD_samferdsel!F221)</f>
        <v xml:space="preserve"> </v>
      </c>
      <c r="G219" s="189" t="str">
        <f>IF(PD_samferdsel!G221=0," ",PD_samferdsel!G221)</f>
        <v xml:space="preserve"> </v>
      </c>
      <c r="H219" s="190" t="str">
        <f>IF(PD_samferdsel!H221=0," ",PD_samferdsel!H221)</f>
        <v xml:space="preserve"> </v>
      </c>
      <c r="I219" s="191" t="str">
        <f>IF(PD_samferdsel!I221=0," ",PD_samferdsel!I221)</f>
        <v xml:space="preserve"> </v>
      </c>
      <c r="J219" s="192" t="str">
        <f>IF(PD_samferdsel!J221=0," ",PD_samferdsel!J221)</f>
        <v xml:space="preserve"> </v>
      </c>
    </row>
    <row r="220" spans="2:10" x14ac:dyDescent="0.2">
      <c r="B220" s="188" t="str">
        <f>IF(PD_samferdsel!B222=0," ",PD_samferdsel!B222)</f>
        <v xml:space="preserve"> </v>
      </c>
      <c r="C220" s="189" t="str">
        <f>IF(PD_samferdsel!C222=0," ",PD_samferdsel!C222)</f>
        <v xml:space="preserve"> </v>
      </c>
      <c r="D220" s="190" t="str">
        <f>IF(PD_samferdsel!D222=0," ",PD_samferdsel!D222)</f>
        <v xml:space="preserve"> </v>
      </c>
      <c r="E220" s="191" t="str">
        <f>IF(PD_samferdsel!G222=0," ",PD_samferdsel!E222)</f>
        <v xml:space="preserve"> </v>
      </c>
      <c r="F220" s="192" t="str">
        <f>IF(PD_samferdsel!H222=0," ",PD_samferdsel!F222)</f>
        <v xml:space="preserve"> </v>
      </c>
      <c r="G220" s="189" t="str">
        <f>IF(PD_samferdsel!G222=0," ",PD_samferdsel!G222)</f>
        <v xml:space="preserve"> </v>
      </c>
      <c r="H220" s="190" t="str">
        <f>IF(PD_samferdsel!H222=0," ",PD_samferdsel!H222)</f>
        <v xml:space="preserve"> </v>
      </c>
      <c r="I220" s="191" t="str">
        <f>IF(PD_samferdsel!I222=0," ",PD_samferdsel!I222)</f>
        <v xml:space="preserve"> </v>
      </c>
      <c r="J220" s="192" t="str">
        <f>IF(PD_samferdsel!J222=0," ",PD_samferdsel!J222)</f>
        <v xml:space="preserve"> </v>
      </c>
    </row>
    <row r="221" spans="2:10" x14ac:dyDescent="0.2">
      <c r="B221" s="188" t="str">
        <f>IF(PD_samferdsel!B223=0," ",PD_samferdsel!B223)</f>
        <v xml:space="preserve"> </v>
      </c>
      <c r="C221" s="189" t="str">
        <f>IF(PD_samferdsel!C223=0," ",PD_samferdsel!C223)</f>
        <v xml:space="preserve"> </v>
      </c>
      <c r="D221" s="190" t="str">
        <f>IF(PD_samferdsel!D223=0," ",PD_samferdsel!D223)</f>
        <v xml:space="preserve"> </v>
      </c>
      <c r="E221" s="191" t="str">
        <f>IF(PD_samferdsel!G223=0," ",PD_samferdsel!E223)</f>
        <v xml:space="preserve"> </v>
      </c>
      <c r="F221" s="192" t="str">
        <f>IF(PD_samferdsel!H223=0," ",PD_samferdsel!F223)</f>
        <v xml:space="preserve"> </v>
      </c>
      <c r="G221" s="189" t="str">
        <f>IF(PD_samferdsel!G223=0," ",PD_samferdsel!G223)</f>
        <v xml:space="preserve"> </v>
      </c>
      <c r="H221" s="190" t="str">
        <f>IF(PD_samferdsel!H223=0," ",PD_samferdsel!H223)</f>
        <v xml:space="preserve"> </v>
      </c>
      <c r="I221" s="191" t="str">
        <f>IF(PD_samferdsel!I223=0," ",PD_samferdsel!I223)</f>
        <v xml:space="preserve"> </v>
      </c>
      <c r="J221" s="192" t="str">
        <f>IF(PD_samferdsel!J223=0," ",PD_samferdsel!J223)</f>
        <v xml:space="preserve"> </v>
      </c>
    </row>
    <row r="222" spans="2:10" x14ac:dyDescent="0.2">
      <c r="B222" s="188" t="str">
        <f>IF(PD_samferdsel!B224=0," ",PD_samferdsel!B224)</f>
        <v xml:space="preserve"> </v>
      </c>
      <c r="C222" s="189" t="str">
        <f>IF(PD_samferdsel!C224=0," ",PD_samferdsel!C224)</f>
        <v xml:space="preserve"> </v>
      </c>
      <c r="D222" s="190" t="str">
        <f>IF(PD_samferdsel!D224=0," ",PD_samferdsel!D224)</f>
        <v xml:space="preserve"> </v>
      </c>
      <c r="E222" s="191" t="str">
        <f>IF(PD_samferdsel!G224=0," ",PD_samferdsel!E224)</f>
        <v xml:space="preserve"> </v>
      </c>
      <c r="F222" s="192" t="str">
        <f>IF(PD_samferdsel!H224=0," ",PD_samferdsel!F224)</f>
        <v xml:space="preserve"> </v>
      </c>
      <c r="G222" s="189" t="str">
        <f>IF(PD_samferdsel!G224=0," ",PD_samferdsel!G224)</f>
        <v xml:space="preserve"> </v>
      </c>
      <c r="H222" s="190" t="str">
        <f>IF(PD_samferdsel!H224=0," ",PD_samferdsel!H224)</f>
        <v xml:space="preserve"> </v>
      </c>
      <c r="I222" s="191" t="str">
        <f>IF(PD_samferdsel!I224=0," ",PD_samferdsel!I224)</f>
        <v xml:space="preserve"> </v>
      </c>
      <c r="J222" s="192" t="str">
        <f>IF(PD_samferdsel!J224=0," ",PD_samferdsel!J224)</f>
        <v xml:space="preserve"> </v>
      </c>
    </row>
    <row r="223" spans="2:10" x14ac:dyDescent="0.2">
      <c r="B223" s="188" t="str">
        <f>IF(PD_samferdsel!B225=0," ",PD_samferdsel!B225)</f>
        <v xml:space="preserve"> </v>
      </c>
      <c r="C223" s="189" t="str">
        <f>IF(PD_samferdsel!C225=0," ",PD_samferdsel!C225)</f>
        <v xml:space="preserve"> </v>
      </c>
      <c r="D223" s="190" t="str">
        <f>IF(PD_samferdsel!D225=0," ",PD_samferdsel!D225)</f>
        <v xml:space="preserve"> </v>
      </c>
      <c r="E223" s="191" t="str">
        <f>IF(PD_samferdsel!G225=0," ",PD_samferdsel!E225)</f>
        <v xml:space="preserve"> </v>
      </c>
      <c r="F223" s="192" t="str">
        <f>IF(PD_samferdsel!H225=0," ",PD_samferdsel!F225)</f>
        <v xml:space="preserve"> </v>
      </c>
      <c r="G223" s="189" t="str">
        <f>IF(PD_samferdsel!G225=0," ",PD_samferdsel!G225)</f>
        <v xml:space="preserve"> </v>
      </c>
      <c r="H223" s="190" t="str">
        <f>IF(PD_samferdsel!H225=0," ",PD_samferdsel!H225)</f>
        <v xml:space="preserve"> </v>
      </c>
      <c r="I223" s="191" t="str">
        <f>IF(PD_samferdsel!I225=0," ",PD_samferdsel!I225)</f>
        <v xml:space="preserve"> </v>
      </c>
      <c r="J223" s="192" t="str">
        <f>IF(PD_samferdsel!J225=0," ",PD_samferdsel!J225)</f>
        <v xml:space="preserve"> </v>
      </c>
    </row>
    <row r="224" spans="2:10" x14ac:dyDescent="0.2">
      <c r="B224" s="188" t="str">
        <f>IF(PD_samferdsel!B226=0," ",PD_samferdsel!B226)</f>
        <v xml:space="preserve"> </v>
      </c>
      <c r="C224" s="189" t="str">
        <f>IF(PD_samferdsel!C226=0," ",PD_samferdsel!C226)</f>
        <v xml:space="preserve"> </v>
      </c>
      <c r="D224" s="190" t="str">
        <f>IF(PD_samferdsel!D226=0," ",PD_samferdsel!D226)</f>
        <v xml:space="preserve"> </v>
      </c>
      <c r="E224" s="191" t="str">
        <f>IF(PD_samferdsel!G226=0," ",PD_samferdsel!E226)</f>
        <v xml:space="preserve"> </v>
      </c>
      <c r="F224" s="192" t="str">
        <f>IF(PD_samferdsel!H226=0," ",PD_samferdsel!F226)</f>
        <v xml:space="preserve"> </v>
      </c>
      <c r="G224" s="189" t="str">
        <f>IF(PD_samferdsel!G226=0," ",PD_samferdsel!G226)</f>
        <v xml:space="preserve"> </v>
      </c>
      <c r="H224" s="190" t="str">
        <f>IF(PD_samferdsel!H226=0," ",PD_samferdsel!H226)</f>
        <v xml:space="preserve"> </v>
      </c>
      <c r="I224" s="191" t="str">
        <f>IF(PD_samferdsel!I226=0," ",PD_samferdsel!I226)</f>
        <v xml:space="preserve"> </v>
      </c>
      <c r="J224" s="192" t="str">
        <f>IF(PD_samferdsel!J226=0," ",PD_samferdsel!J226)</f>
        <v xml:space="preserve"> </v>
      </c>
    </row>
    <row r="225" spans="2:10" x14ac:dyDescent="0.2">
      <c r="B225" s="188" t="str">
        <f>IF(PD_samferdsel!B227=0," ",PD_samferdsel!B227)</f>
        <v xml:space="preserve"> </v>
      </c>
      <c r="C225" s="189" t="str">
        <f>IF(PD_samferdsel!C227=0," ",PD_samferdsel!C227)</f>
        <v xml:space="preserve"> </v>
      </c>
      <c r="D225" s="190" t="str">
        <f>IF(PD_samferdsel!D227=0," ",PD_samferdsel!D227)</f>
        <v xml:space="preserve"> </v>
      </c>
      <c r="E225" s="191" t="str">
        <f>IF(PD_samferdsel!G227=0," ",PD_samferdsel!E227)</f>
        <v xml:space="preserve"> </v>
      </c>
      <c r="F225" s="192" t="str">
        <f>IF(PD_samferdsel!H227=0," ",PD_samferdsel!F227)</f>
        <v xml:space="preserve"> </v>
      </c>
      <c r="G225" s="189" t="str">
        <f>IF(PD_samferdsel!G227=0," ",PD_samferdsel!G227)</f>
        <v xml:space="preserve"> </v>
      </c>
      <c r="H225" s="190" t="str">
        <f>IF(PD_samferdsel!H227=0," ",PD_samferdsel!H227)</f>
        <v xml:space="preserve"> </v>
      </c>
      <c r="I225" s="191" t="str">
        <f>IF(PD_samferdsel!I227=0," ",PD_samferdsel!I227)</f>
        <v xml:space="preserve"> </v>
      </c>
      <c r="J225" s="192" t="str">
        <f>IF(PD_samferdsel!J227=0," ",PD_samferdsel!J227)</f>
        <v xml:space="preserve"> </v>
      </c>
    </row>
    <row r="226" spans="2:10" x14ac:dyDescent="0.2">
      <c r="B226" s="188" t="str">
        <f>IF(PD_samferdsel!B228=0," ",PD_samferdsel!B228)</f>
        <v xml:space="preserve"> </v>
      </c>
      <c r="C226" s="189" t="str">
        <f>IF(PD_samferdsel!C228=0," ",PD_samferdsel!C228)</f>
        <v xml:space="preserve"> </v>
      </c>
      <c r="D226" s="190" t="str">
        <f>IF(PD_samferdsel!D228=0," ",PD_samferdsel!D228)</f>
        <v xml:space="preserve"> </v>
      </c>
      <c r="E226" s="191" t="str">
        <f>IF(PD_samferdsel!G228=0," ",PD_samferdsel!E228)</f>
        <v xml:space="preserve"> </v>
      </c>
      <c r="F226" s="192" t="str">
        <f>IF(PD_samferdsel!H228=0," ",PD_samferdsel!F228)</f>
        <v xml:space="preserve"> </v>
      </c>
      <c r="G226" s="189" t="str">
        <f>IF(PD_samferdsel!G228=0," ",PD_samferdsel!G228)</f>
        <v xml:space="preserve"> </v>
      </c>
      <c r="H226" s="190" t="str">
        <f>IF(PD_samferdsel!H228=0," ",PD_samferdsel!H228)</f>
        <v xml:space="preserve"> </v>
      </c>
      <c r="I226" s="191" t="str">
        <f>IF(PD_samferdsel!I228=0," ",PD_samferdsel!I228)</f>
        <v xml:space="preserve"> </v>
      </c>
      <c r="J226" s="192" t="str">
        <f>IF(PD_samferdsel!J228=0," ",PD_samferdsel!J228)</f>
        <v xml:space="preserve"> </v>
      </c>
    </row>
    <row r="227" spans="2:10" x14ac:dyDescent="0.2">
      <c r="B227" s="188" t="str">
        <f>IF(PD_samferdsel!B229=0," ",PD_samferdsel!B229)</f>
        <v xml:space="preserve"> </v>
      </c>
      <c r="C227" s="189" t="str">
        <f>IF(PD_samferdsel!C229=0," ",PD_samferdsel!C229)</f>
        <v xml:space="preserve"> </v>
      </c>
      <c r="D227" s="190" t="str">
        <f>IF(PD_samferdsel!D229=0," ",PD_samferdsel!D229)</f>
        <v xml:space="preserve"> </v>
      </c>
      <c r="E227" s="191" t="str">
        <f>IF(PD_samferdsel!G229=0," ",PD_samferdsel!E229)</f>
        <v xml:space="preserve"> </v>
      </c>
      <c r="F227" s="192" t="str">
        <f>IF(PD_samferdsel!H229=0," ",PD_samferdsel!F229)</f>
        <v xml:space="preserve"> </v>
      </c>
      <c r="G227" s="189" t="str">
        <f>IF(PD_samferdsel!G229=0," ",PD_samferdsel!G229)</f>
        <v xml:space="preserve"> </v>
      </c>
      <c r="H227" s="190" t="str">
        <f>IF(PD_samferdsel!H229=0," ",PD_samferdsel!H229)</f>
        <v xml:space="preserve"> </v>
      </c>
      <c r="I227" s="191" t="str">
        <f>IF(PD_samferdsel!I229=0," ",PD_samferdsel!I229)</f>
        <v xml:space="preserve"> </v>
      </c>
      <c r="J227" s="192" t="str">
        <f>IF(PD_samferdsel!J229=0," ",PD_samferdsel!J229)</f>
        <v xml:space="preserve"> </v>
      </c>
    </row>
    <row r="228" spans="2:10" x14ac:dyDescent="0.2">
      <c r="B228" s="188" t="str">
        <f>IF(PD_samferdsel!B230=0," ",PD_samferdsel!B230)</f>
        <v xml:space="preserve"> </v>
      </c>
      <c r="C228" s="189" t="str">
        <f>IF(PD_samferdsel!C230=0," ",PD_samferdsel!C230)</f>
        <v xml:space="preserve"> </v>
      </c>
      <c r="D228" s="190" t="str">
        <f>IF(PD_samferdsel!D230=0," ",PD_samferdsel!D230)</f>
        <v xml:space="preserve"> </v>
      </c>
      <c r="E228" s="191" t="str">
        <f>IF(PD_samferdsel!G230=0," ",PD_samferdsel!E230)</f>
        <v xml:space="preserve"> </v>
      </c>
      <c r="F228" s="192" t="str">
        <f>IF(PD_samferdsel!H230=0," ",PD_samferdsel!F230)</f>
        <v xml:space="preserve"> </v>
      </c>
      <c r="G228" s="189" t="str">
        <f>IF(PD_samferdsel!G230=0," ",PD_samferdsel!G230)</f>
        <v xml:space="preserve"> </v>
      </c>
      <c r="H228" s="190" t="str">
        <f>IF(PD_samferdsel!H230=0," ",PD_samferdsel!H230)</f>
        <v xml:space="preserve"> </v>
      </c>
      <c r="I228" s="191" t="str">
        <f>IF(PD_samferdsel!I230=0," ",PD_samferdsel!I230)</f>
        <v xml:space="preserve"> </v>
      </c>
      <c r="J228" s="192" t="str">
        <f>IF(PD_samferdsel!J230=0," ",PD_samferdsel!J230)</f>
        <v xml:space="preserve"> </v>
      </c>
    </row>
    <row r="229" spans="2:10" x14ac:dyDescent="0.2">
      <c r="B229" s="188" t="str">
        <f>IF(PD_samferdsel!B231=0," ",PD_samferdsel!B231)</f>
        <v xml:space="preserve"> </v>
      </c>
      <c r="C229" s="189" t="str">
        <f>IF(PD_samferdsel!C231=0," ",PD_samferdsel!C231)</f>
        <v xml:space="preserve"> </v>
      </c>
      <c r="D229" s="190" t="str">
        <f>IF(PD_samferdsel!D231=0," ",PD_samferdsel!D231)</f>
        <v xml:space="preserve"> </v>
      </c>
      <c r="E229" s="191" t="str">
        <f>IF(PD_samferdsel!G231=0," ",PD_samferdsel!E231)</f>
        <v xml:space="preserve"> </v>
      </c>
      <c r="F229" s="192" t="str">
        <f>IF(PD_samferdsel!H231=0," ",PD_samferdsel!F231)</f>
        <v xml:space="preserve"> </v>
      </c>
      <c r="G229" s="189" t="str">
        <f>IF(PD_samferdsel!G231=0," ",PD_samferdsel!G231)</f>
        <v xml:space="preserve"> </v>
      </c>
      <c r="H229" s="190" t="str">
        <f>IF(PD_samferdsel!H231=0," ",PD_samferdsel!H231)</f>
        <v xml:space="preserve"> </v>
      </c>
      <c r="I229" s="191" t="str">
        <f>IF(PD_samferdsel!I231=0," ",PD_samferdsel!I231)</f>
        <v xml:space="preserve"> </v>
      </c>
      <c r="J229" s="192" t="str">
        <f>IF(PD_samferdsel!J231=0," ",PD_samferdsel!J231)</f>
        <v xml:space="preserve"> </v>
      </c>
    </row>
    <row r="230" spans="2:10" x14ac:dyDescent="0.2">
      <c r="B230" s="188" t="str">
        <f>IF(PD_samferdsel!B232=0," ",PD_samferdsel!B232)</f>
        <v xml:space="preserve"> </v>
      </c>
      <c r="C230" s="189" t="str">
        <f>IF(PD_samferdsel!C232=0," ",PD_samferdsel!C232)</f>
        <v xml:space="preserve"> </v>
      </c>
      <c r="D230" s="190" t="str">
        <f>IF(PD_samferdsel!D232=0," ",PD_samferdsel!D232)</f>
        <v xml:space="preserve"> </v>
      </c>
      <c r="E230" s="191" t="str">
        <f>IF(PD_samferdsel!G232=0," ",PD_samferdsel!E232)</f>
        <v xml:space="preserve"> </v>
      </c>
      <c r="F230" s="192" t="str">
        <f>IF(PD_samferdsel!H232=0," ",PD_samferdsel!F232)</f>
        <v xml:space="preserve"> </v>
      </c>
      <c r="G230" s="189" t="str">
        <f>IF(PD_samferdsel!G232=0," ",PD_samferdsel!G232)</f>
        <v xml:space="preserve"> </v>
      </c>
      <c r="H230" s="190" t="str">
        <f>IF(PD_samferdsel!H232=0," ",PD_samferdsel!H232)</f>
        <v xml:space="preserve"> </v>
      </c>
      <c r="I230" s="191" t="str">
        <f>IF(PD_samferdsel!I232=0," ",PD_samferdsel!I232)</f>
        <v xml:space="preserve"> </v>
      </c>
      <c r="J230" s="192" t="str">
        <f>IF(PD_samferdsel!J232=0," ",PD_samferdsel!J232)</f>
        <v xml:space="preserve"> </v>
      </c>
    </row>
    <row r="231" spans="2:10" x14ac:dyDescent="0.2">
      <c r="B231" s="188" t="str">
        <f>IF(PD_samferdsel!B233=0," ",PD_samferdsel!B233)</f>
        <v xml:space="preserve"> </v>
      </c>
      <c r="C231" s="189" t="str">
        <f>IF(PD_samferdsel!C233=0," ",PD_samferdsel!C233)</f>
        <v xml:space="preserve"> </v>
      </c>
      <c r="D231" s="190" t="str">
        <f>IF(PD_samferdsel!D233=0," ",PD_samferdsel!D233)</f>
        <v xml:space="preserve"> </v>
      </c>
      <c r="E231" s="191" t="str">
        <f>IF(PD_samferdsel!G233=0," ",PD_samferdsel!E233)</f>
        <v xml:space="preserve"> </v>
      </c>
      <c r="F231" s="192" t="str">
        <f>IF(PD_samferdsel!H233=0," ",PD_samferdsel!F233)</f>
        <v xml:space="preserve"> </v>
      </c>
      <c r="G231" s="189" t="str">
        <f>IF(PD_samferdsel!G233=0," ",PD_samferdsel!G233)</f>
        <v xml:space="preserve"> </v>
      </c>
      <c r="H231" s="190" t="str">
        <f>IF(PD_samferdsel!H233=0," ",PD_samferdsel!H233)</f>
        <v xml:space="preserve"> </v>
      </c>
      <c r="I231" s="191" t="str">
        <f>IF(PD_samferdsel!I233=0," ",PD_samferdsel!I233)</f>
        <v xml:space="preserve"> </v>
      </c>
      <c r="J231" s="192" t="str">
        <f>IF(PD_samferdsel!J233=0," ",PD_samferdsel!J233)</f>
        <v xml:space="preserve"> </v>
      </c>
    </row>
    <row r="232" spans="2:10" x14ac:dyDescent="0.2">
      <c r="B232" s="188" t="str">
        <f>IF(PD_samferdsel!B234=0," ",PD_samferdsel!B234)</f>
        <v xml:space="preserve"> </v>
      </c>
      <c r="C232" s="189" t="str">
        <f>IF(PD_samferdsel!C234=0," ",PD_samferdsel!C234)</f>
        <v xml:space="preserve"> </v>
      </c>
      <c r="D232" s="190" t="str">
        <f>IF(PD_samferdsel!D234=0," ",PD_samferdsel!D234)</f>
        <v xml:space="preserve"> </v>
      </c>
      <c r="E232" s="191" t="str">
        <f>IF(PD_samferdsel!G234=0," ",PD_samferdsel!E234)</f>
        <v xml:space="preserve"> </v>
      </c>
      <c r="F232" s="192" t="str">
        <f>IF(PD_samferdsel!H234=0," ",PD_samferdsel!F234)</f>
        <v xml:space="preserve"> </v>
      </c>
      <c r="G232" s="189" t="str">
        <f>IF(PD_samferdsel!G234=0," ",PD_samferdsel!G234)</f>
        <v xml:space="preserve"> </v>
      </c>
      <c r="H232" s="190" t="str">
        <f>IF(PD_samferdsel!H234=0," ",PD_samferdsel!H234)</f>
        <v xml:space="preserve"> </v>
      </c>
      <c r="I232" s="191" t="str">
        <f>IF(PD_samferdsel!I234=0," ",PD_samferdsel!I234)</f>
        <v xml:space="preserve"> </v>
      </c>
      <c r="J232" s="192" t="str">
        <f>IF(PD_samferdsel!J234=0," ",PD_samferdsel!J234)</f>
        <v xml:space="preserve"> </v>
      </c>
    </row>
    <row r="233" spans="2:10" x14ac:dyDescent="0.2">
      <c r="B233" s="188" t="str">
        <f>IF(PD_samferdsel!B235=0," ",PD_samferdsel!B235)</f>
        <v xml:space="preserve"> </v>
      </c>
      <c r="C233" s="189" t="str">
        <f>IF(PD_samferdsel!C235=0," ",PD_samferdsel!C235)</f>
        <v xml:space="preserve"> </v>
      </c>
      <c r="D233" s="190" t="str">
        <f>IF(PD_samferdsel!D235=0," ",PD_samferdsel!D235)</f>
        <v xml:space="preserve"> </v>
      </c>
      <c r="E233" s="191" t="str">
        <f>IF(PD_samferdsel!G235=0," ",PD_samferdsel!E235)</f>
        <v xml:space="preserve"> </v>
      </c>
      <c r="F233" s="192" t="str">
        <f>IF(PD_samferdsel!H235=0," ",PD_samferdsel!F235)</f>
        <v xml:space="preserve"> </v>
      </c>
      <c r="G233" s="189" t="str">
        <f>IF(PD_samferdsel!G235=0," ",PD_samferdsel!G235)</f>
        <v xml:space="preserve"> </v>
      </c>
      <c r="H233" s="190" t="str">
        <f>IF(PD_samferdsel!H235=0," ",PD_samferdsel!H235)</f>
        <v xml:space="preserve"> </v>
      </c>
      <c r="I233" s="191" t="str">
        <f>IF(PD_samferdsel!I235=0," ",PD_samferdsel!I235)</f>
        <v xml:space="preserve"> </v>
      </c>
      <c r="J233" s="192" t="str">
        <f>IF(PD_samferdsel!J235=0," ",PD_samferdsel!J235)</f>
        <v xml:space="preserve"> </v>
      </c>
    </row>
    <row r="234" spans="2:10" x14ac:dyDescent="0.2">
      <c r="B234" s="188" t="str">
        <f>IF(PD_samferdsel!B236=0," ",PD_samferdsel!B236)</f>
        <v xml:space="preserve"> </v>
      </c>
      <c r="C234" s="189" t="str">
        <f>IF(PD_samferdsel!C236=0," ",PD_samferdsel!C236)</f>
        <v xml:space="preserve"> </v>
      </c>
      <c r="D234" s="190" t="str">
        <f>IF(PD_samferdsel!D236=0," ",PD_samferdsel!D236)</f>
        <v xml:space="preserve"> </v>
      </c>
      <c r="E234" s="191" t="str">
        <f>IF(PD_samferdsel!G236=0," ",PD_samferdsel!E236)</f>
        <v xml:space="preserve"> </v>
      </c>
      <c r="F234" s="192" t="str">
        <f>IF(PD_samferdsel!H236=0," ",PD_samferdsel!F236)</f>
        <v xml:space="preserve"> </v>
      </c>
      <c r="G234" s="189" t="str">
        <f>IF(PD_samferdsel!G236=0," ",PD_samferdsel!G236)</f>
        <v xml:space="preserve"> </v>
      </c>
      <c r="H234" s="190" t="str">
        <f>IF(PD_samferdsel!H236=0," ",PD_samferdsel!H236)</f>
        <v xml:space="preserve"> </v>
      </c>
      <c r="I234" s="191" t="str">
        <f>IF(PD_samferdsel!I236=0," ",PD_samferdsel!I236)</f>
        <v xml:space="preserve"> </v>
      </c>
      <c r="J234" s="192" t="str">
        <f>IF(PD_samferdsel!J236=0," ",PD_samferdsel!J236)</f>
        <v xml:space="preserve"> </v>
      </c>
    </row>
    <row r="235" spans="2:10" x14ac:dyDescent="0.2">
      <c r="B235" s="188" t="str">
        <f>IF(PD_samferdsel!B237=0," ",PD_samferdsel!B237)</f>
        <v xml:space="preserve"> </v>
      </c>
      <c r="C235" s="189" t="str">
        <f>IF(PD_samferdsel!C237=0," ",PD_samferdsel!C237)</f>
        <v xml:space="preserve"> </v>
      </c>
      <c r="D235" s="190" t="str">
        <f>IF(PD_samferdsel!D237=0," ",PD_samferdsel!D237)</f>
        <v xml:space="preserve"> </v>
      </c>
      <c r="E235" s="191" t="str">
        <f>IF(PD_samferdsel!G237=0," ",PD_samferdsel!E237)</f>
        <v xml:space="preserve"> </v>
      </c>
      <c r="F235" s="192" t="str">
        <f>IF(PD_samferdsel!H237=0," ",PD_samferdsel!F237)</f>
        <v xml:space="preserve"> </v>
      </c>
      <c r="G235" s="189" t="str">
        <f>IF(PD_samferdsel!G237=0," ",PD_samferdsel!G237)</f>
        <v xml:space="preserve"> </v>
      </c>
      <c r="H235" s="190" t="str">
        <f>IF(PD_samferdsel!H237=0," ",PD_samferdsel!H237)</f>
        <v xml:space="preserve"> </v>
      </c>
      <c r="I235" s="191" t="str">
        <f>IF(PD_samferdsel!I237=0," ",PD_samferdsel!I237)</f>
        <v xml:space="preserve"> </v>
      </c>
      <c r="J235" s="192" t="str">
        <f>IF(PD_samferdsel!J237=0," ",PD_samferdsel!J237)</f>
        <v xml:space="preserve"> </v>
      </c>
    </row>
    <row r="236" spans="2:10" x14ac:dyDescent="0.2">
      <c r="B236" s="188" t="str">
        <f>IF(PD_samferdsel!B238=0," ",PD_samferdsel!B238)</f>
        <v xml:space="preserve"> </v>
      </c>
      <c r="C236" s="189" t="str">
        <f>IF(PD_samferdsel!C238=0," ",PD_samferdsel!C238)</f>
        <v xml:space="preserve"> </v>
      </c>
      <c r="D236" s="190" t="str">
        <f>IF(PD_samferdsel!D238=0," ",PD_samferdsel!D238)</f>
        <v xml:space="preserve"> </v>
      </c>
      <c r="E236" s="191" t="str">
        <f>IF(PD_samferdsel!G238=0," ",PD_samferdsel!E238)</f>
        <v xml:space="preserve"> </v>
      </c>
      <c r="F236" s="192" t="str">
        <f>IF(PD_samferdsel!H238=0," ",PD_samferdsel!F238)</f>
        <v xml:space="preserve"> </v>
      </c>
      <c r="G236" s="189" t="str">
        <f>IF(PD_samferdsel!G238=0," ",PD_samferdsel!G238)</f>
        <v xml:space="preserve"> </v>
      </c>
      <c r="H236" s="190" t="str">
        <f>IF(PD_samferdsel!H238=0," ",PD_samferdsel!H238)</f>
        <v xml:space="preserve"> </v>
      </c>
      <c r="I236" s="191" t="str">
        <f>IF(PD_samferdsel!I238=0," ",PD_samferdsel!I238)</f>
        <v xml:space="preserve"> </v>
      </c>
      <c r="J236" s="192" t="str">
        <f>IF(PD_samferdsel!J238=0," ",PD_samferdsel!J238)</f>
        <v xml:space="preserve"> </v>
      </c>
    </row>
    <row r="237" spans="2:10" x14ac:dyDescent="0.2">
      <c r="B237" s="188" t="str">
        <f>IF(PD_samferdsel!B239=0," ",PD_samferdsel!B239)</f>
        <v xml:space="preserve"> </v>
      </c>
      <c r="C237" s="189" t="str">
        <f>IF(PD_samferdsel!C239=0," ",PD_samferdsel!C239)</f>
        <v xml:space="preserve"> </v>
      </c>
      <c r="D237" s="190" t="str">
        <f>IF(PD_samferdsel!D239=0," ",PD_samferdsel!D239)</f>
        <v xml:space="preserve"> </v>
      </c>
      <c r="E237" s="191" t="str">
        <f>IF(PD_samferdsel!G239=0," ",PD_samferdsel!E239)</f>
        <v xml:space="preserve"> </v>
      </c>
      <c r="F237" s="192" t="str">
        <f>IF(PD_samferdsel!H239=0," ",PD_samferdsel!F239)</f>
        <v xml:space="preserve"> </v>
      </c>
      <c r="G237" s="189" t="str">
        <f>IF(PD_samferdsel!G239=0," ",PD_samferdsel!G239)</f>
        <v xml:space="preserve"> </v>
      </c>
      <c r="H237" s="190" t="str">
        <f>IF(PD_samferdsel!H239=0," ",PD_samferdsel!H239)</f>
        <v xml:space="preserve"> </v>
      </c>
      <c r="I237" s="191" t="str">
        <f>IF(PD_samferdsel!I239=0," ",PD_samferdsel!I239)</f>
        <v xml:space="preserve"> </v>
      </c>
      <c r="J237" s="192" t="str">
        <f>IF(PD_samferdsel!J239=0," ",PD_samferdsel!J239)</f>
        <v xml:space="preserve"> </v>
      </c>
    </row>
    <row r="238" spans="2:10" x14ac:dyDescent="0.2">
      <c r="B238" s="188" t="str">
        <f>IF(PD_samferdsel!B240=0," ",PD_samferdsel!B240)</f>
        <v xml:space="preserve"> </v>
      </c>
      <c r="C238" s="189" t="str">
        <f>IF(PD_samferdsel!C240=0," ",PD_samferdsel!C240)</f>
        <v xml:space="preserve"> </v>
      </c>
      <c r="D238" s="190" t="str">
        <f>IF(PD_samferdsel!D240=0," ",PD_samferdsel!D240)</f>
        <v xml:space="preserve"> </v>
      </c>
      <c r="E238" s="191" t="str">
        <f>IF(PD_samferdsel!G240=0," ",PD_samferdsel!E240)</f>
        <v xml:space="preserve"> </v>
      </c>
      <c r="F238" s="192" t="str">
        <f>IF(PD_samferdsel!H240=0," ",PD_samferdsel!F240)</f>
        <v xml:space="preserve"> </v>
      </c>
      <c r="G238" s="189" t="str">
        <f>IF(PD_samferdsel!G240=0," ",PD_samferdsel!G240)</f>
        <v xml:space="preserve"> </v>
      </c>
      <c r="H238" s="190" t="str">
        <f>IF(PD_samferdsel!H240=0," ",PD_samferdsel!H240)</f>
        <v xml:space="preserve"> </v>
      </c>
      <c r="I238" s="191" t="str">
        <f>IF(PD_samferdsel!I240=0," ",PD_samferdsel!I240)</f>
        <v xml:space="preserve"> </v>
      </c>
      <c r="J238" s="192" t="str">
        <f>IF(PD_samferdsel!J240=0," ",PD_samferdsel!J240)</f>
        <v xml:space="preserve"> </v>
      </c>
    </row>
    <row r="239" spans="2:10" x14ac:dyDescent="0.2">
      <c r="B239" s="188" t="str">
        <f>IF(PD_samferdsel!B241=0," ",PD_samferdsel!B241)</f>
        <v xml:space="preserve"> </v>
      </c>
      <c r="C239" s="189" t="str">
        <f>IF(PD_samferdsel!C241=0," ",PD_samferdsel!C241)</f>
        <v xml:space="preserve"> </v>
      </c>
      <c r="D239" s="190" t="str">
        <f>IF(PD_samferdsel!D241=0," ",PD_samferdsel!D241)</f>
        <v xml:space="preserve"> </v>
      </c>
      <c r="E239" s="191" t="str">
        <f>IF(PD_samferdsel!G241=0," ",PD_samferdsel!E241)</f>
        <v xml:space="preserve"> </v>
      </c>
      <c r="F239" s="192" t="str">
        <f>IF(PD_samferdsel!H241=0," ",PD_samferdsel!F241)</f>
        <v xml:space="preserve"> </v>
      </c>
      <c r="G239" s="189" t="str">
        <f>IF(PD_samferdsel!G241=0," ",PD_samferdsel!G241)</f>
        <v xml:space="preserve"> </v>
      </c>
      <c r="H239" s="190" t="str">
        <f>IF(PD_samferdsel!H241=0," ",PD_samferdsel!H241)</f>
        <v xml:space="preserve"> </v>
      </c>
      <c r="I239" s="191" t="str">
        <f>IF(PD_samferdsel!I241=0," ",PD_samferdsel!I241)</f>
        <v xml:space="preserve"> </v>
      </c>
      <c r="J239" s="192" t="str">
        <f>IF(PD_samferdsel!J241=0," ",PD_samferdsel!J241)</f>
        <v xml:space="preserve"> </v>
      </c>
    </row>
    <row r="240" spans="2:10" x14ac:dyDescent="0.2">
      <c r="B240" s="188" t="str">
        <f>IF(PD_samferdsel!B242=0," ",PD_samferdsel!B242)</f>
        <v xml:space="preserve"> </v>
      </c>
      <c r="C240" s="189" t="str">
        <f>IF(PD_samferdsel!C242=0," ",PD_samferdsel!C242)</f>
        <v xml:space="preserve"> </v>
      </c>
      <c r="D240" s="190" t="str">
        <f>IF(PD_samferdsel!D242=0," ",PD_samferdsel!D242)</f>
        <v xml:space="preserve"> </v>
      </c>
      <c r="E240" s="191" t="str">
        <f>IF(PD_samferdsel!G242=0," ",PD_samferdsel!E242)</f>
        <v xml:space="preserve"> </v>
      </c>
      <c r="F240" s="192" t="str">
        <f>IF(PD_samferdsel!H242=0," ",PD_samferdsel!F242)</f>
        <v xml:space="preserve"> </v>
      </c>
      <c r="G240" s="189" t="str">
        <f>IF(PD_samferdsel!G242=0," ",PD_samferdsel!G242)</f>
        <v xml:space="preserve"> </v>
      </c>
      <c r="H240" s="190" t="str">
        <f>IF(PD_samferdsel!H242=0," ",PD_samferdsel!H242)</f>
        <v xml:space="preserve"> </v>
      </c>
      <c r="I240" s="191" t="str">
        <f>IF(PD_samferdsel!I242=0," ",PD_samferdsel!I242)</f>
        <v xml:space="preserve"> </v>
      </c>
      <c r="J240" s="192" t="str">
        <f>IF(PD_samferdsel!J242=0," ",PD_samferdsel!J242)</f>
        <v xml:space="preserve"> </v>
      </c>
    </row>
    <row r="241" spans="2:10" x14ac:dyDescent="0.2">
      <c r="B241" s="188" t="str">
        <f>IF(PD_samferdsel!B243=0," ",PD_samferdsel!B243)</f>
        <v xml:space="preserve"> </v>
      </c>
      <c r="C241" s="189" t="str">
        <f>IF(PD_samferdsel!C243=0," ",PD_samferdsel!C243)</f>
        <v xml:space="preserve"> </v>
      </c>
      <c r="D241" s="190" t="str">
        <f>IF(PD_samferdsel!D243=0," ",PD_samferdsel!D243)</f>
        <v xml:space="preserve"> </v>
      </c>
      <c r="E241" s="191" t="str">
        <f>IF(PD_samferdsel!G243=0," ",PD_samferdsel!E243)</f>
        <v xml:space="preserve"> </v>
      </c>
      <c r="F241" s="192" t="str">
        <f>IF(PD_samferdsel!H243=0," ",PD_samferdsel!F243)</f>
        <v xml:space="preserve"> </v>
      </c>
      <c r="G241" s="189" t="str">
        <f>IF(PD_samferdsel!G243=0," ",PD_samferdsel!G243)</f>
        <v xml:space="preserve"> </v>
      </c>
      <c r="H241" s="190" t="str">
        <f>IF(PD_samferdsel!H243=0," ",PD_samferdsel!H243)</f>
        <v xml:space="preserve"> </v>
      </c>
      <c r="I241" s="191" t="str">
        <f>IF(PD_samferdsel!I243=0," ",PD_samferdsel!I243)</f>
        <v xml:space="preserve"> </v>
      </c>
      <c r="J241" s="192" t="str">
        <f>IF(PD_samferdsel!J243=0," ",PD_samferdsel!J243)</f>
        <v xml:space="preserve"> </v>
      </c>
    </row>
    <row r="242" spans="2:10" x14ac:dyDescent="0.2">
      <c r="B242" s="188" t="str">
        <f>IF(PD_samferdsel!B244=0," ",PD_samferdsel!B244)</f>
        <v xml:space="preserve"> </v>
      </c>
      <c r="C242" s="189" t="str">
        <f>IF(PD_samferdsel!C244=0," ",PD_samferdsel!C244)</f>
        <v xml:space="preserve"> </v>
      </c>
      <c r="D242" s="190" t="str">
        <f>IF(PD_samferdsel!D244=0," ",PD_samferdsel!D244)</f>
        <v xml:space="preserve"> </v>
      </c>
      <c r="E242" s="191" t="str">
        <f>IF(PD_samferdsel!G244=0," ",PD_samferdsel!E244)</f>
        <v xml:space="preserve"> </v>
      </c>
      <c r="F242" s="192" t="str">
        <f>IF(PD_samferdsel!H244=0," ",PD_samferdsel!F244)</f>
        <v xml:space="preserve"> </v>
      </c>
      <c r="G242" s="189" t="str">
        <f>IF(PD_samferdsel!G244=0," ",PD_samferdsel!G244)</f>
        <v xml:space="preserve"> </v>
      </c>
      <c r="H242" s="190" t="str">
        <f>IF(PD_samferdsel!H244=0," ",PD_samferdsel!H244)</f>
        <v xml:space="preserve"> </v>
      </c>
      <c r="I242" s="191" t="str">
        <f>IF(PD_samferdsel!I244=0," ",PD_samferdsel!I244)</f>
        <v xml:space="preserve"> </v>
      </c>
      <c r="J242" s="192" t="str">
        <f>IF(PD_samferdsel!J244=0," ",PD_samferdsel!J244)</f>
        <v xml:space="preserve"> </v>
      </c>
    </row>
    <row r="243" spans="2:10" x14ac:dyDescent="0.2">
      <c r="B243" s="188" t="str">
        <f>IF(PD_samferdsel!B245=0," ",PD_samferdsel!B245)</f>
        <v xml:space="preserve"> </v>
      </c>
      <c r="C243" s="189" t="str">
        <f>IF(PD_samferdsel!C245=0," ",PD_samferdsel!C245)</f>
        <v xml:space="preserve"> </v>
      </c>
      <c r="D243" s="190" t="str">
        <f>IF(PD_samferdsel!D245=0," ",PD_samferdsel!D245)</f>
        <v xml:space="preserve"> </v>
      </c>
      <c r="E243" s="191" t="str">
        <f>IF(PD_samferdsel!G245=0," ",PD_samferdsel!E245)</f>
        <v xml:space="preserve"> </v>
      </c>
      <c r="F243" s="192" t="str">
        <f>IF(PD_samferdsel!H245=0," ",PD_samferdsel!F245)</f>
        <v xml:space="preserve"> </v>
      </c>
      <c r="G243" s="189" t="str">
        <f>IF(PD_samferdsel!G245=0," ",PD_samferdsel!G245)</f>
        <v xml:space="preserve"> </v>
      </c>
      <c r="H243" s="190" t="str">
        <f>IF(PD_samferdsel!H245=0," ",PD_samferdsel!H245)</f>
        <v xml:space="preserve"> </v>
      </c>
      <c r="I243" s="191" t="str">
        <f>IF(PD_samferdsel!I245=0," ",PD_samferdsel!I245)</f>
        <v xml:space="preserve"> </v>
      </c>
      <c r="J243" s="192" t="str">
        <f>IF(PD_samferdsel!J245=0," ",PD_samferdsel!J245)</f>
        <v xml:space="preserve"> </v>
      </c>
    </row>
    <row r="244" spans="2:10" x14ac:dyDescent="0.2">
      <c r="B244" s="188" t="str">
        <f>IF(PD_samferdsel!B246=0," ",PD_samferdsel!B246)</f>
        <v xml:space="preserve"> </v>
      </c>
      <c r="C244" s="189" t="str">
        <f>IF(PD_samferdsel!C246=0," ",PD_samferdsel!C246)</f>
        <v xml:space="preserve"> </v>
      </c>
      <c r="D244" s="190" t="str">
        <f>IF(PD_samferdsel!D246=0," ",PD_samferdsel!D246)</f>
        <v xml:space="preserve"> </v>
      </c>
      <c r="E244" s="191" t="str">
        <f>IF(PD_samferdsel!G246=0," ",PD_samferdsel!E246)</f>
        <v xml:space="preserve"> </v>
      </c>
      <c r="F244" s="192" t="str">
        <f>IF(PD_samferdsel!H246=0," ",PD_samferdsel!F246)</f>
        <v xml:space="preserve"> </v>
      </c>
      <c r="G244" s="189" t="str">
        <f>IF(PD_samferdsel!G246=0," ",PD_samferdsel!G246)</f>
        <v xml:space="preserve"> </v>
      </c>
      <c r="H244" s="190" t="str">
        <f>IF(PD_samferdsel!H246=0," ",PD_samferdsel!H246)</f>
        <v xml:space="preserve"> </v>
      </c>
      <c r="I244" s="191" t="str">
        <f>IF(PD_samferdsel!I246=0," ",PD_samferdsel!I246)</f>
        <v xml:space="preserve"> </v>
      </c>
      <c r="J244" s="192" t="str">
        <f>IF(PD_samferdsel!J246=0," ",PD_samferdsel!J246)</f>
        <v xml:space="preserve"> </v>
      </c>
    </row>
    <row r="245" spans="2:10" x14ac:dyDescent="0.2">
      <c r="B245" s="188" t="str">
        <f>IF(PD_samferdsel!B247=0," ",PD_samferdsel!B247)</f>
        <v xml:space="preserve"> </v>
      </c>
      <c r="C245" s="189" t="str">
        <f>IF(PD_samferdsel!C247=0," ",PD_samferdsel!C247)</f>
        <v xml:space="preserve"> </v>
      </c>
      <c r="D245" s="190" t="str">
        <f>IF(PD_samferdsel!D247=0," ",PD_samferdsel!D247)</f>
        <v xml:space="preserve"> </v>
      </c>
      <c r="E245" s="191" t="str">
        <f>IF(PD_samferdsel!G247=0," ",PD_samferdsel!E247)</f>
        <v xml:space="preserve"> </v>
      </c>
      <c r="F245" s="192" t="str">
        <f>IF(PD_samferdsel!H247=0," ",PD_samferdsel!F247)</f>
        <v xml:space="preserve"> </v>
      </c>
      <c r="G245" s="189" t="str">
        <f>IF(PD_samferdsel!G247=0," ",PD_samferdsel!G247)</f>
        <v xml:space="preserve"> </v>
      </c>
      <c r="H245" s="190" t="str">
        <f>IF(PD_samferdsel!H247=0," ",PD_samferdsel!H247)</f>
        <v xml:space="preserve"> </v>
      </c>
      <c r="I245" s="191" t="str">
        <f>IF(PD_samferdsel!I247=0," ",PD_samferdsel!I247)</f>
        <v xml:space="preserve"> </v>
      </c>
      <c r="J245" s="192" t="str">
        <f>IF(PD_samferdsel!J247=0," ",PD_samferdsel!J247)</f>
        <v xml:space="preserve"> </v>
      </c>
    </row>
    <row r="246" spans="2:10" x14ac:dyDescent="0.2">
      <c r="B246" s="188" t="str">
        <f>IF(PD_samferdsel!B248=0," ",PD_samferdsel!B248)</f>
        <v xml:space="preserve"> </v>
      </c>
      <c r="C246" s="189" t="str">
        <f>IF(PD_samferdsel!C248=0," ",PD_samferdsel!C248)</f>
        <v xml:space="preserve"> </v>
      </c>
      <c r="D246" s="190" t="str">
        <f>IF(PD_samferdsel!D248=0," ",PD_samferdsel!D248)</f>
        <v xml:space="preserve"> </v>
      </c>
      <c r="E246" s="191" t="str">
        <f>IF(PD_samferdsel!G248=0," ",PD_samferdsel!E248)</f>
        <v xml:space="preserve"> </v>
      </c>
      <c r="F246" s="192" t="str">
        <f>IF(PD_samferdsel!H248=0," ",PD_samferdsel!F248)</f>
        <v xml:space="preserve"> </v>
      </c>
      <c r="G246" s="189" t="str">
        <f>IF(PD_samferdsel!G248=0," ",PD_samferdsel!G248)</f>
        <v xml:space="preserve"> </v>
      </c>
      <c r="H246" s="190" t="str">
        <f>IF(PD_samferdsel!H248=0," ",PD_samferdsel!H248)</f>
        <v xml:space="preserve"> </v>
      </c>
      <c r="I246" s="191" t="str">
        <f>IF(PD_samferdsel!I248=0," ",PD_samferdsel!I248)</f>
        <v xml:space="preserve"> </v>
      </c>
      <c r="J246" s="192" t="str">
        <f>IF(PD_samferdsel!J248=0," ",PD_samferdsel!J248)</f>
        <v xml:space="preserve"> </v>
      </c>
    </row>
    <row r="247" spans="2:10" x14ac:dyDescent="0.2">
      <c r="B247" s="188" t="str">
        <f>IF(PD_samferdsel!B249=0," ",PD_samferdsel!B249)</f>
        <v xml:space="preserve"> </v>
      </c>
      <c r="C247" s="189" t="str">
        <f>IF(PD_samferdsel!C249=0," ",PD_samferdsel!C249)</f>
        <v xml:space="preserve"> </v>
      </c>
      <c r="D247" s="190" t="str">
        <f>IF(PD_samferdsel!D249=0," ",PD_samferdsel!D249)</f>
        <v xml:space="preserve"> </v>
      </c>
      <c r="E247" s="191" t="str">
        <f>IF(PD_samferdsel!G249=0," ",PD_samferdsel!E249)</f>
        <v xml:space="preserve"> </v>
      </c>
      <c r="F247" s="192" t="str">
        <f>IF(PD_samferdsel!H249=0," ",PD_samferdsel!F249)</f>
        <v xml:space="preserve"> </v>
      </c>
      <c r="G247" s="189" t="str">
        <f>IF(PD_samferdsel!G249=0," ",PD_samferdsel!G249)</f>
        <v xml:space="preserve"> </v>
      </c>
      <c r="H247" s="190" t="str">
        <f>IF(PD_samferdsel!H249=0," ",PD_samferdsel!H249)</f>
        <v xml:space="preserve"> </v>
      </c>
      <c r="I247" s="191" t="str">
        <f>IF(PD_samferdsel!I249=0," ",PD_samferdsel!I249)</f>
        <v xml:space="preserve"> </v>
      </c>
      <c r="J247" s="192" t="str">
        <f>IF(PD_samferdsel!J249=0," ",PD_samferdsel!J249)</f>
        <v xml:space="preserve"> </v>
      </c>
    </row>
    <row r="248" spans="2:10" x14ac:dyDescent="0.2">
      <c r="B248" s="188" t="str">
        <f>IF(PD_samferdsel!B250=0," ",PD_samferdsel!B250)</f>
        <v xml:space="preserve"> </v>
      </c>
      <c r="C248" s="189" t="str">
        <f>IF(PD_samferdsel!C250=0," ",PD_samferdsel!C250)</f>
        <v xml:space="preserve"> </v>
      </c>
      <c r="D248" s="190" t="str">
        <f>IF(PD_samferdsel!D250=0," ",PD_samferdsel!D250)</f>
        <v xml:space="preserve"> </v>
      </c>
      <c r="E248" s="191" t="str">
        <f>IF(PD_samferdsel!G250=0," ",PD_samferdsel!E250)</f>
        <v xml:space="preserve"> </v>
      </c>
      <c r="F248" s="192" t="str">
        <f>IF(PD_samferdsel!H250=0," ",PD_samferdsel!F250)</f>
        <v xml:space="preserve"> </v>
      </c>
      <c r="G248" s="189" t="str">
        <f>IF(PD_samferdsel!G250=0," ",PD_samferdsel!G250)</f>
        <v xml:space="preserve"> </v>
      </c>
      <c r="H248" s="190" t="str">
        <f>IF(PD_samferdsel!H250=0," ",PD_samferdsel!H250)</f>
        <v xml:space="preserve"> </v>
      </c>
      <c r="I248" s="191" t="str">
        <f>IF(PD_samferdsel!I250=0," ",PD_samferdsel!I250)</f>
        <v xml:space="preserve"> </v>
      </c>
      <c r="J248" s="192" t="str">
        <f>IF(PD_samferdsel!J250=0," ",PD_samferdsel!J250)</f>
        <v xml:space="preserve"> </v>
      </c>
    </row>
    <row r="249" spans="2:10" x14ac:dyDescent="0.2">
      <c r="B249" s="188" t="str">
        <f>IF(PD_samferdsel!B251=0," ",PD_samferdsel!B251)</f>
        <v xml:space="preserve"> </v>
      </c>
      <c r="C249" s="189" t="str">
        <f>IF(PD_samferdsel!C251=0," ",PD_samferdsel!C251)</f>
        <v xml:space="preserve"> </v>
      </c>
      <c r="D249" s="190" t="str">
        <f>IF(PD_samferdsel!D251=0," ",PD_samferdsel!D251)</f>
        <v xml:space="preserve"> </v>
      </c>
      <c r="E249" s="191" t="str">
        <f>IF(PD_samferdsel!G251=0," ",PD_samferdsel!E251)</f>
        <v xml:space="preserve"> </v>
      </c>
      <c r="F249" s="192" t="str">
        <f>IF(PD_samferdsel!H251=0," ",PD_samferdsel!F251)</f>
        <v xml:space="preserve"> </v>
      </c>
      <c r="G249" s="189" t="str">
        <f>IF(PD_samferdsel!G251=0," ",PD_samferdsel!G251)</f>
        <v xml:space="preserve"> </v>
      </c>
      <c r="H249" s="190" t="str">
        <f>IF(PD_samferdsel!H251=0," ",PD_samferdsel!H251)</f>
        <v xml:space="preserve"> </v>
      </c>
      <c r="I249" s="191" t="str">
        <f>IF(PD_samferdsel!I251=0," ",PD_samferdsel!I251)</f>
        <v xml:space="preserve"> </v>
      </c>
      <c r="J249" s="192" t="str">
        <f>IF(PD_samferdsel!J251=0," ",PD_samferdsel!J251)</f>
        <v xml:space="preserve"> </v>
      </c>
    </row>
    <row r="250" spans="2:10" x14ac:dyDescent="0.2">
      <c r="B250" s="188" t="str">
        <f>IF(PD_samferdsel!B252=0," ",PD_samferdsel!B252)</f>
        <v xml:space="preserve"> </v>
      </c>
      <c r="C250" s="189" t="str">
        <f>IF(PD_samferdsel!C252=0," ",PD_samferdsel!C252)</f>
        <v xml:space="preserve"> </v>
      </c>
      <c r="D250" s="190" t="str">
        <f>IF(PD_samferdsel!D252=0," ",PD_samferdsel!D252)</f>
        <v xml:space="preserve"> </v>
      </c>
      <c r="E250" s="191" t="str">
        <f>IF(PD_samferdsel!G252=0," ",PD_samferdsel!E252)</f>
        <v xml:space="preserve"> </v>
      </c>
      <c r="F250" s="192" t="str">
        <f>IF(PD_samferdsel!H252=0," ",PD_samferdsel!F252)</f>
        <v xml:space="preserve"> </v>
      </c>
      <c r="G250" s="189" t="str">
        <f>IF(PD_samferdsel!G252=0," ",PD_samferdsel!G252)</f>
        <v xml:space="preserve"> </v>
      </c>
      <c r="H250" s="190" t="str">
        <f>IF(PD_samferdsel!H252=0," ",PD_samferdsel!H252)</f>
        <v xml:space="preserve"> </v>
      </c>
      <c r="I250" s="191" t="str">
        <f>IF(PD_samferdsel!I252=0," ",PD_samferdsel!I252)</f>
        <v xml:space="preserve"> </v>
      </c>
      <c r="J250" s="192" t="str">
        <f>IF(PD_samferdsel!J252=0," ",PD_samferdsel!J252)</f>
        <v xml:space="preserve"> </v>
      </c>
    </row>
    <row r="251" spans="2:10" x14ac:dyDescent="0.2">
      <c r="B251" s="188" t="str">
        <f>IF(PD_samferdsel!B253=0," ",PD_samferdsel!B253)</f>
        <v xml:space="preserve"> </v>
      </c>
      <c r="C251" s="189" t="str">
        <f>IF(PD_samferdsel!C253=0," ",PD_samferdsel!C253)</f>
        <v xml:space="preserve"> </v>
      </c>
      <c r="D251" s="190" t="str">
        <f>IF(PD_samferdsel!D253=0," ",PD_samferdsel!D253)</f>
        <v xml:space="preserve"> </v>
      </c>
      <c r="E251" s="191" t="str">
        <f>IF(PD_samferdsel!G253=0," ",PD_samferdsel!E253)</f>
        <v xml:space="preserve"> </v>
      </c>
      <c r="F251" s="192" t="str">
        <f>IF(PD_samferdsel!H253=0," ",PD_samferdsel!F253)</f>
        <v xml:space="preserve"> </v>
      </c>
      <c r="G251" s="189" t="str">
        <f>IF(PD_samferdsel!G253=0," ",PD_samferdsel!G253)</f>
        <v xml:space="preserve"> </v>
      </c>
      <c r="H251" s="190" t="str">
        <f>IF(PD_samferdsel!H253=0," ",PD_samferdsel!H253)</f>
        <v xml:space="preserve"> </v>
      </c>
      <c r="I251" s="191" t="str">
        <f>IF(PD_samferdsel!I253=0," ",PD_samferdsel!I253)</f>
        <v xml:space="preserve"> </v>
      </c>
      <c r="J251" s="192" t="str">
        <f>IF(PD_samferdsel!J253=0," ",PD_samferdsel!J253)</f>
        <v xml:space="preserve"> </v>
      </c>
    </row>
    <row r="252" spans="2:10" x14ac:dyDescent="0.2">
      <c r="B252" s="188" t="str">
        <f>IF(PD_samferdsel!B254=0," ",PD_samferdsel!B254)</f>
        <v xml:space="preserve"> </v>
      </c>
      <c r="C252" s="189" t="str">
        <f>IF(PD_samferdsel!C254=0," ",PD_samferdsel!C254)</f>
        <v xml:space="preserve"> </v>
      </c>
      <c r="D252" s="190" t="str">
        <f>IF(PD_samferdsel!D254=0," ",PD_samferdsel!D254)</f>
        <v xml:space="preserve"> </v>
      </c>
      <c r="E252" s="191" t="str">
        <f>IF(PD_samferdsel!G254=0," ",PD_samferdsel!E254)</f>
        <v xml:space="preserve"> </v>
      </c>
      <c r="F252" s="192" t="str">
        <f>IF(PD_samferdsel!H254=0," ",PD_samferdsel!F254)</f>
        <v xml:space="preserve"> </v>
      </c>
      <c r="G252" s="189" t="str">
        <f>IF(PD_samferdsel!G254=0," ",PD_samferdsel!G254)</f>
        <v xml:space="preserve"> </v>
      </c>
      <c r="H252" s="190" t="str">
        <f>IF(PD_samferdsel!H254=0," ",PD_samferdsel!H254)</f>
        <v xml:space="preserve"> </v>
      </c>
      <c r="I252" s="191" t="str">
        <f>IF(PD_samferdsel!I254=0," ",PD_samferdsel!I254)</f>
        <v xml:space="preserve"> </v>
      </c>
      <c r="J252" s="192" t="str">
        <f>IF(PD_samferdsel!J254=0," ",PD_samferdsel!J254)</f>
        <v xml:space="preserve"> </v>
      </c>
    </row>
    <row r="253" spans="2:10" x14ac:dyDescent="0.2">
      <c r="B253" s="188" t="str">
        <f>IF(PD_samferdsel!B255=0," ",PD_samferdsel!B255)</f>
        <v xml:space="preserve"> </v>
      </c>
      <c r="C253" s="189" t="str">
        <f>IF(PD_samferdsel!C255=0," ",PD_samferdsel!C255)</f>
        <v xml:space="preserve"> </v>
      </c>
      <c r="D253" s="190" t="str">
        <f>IF(PD_samferdsel!D255=0," ",PD_samferdsel!D255)</f>
        <v xml:space="preserve"> </v>
      </c>
      <c r="E253" s="191" t="str">
        <f>IF(PD_samferdsel!G255=0," ",PD_samferdsel!E255)</f>
        <v xml:space="preserve"> </v>
      </c>
      <c r="F253" s="192" t="str">
        <f>IF(PD_samferdsel!H255=0," ",PD_samferdsel!F255)</f>
        <v xml:space="preserve"> </v>
      </c>
      <c r="G253" s="189" t="str">
        <f>IF(PD_samferdsel!G255=0," ",PD_samferdsel!G255)</f>
        <v xml:space="preserve"> </v>
      </c>
      <c r="H253" s="190" t="str">
        <f>IF(PD_samferdsel!H255=0," ",PD_samferdsel!H255)</f>
        <v xml:space="preserve"> </v>
      </c>
      <c r="I253" s="191" t="str">
        <f>IF(PD_samferdsel!I255=0," ",PD_samferdsel!I255)</f>
        <v xml:space="preserve"> </v>
      </c>
      <c r="J253" s="192" t="str">
        <f>IF(PD_samferdsel!J255=0," ",PD_samferdsel!J255)</f>
        <v xml:space="preserve"> </v>
      </c>
    </row>
    <row r="254" spans="2:10" x14ac:dyDescent="0.2">
      <c r="B254" s="188" t="str">
        <f>IF(PD_samferdsel!B256=0," ",PD_samferdsel!B256)</f>
        <v xml:space="preserve"> </v>
      </c>
      <c r="C254" s="189" t="str">
        <f>IF(PD_samferdsel!C256=0," ",PD_samferdsel!C256)</f>
        <v xml:space="preserve"> </v>
      </c>
      <c r="D254" s="190" t="str">
        <f>IF(PD_samferdsel!D256=0," ",PD_samferdsel!D256)</f>
        <v xml:space="preserve"> </v>
      </c>
      <c r="E254" s="191" t="str">
        <f>IF(PD_samferdsel!G256=0," ",PD_samferdsel!E256)</f>
        <v xml:space="preserve"> </v>
      </c>
      <c r="F254" s="192" t="str">
        <f>IF(PD_samferdsel!H256=0," ",PD_samferdsel!F256)</f>
        <v xml:space="preserve"> </v>
      </c>
      <c r="G254" s="189" t="str">
        <f>IF(PD_samferdsel!G256=0," ",PD_samferdsel!G256)</f>
        <v xml:space="preserve"> </v>
      </c>
      <c r="H254" s="190" t="str">
        <f>IF(PD_samferdsel!H256=0," ",PD_samferdsel!H256)</f>
        <v xml:space="preserve"> </v>
      </c>
      <c r="I254" s="191" t="str">
        <f>IF(PD_samferdsel!I256=0," ",PD_samferdsel!I256)</f>
        <v xml:space="preserve"> </v>
      </c>
      <c r="J254" s="192" t="str">
        <f>IF(PD_samferdsel!J256=0," ",PD_samferdsel!J256)</f>
        <v xml:space="preserve"> </v>
      </c>
    </row>
    <row r="255" spans="2:10" x14ac:dyDescent="0.2">
      <c r="B255" s="188" t="str">
        <f>IF(PD_samferdsel!B257=0," ",PD_samferdsel!B257)</f>
        <v xml:space="preserve"> </v>
      </c>
      <c r="C255" s="189" t="str">
        <f>IF(PD_samferdsel!C257=0," ",PD_samferdsel!C257)</f>
        <v xml:space="preserve"> </v>
      </c>
      <c r="D255" s="190" t="str">
        <f>IF(PD_samferdsel!D257=0," ",PD_samferdsel!D257)</f>
        <v xml:space="preserve"> </v>
      </c>
      <c r="E255" s="191" t="str">
        <f>IF(PD_samferdsel!G257=0," ",PD_samferdsel!E257)</f>
        <v xml:space="preserve"> </v>
      </c>
      <c r="F255" s="192" t="str">
        <f>IF(PD_samferdsel!H257=0," ",PD_samferdsel!F257)</f>
        <v xml:space="preserve"> </v>
      </c>
      <c r="G255" s="189" t="str">
        <f>IF(PD_samferdsel!G257=0," ",PD_samferdsel!G257)</f>
        <v xml:space="preserve"> </v>
      </c>
      <c r="H255" s="190" t="str">
        <f>IF(PD_samferdsel!H257=0," ",PD_samferdsel!H257)</f>
        <v xml:space="preserve"> </v>
      </c>
      <c r="I255" s="191" t="str">
        <f>IF(PD_samferdsel!I257=0," ",PD_samferdsel!I257)</f>
        <v xml:space="preserve"> </v>
      </c>
      <c r="J255" s="192" t="str">
        <f>IF(PD_samferdsel!J257=0," ",PD_samferdsel!J257)</f>
        <v xml:space="preserve"> </v>
      </c>
    </row>
    <row r="256" spans="2:10" x14ac:dyDescent="0.2">
      <c r="B256" s="188" t="str">
        <f>IF(PD_samferdsel!B258=0," ",PD_samferdsel!B258)</f>
        <v xml:space="preserve"> </v>
      </c>
      <c r="C256" s="189" t="str">
        <f>IF(PD_samferdsel!C258=0," ",PD_samferdsel!C258)</f>
        <v xml:space="preserve"> </v>
      </c>
      <c r="D256" s="190" t="str">
        <f>IF(PD_samferdsel!D258=0," ",PD_samferdsel!D258)</f>
        <v xml:space="preserve"> </v>
      </c>
      <c r="E256" s="191" t="str">
        <f>IF(PD_samferdsel!G258=0," ",PD_samferdsel!E258)</f>
        <v xml:space="preserve"> </v>
      </c>
      <c r="F256" s="192" t="str">
        <f>IF(PD_samferdsel!H258=0," ",PD_samferdsel!F258)</f>
        <v xml:space="preserve"> </v>
      </c>
      <c r="G256" s="189" t="str">
        <f>IF(PD_samferdsel!G258=0," ",PD_samferdsel!G258)</f>
        <v xml:space="preserve"> </v>
      </c>
      <c r="H256" s="190" t="str">
        <f>IF(PD_samferdsel!H258=0," ",PD_samferdsel!H258)</f>
        <v xml:space="preserve"> </v>
      </c>
      <c r="I256" s="191" t="str">
        <f>IF(PD_samferdsel!I258=0," ",PD_samferdsel!I258)</f>
        <v xml:space="preserve"> </v>
      </c>
      <c r="J256" s="192" t="str">
        <f>IF(PD_samferdsel!J258=0," ",PD_samferdsel!J258)</f>
        <v xml:space="preserve"> </v>
      </c>
    </row>
    <row r="257" spans="2:10" x14ac:dyDescent="0.2">
      <c r="B257" s="188" t="str">
        <f>IF(PD_samferdsel!B259=0," ",PD_samferdsel!B259)</f>
        <v xml:space="preserve"> </v>
      </c>
      <c r="C257" s="189" t="str">
        <f>IF(PD_samferdsel!C259=0," ",PD_samferdsel!C259)</f>
        <v xml:space="preserve"> </v>
      </c>
      <c r="D257" s="190" t="str">
        <f>IF(PD_samferdsel!D259=0," ",PD_samferdsel!D259)</f>
        <v xml:space="preserve"> </v>
      </c>
      <c r="E257" s="191" t="str">
        <f>IF(PD_samferdsel!G259=0," ",PD_samferdsel!E259)</f>
        <v xml:space="preserve"> </v>
      </c>
      <c r="F257" s="192" t="str">
        <f>IF(PD_samferdsel!H259=0," ",PD_samferdsel!F259)</f>
        <v xml:space="preserve"> </v>
      </c>
      <c r="G257" s="189" t="str">
        <f>IF(PD_samferdsel!G259=0," ",PD_samferdsel!G259)</f>
        <v xml:space="preserve"> </v>
      </c>
      <c r="H257" s="190" t="str">
        <f>IF(PD_samferdsel!H259=0," ",PD_samferdsel!H259)</f>
        <v xml:space="preserve"> </v>
      </c>
      <c r="I257" s="191" t="str">
        <f>IF(PD_samferdsel!I259=0," ",PD_samferdsel!I259)</f>
        <v xml:space="preserve"> </v>
      </c>
      <c r="J257" s="192" t="str">
        <f>IF(PD_samferdsel!J259=0," ",PD_samferdsel!J259)</f>
        <v xml:space="preserve"> </v>
      </c>
    </row>
    <row r="258" spans="2:10" x14ac:dyDescent="0.2">
      <c r="B258" s="188" t="str">
        <f>IF(PD_samferdsel!B260=0," ",PD_samferdsel!B260)</f>
        <v xml:space="preserve"> </v>
      </c>
      <c r="C258" s="189" t="str">
        <f>IF(PD_samferdsel!C260=0," ",PD_samferdsel!C260)</f>
        <v xml:space="preserve"> </v>
      </c>
      <c r="D258" s="190" t="str">
        <f>IF(PD_samferdsel!D260=0," ",PD_samferdsel!D260)</f>
        <v xml:space="preserve"> </v>
      </c>
      <c r="E258" s="191" t="str">
        <f>IF(PD_samferdsel!G260=0," ",PD_samferdsel!E260)</f>
        <v xml:space="preserve"> </v>
      </c>
      <c r="F258" s="192" t="str">
        <f>IF(PD_samferdsel!H260=0," ",PD_samferdsel!F260)</f>
        <v xml:space="preserve"> </v>
      </c>
      <c r="G258" s="189" t="str">
        <f>IF(PD_samferdsel!G260=0," ",PD_samferdsel!G260)</f>
        <v xml:space="preserve"> </v>
      </c>
      <c r="H258" s="190" t="str">
        <f>IF(PD_samferdsel!H260=0," ",PD_samferdsel!H260)</f>
        <v xml:space="preserve"> </v>
      </c>
      <c r="I258" s="191" t="str">
        <f>IF(PD_samferdsel!I260=0," ",PD_samferdsel!I260)</f>
        <v xml:space="preserve"> </v>
      </c>
      <c r="J258" s="192" t="str">
        <f>IF(PD_samferdsel!J260=0," ",PD_samferdsel!J260)</f>
        <v xml:space="preserve"> </v>
      </c>
    </row>
    <row r="259" spans="2:10" x14ac:dyDescent="0.2">
      <c r="B259" s="188" t="str">
        <f>IF(PD_samferdsel!B261=0," ",PD_samferdsel!B261)</f>
        <v xml:space="preserve"> </v>
      </c>
      <c r="C259" s="189" t="str">
        <f>IF(PD_samferdsel!C261=0," ",PD_samferdsel!C261)</f>
        <v xml:space="preserve"> </v>
      </c>
      <c r="D259" s="190" t="str">
        <f>IF(PD_samferdsel!D261=0," ",PD_samferdsel!D261)</f>
        <v xml:space="preserve"> </v>
      </c>
      <c r="E259" s="191" t="str">
        <f>IF(PD_samferdsel!G261=0," ",PD_samferdsel!E261)</f>
        <v xml:space="preserve"> </v>
      </c>
      <c r="F259" s="192" t="str">
        <f>IF(PD_samferdsel!H261=0," ",PD_samferdsel!F261)</f>
        <v xml:space="preserve"> </v>
      </c>
      <c r="G259" s="189" t="str">
        <f>IF(PD_samferdsel!G261=0," ",PD_samferdsel!G261)</f>
        <v xml:space="preserve"> </v>
      </c>
      <c r="H259" s="190" t="str">
        <f>IF(PD_samferdsel!H261=0," ",PD_samferdsel!H261)</f>
        <v xml:space="preserve"> </v>
      </c>
      <c r="I259" s="191" t="str">
        <f>IF(PD_samferdsel!I261=0," ",PD_samferdsel!I261)</f>
        <v xml:space="preserve"> </v>
      </c>
      <c r="J259" s="192" t="str">
        <f>IF(PD_samferdsel!J261=0," ",PD_samferdsel!J261)</f>
        <v xml:space="preserve"> </v>
      </c>
    </row>
    <row r="260" spans="2:10" x14ac:dyDescent="0.2">
      <c r="B260" s="188" t="str">
        <f>IF(PD_samferdsel!B262=0," ",PD_samferdsel!B262)</f>
        <v xml:space="preserve"> </v>
      </c>
      <c r="C260" s="189" t="str">
        <f>IF(PD_samferdsel!C262=0," ",PD_samferdsel!C262)</f>
        <v xml:space="preserve"> </v>
      </c>
      <c r="D260" s="190" t="str">
        <f>IF(PD_samferdsel!D262=0," ",PD_samferdsel!D262)</f>
        <v xml:space="preserve"> </v>
      </c>
      <c r="E260" s="191" t="str">
        <f>IF(PD_samferdsel!G262=0," ",PD_samferdsel!E262)</f>
        <v xml:space="preserve"> </v>
      </c>
      <c r="F260" s="192" t="str">
        <f>IF(PD_samferdsel!H262=0," ",PD_samferdsel!F262)</f>
        <v xml:space="preserve"> </v>
      </c>
      <c r="G260" s="189" t="str">
        <f>IF(PD_samferdsel!G262=0," ",PD_samferdsel!G262)</f>
        <v xml:space="preserve"> </v>
      </c>
      <c r="H260" s="190" t="str">
        <f>IF(PD_samferdsel!H262=0," ",PD_samferdsel!H262)</f>
        <v xml:space="preserve"> </v>
      </c>
      <c r="I260" s="191" t="str">
        <f>IF(PD_samferdsel!I262=0," ",PD_samferdsel!I262)</f>
        <v xml:space="preserve"> </v>
      </c>
      <c r="J260" s="192" t="str">
        <f>IF(PD_samferdsel!J262=0," ",PD_samferdsel!J262)</f>
        <v xml:space="preserve"> </v>
      </c>
    </row>
    <row r="261" spans="2:10" x14ac:dyDescent="0.2">
      <c r="B261" s="188" t="str">
        <f>IF(PD_samferdsel!B263=0," ",PD_samferdsel!B263)</f>
        <v xml:space="preserve"> </v>
      </c>
      <c r="C261" s="189" t="str">
        <f>IF(PD_samferdsel!C263=0," ",PD_samferdsel!C263)</f>
        <v xml:space="preserve"> </v>
      </c>
      <c r="D261" s="190" t="str">
        <f>IF(PD_samferdsel!D263=0," ",PD_samferdsel!D263)</f>
        <v xml:space="preserve"> </v>
      </c>
      <c r="E261" s="191" t="str">
        <f>IF(PD_samferdsel!G263=0," ",PD_samferdsel!E263)</f>
        <v xml:space="preserve"> </v>
      </c>
      <c r="F261" s="192" t="str">
        <f>IF(PD_samferdsel!H263=0," ",PD_samferdsel!F263)</f>
        <v xml:space="preserve"> </v>
      </c>
      <c r="G261" s="189" t="str">
        <f>IF(PD_samferdsel!G263=0," ",PD_samferdsel!G263)</f>
        <v xml:space="preserve"> </v>
      </c>
      <c r="H261" s="190" t="str">
        <f>IF(PD_samferdsel!H263=0," ",PD_samferdsel!H263)</f>
        <v xml:space="preserve"> </v>
      </c>
      <c r="I261" s="191" t="str">
        <f>IF(PD_samferdsel!I263=0," ",PD_samferdsel!I263)</f>
        <v xml:space="preserve"> </v>
      </c>
      <c r="J261" s="192" t="str">
        <f>IF(PD_samferdsel!J263=0," ",PD_samferdsel!J263)</f>
        <v xml:space="preserve"> </v>
      </c>
    </row>
    <row r="262" spans="2:10" x14ac:dyDescent="0.2">
      <c r="B262" s="188" t="str">
        <f>IF(PD_samferdsel!B264=0," ",PD_samferdsel!B264)</f>
        <v xml:space="preserve"> </v>
      </c>
      <c r="C262" s="189" t="str">
        <f>IF(PD_samferdsel!C264=0," ",PD_samferdsel!C264)</f>
        <v xml:space="preserve"> </v>
      </c>
      <c r="D262" s="190" t="str">
        <f>IF(PD_samferdsel!D264=0," ",PD_samferdsel!D264)</f>
        <v xml:space="preserve"> </v>
      </c>
      <c r="E262" s="191" t="str">
        <f>IF(PD_samferdsel!G264=0," ",PD_samferdsel!E264)</f>
        <v xml:space="preserve"> </v>
      </c>
      <c r="F262" s="192" t="str">
        <f>IF(PD_samferdsel!H264=0," ",PD_samferdsel!F264)</f>
        <v xml:space="preserve"> </v>
      </c>
      <c r="G262" s="189" t="str">
        <f>IF(PD_samferdsel!G264=0," ",PD_samferdsel!G264)</f>
        <v xml:space="preserve"> </v>
      </c>
      <c r="H262" s="190" t="str">
        <f>IF(PD_samferdsel!H264=0," ",PD_samferdsel!H264)</f>
        <v xml:space="preserve"> </v>
      </c>
      <c r="I262" s="191" t="str">
        <f>IF(PD_samferdsel!I264=0," ",PD_samferdsel!I264)</f>
        <v xml:space="preserve"> </v>
      </c>
      <c r="J262" s="192" t="str">
        <f>IF(PD_samferdsel!J264=0," ",PD_samferdsel!J264)</f>
        <v xml:space="preserve"> </v>
      </c>
    </row>
    <row r="263" spans="2:10" x14ac:dyDescent="0.2">
      <c r="B263" s="188" t="str">
        <f>IF(PD_samferdsel!B265=0," ",PD_samferdsel!B265)</f>
        <v xml:space="preserve"> </v>
      </c>
      <c r="C263" s="189" t="str">
        <f>IF(PD_samferdsel!C265=0," ",PD_samferdsel!C265)</f>
        <v xml:space="preserve"> </v>
      </c>
      <c r="D263" s="190" t="str">
        <f>IF(PD_samferdsel!D265=0," ",PD_samferdsel!D265)</f>
        <v xml:space="preserve"> </v>
      </c>
      <c r="E263" s="191" t="str">
        <f>IF(PD_samferdsel!G265=0," ",PD_samferdsel!E265)</f>
        <v xml:space="preserve"> </v>
      </c>
      <c r="F263" s="192" t="str">
        <f>IF(PD_samferdsel!H265=0," ",PD_samferdsel!F265)</f>
        <v xml:space="preserve"> </v>
      </c>
      <c r="G263" s="189" t="str">
        <f>IF(PD_samferdsel!G265=0," ",PD_samferdsel!G265)</f>
        <v xml:space="preserve"> </v>
      </c>
      <c r="H263" s="190" t="str">
        <f>IF(PD_samferdsel!H265=0," ",PD_samferdsel!H265)</f>
        <v xml:space="preserve"> </v>
      </c>
      <c r="I263" s="191" t="str">
        <f>IF(PD_samferdsel!I265=0," ",PD_samferdsel!I265)</f>
        <v xml:space="preserve"> </v>
      </c>
      <c r="J263" s="192" t="str">
        <f>IF(PD_samferdsel!J265=0," ",PD_samferdsel!J265)</f>
        <v xml:space="preserve"> </v>
      </c>
    </row>
    <row r="264" spans="2:10" x14ac:dyDescent="0.2">
      <c r="B264" s="188" t="str">
        <f>IF(PD_samferdsel!B266=0," ",PD_samferdsel!B266)</f>
        <v xml:space="preserve"> </v>
      </c>
      <c r="C264" s="189" t="str">
        <f>IF(PD_samferdsel!C266=0," ",PD_samferdsel!C266)</f>
        <v xml:space="preserve"> </v>
      </c>
      <c r="D264" s="190" t="str">
        <f>IF(PD_samferdsel!D266=0," ",PD_samferdsel!D266)</f>
        <v xml:space="preserve"> </v>
      </c>
      <c r="E264" s="191" t="str">
        <f>IF(PD_samferdsel!G266=0," ",PD_samferdsel!E266)</f>
        <v xml:space="preserve"> </v>
      </c>
      <c r="F264" s="192" t="str">
        <f>IF(PD_samferdsel!H266=0," ",PD_samferdsel!F266)</f>
        <v xml:space="preserve"> </v>
      </c>
      <c r="G264" s="189" t="str">
        <f>IF(PD_samferdsel!G266=0," ",PD_samferdsel!G266)</f>
        <v xml:space="preserve"> </v>
      </c>
      <c r="H264" s="190" t="str">
        <f>IF(PD_samferdsel!H266=0," ",PD_samferdsel!H266)</f>
        <v xml:space="preserve"> </v>
      </c>
      <c r="I264" s="191" t="str">
        <f>IF(PD_samferdsel!I266=0," ",PD_samferdsel!I266)</f>
        <v xml:space="preserve"> </v>
      </c>
      <c r="J264" s="192" t="str">
        <f>IF(PD_samferdsel!J266=0," ",PD_samferdsel!J266)</f>
        <v xml:space="preserve"> </v>
      </c>
    </row>
    <row r="265" spans="2:10" x14ac:dyDescent="0.2">
      <c r="B265" s="188" t="str">
        <f>IF(PD_samferdsel!B267=0," ",PD_samferdsel!B267)</f>
        <v xml:space="preserve"> </v>
      </c>
      <c r="C265" s="189" t="str">
        <f>IF(PD_samferdsel!C267=0," ",PD_samferdsel!C267)</f>
        <v xml:space="preserve"> </v>
      </c>
      <c r="D265" s="190" t="str">
        <f>IF(PD_samferdsel!D267=0," ",PD_samferdsel!D267)</f>
        <v xml:space="preserve"> </v>
      </c>
      <c r="E265" s="191" t="str">
        <f>IF(PD_samferdsel!G267=0," ",PD_samferdsel!E267)</f>
        <v xml:space="preserve"> </v>
      </c>
      <c r="F265" s="192" t="str">
        <f>IF(PD_samferdsel!H267=0," ",PD_samferdsel!F267)</f>
        <v xml:space="preserve"> </v>
      </c>
      <c r="G265" s="189" t="str">
        <f>IF(PD_samferdsel!G267=0," ",PD_samferdsel!G267)</f>
        <v xml:space="preserve"> </v>
      </c>
      <c r="H265" s="190" t="str">
        <f>IF(PD_samferdsel!H267=0," ",PD_samferdsel!H267)</f>
        <v xml:space="preserve"> </v>
      </c>
      <c r="I265" s="191" t="str">
        <f>IF(PD_samferdsel!I267=0," ",PD_samferdsel!I267)</f>
        <v xml:space="preserve"> </v>
      </c>
      <c r="J265" s="192" t="str">
        <f>IF(PD_samferdsel!J267=0," ",PD_samferdsel!J267)</f>
        <v xml:space="preserve"> </v>
      </c>
    </row>
    <row r="266" spans="2:10" x14ac:dyDescent="0.2">
      <c r="B266" s="188" t="str">
        <f>IF(PD_samferdsel!B268=0," ",PD_samferdsel!B268)</f>
        <v xml:space="preserve"> </v>
      </c>
      <c r="C266" s="189" t="str">
        <f>IF(PD_samferdsel!C268=0," ",PD_samferdsel!C268)</f>
        <v xml:space="preserve"> </v>
      </c>
      <c r="D266" s="190" t="str">
        <f>IF(PD_samferdsel!D268=0," ",PD_samferdsel!D268)</f>
        <v xml:space="preserve"> </v>
      </c>
      <c r="E266" s="191" t="str">
        <f>IF(PD_samferdsel!G268=0," ",PD_samferdsel!E268)</f>
        <v xml:space="preserve"> </v>
      </c>
      <c r="F266" s="192" t="str">
        <f>IF(PD_samferdsel!H268=0," ",PD_samferdsel!F268)</f>
        <v xml:space="preserve"> </v>
      </c>
      <c r="G266" s="189" t="str">
        <f>IF(PD_samferdsel!G268=0," ",PD_samferdsel!G268)</f>
        <v xml:space="preserve"> </v>
      </c>
      <c r="H266" s="190" t="str">
        <f>IF(PD_samferdsel!H268=0," ",PD_samferdsel!H268)</f>
        <v xml:space="preserve"> </v>
      </c>
      <c r="I266" s="191" t="str">
        <f>IF(PD_samferdsel!I268=0," ",PD_samferdsel!I268)</f>
        <v xml:space="preserve"> </v>
      </c>
      <c r="J266" s="192" t="str">
        <f>IF(PD_samferdsel!J268=0," ",PD_samferdsel!J268)</f>
        <v xml:space="preserve"> </v>
      </c>
    </row>
    <row r="267" spans="2:10" x14ac:dyDescent="0.2">
      <c r="B267" s="188" t="str">
        <f>IF(PD_samferdsel!B269=0," ",PD_samferdsel!B269)</f>
        <v xml:space="preserve"> </v>
      </c>
      <c r="C267" s="189" t="str">
        <f>IF(PD_samferdsel!C269=0," ",PD_samferdsel!C269)</f>
        <v xml:space="preserve"> </v>
      </c>
      <c r="D267" s="190" t="str">
        <f>IF(PD_samferdsel!D269=0," ",PD_samferdsel!D269)</f>
        <v xml:space="preserve"> </v>
      </c>
      <c r="E267" s="191" t="str">
        <f>IF(PD_samferdsel!G269=0," ",PD_samferdsel!E269)</f>
        <v xml:space="preserve"> </v>
      </c>
      <c r="F267" s="192" t="str">
        <f>IF(PD_samferdsel!H269=0," ",PD_samferdsel!F269)</f>
        <v xml:space="preserve"> </v>
      </c>
      <c r="G267" s="189" t="str">
        <f>IF(PD_samferdsel!G269=0," ",PD_samferdsel!G269)</f>
        <v xml:space="preserve"> </v>
      </c>
      <c r="H267" s="190" t="str">
        <f>IF(PD_samferdsel!H269=0," ",PD_samferdsel!H269)</f>
        <v xml:space="preserve"> </v>
      </c>
      <c r="I267" s="191" t="str">
        <f>IF(PD_samferdsel!I269=0," ",PD_samferdsel!I269)</f>
        <v xml:space="preserve"> </v>
      </c>
      <c r="J267" s="192" t="str">
        <f>IF(PD_samferdsel!J269=0," ",PD_samferdsel!J269)</f>
        <v xml:space="preserve"> </v>
      </c>
    </row>
    <row r="268" spans="2:10" x14ac:dyDescent="0.2">
      <c r="B268" s="188" t="str">
        <f>IF(PD_samferdsel!B270=0," ",PD_samferdsel!B270)</f>
        <v xml:space="preserve"> </v>
      </c>
      <c r="C268" s="189" t="str">
        <f>IF(PD_samferdsel!C270=0," ",PD_samferdsel!C270)</f>
        <v xml:space="preserve"> </v>
      </c>
      <c r="D268" s="190" t="str">
        <f>IF(PD_samferdsel!D270=0," ",PD_samferdsel!D270)</f>
        <v xml:space="preserve"> </v>
      </c>
      <c r="E268" s="191" t="str">
        <f>IF(PD_samferdsel!G270=0," ",PD_samferdsel!E270)</f>
        <v xml:space="preserve"> </v>
      </c>
      <c r="F268" s="192" t="str">
        <f>IF(PD_samferdsel!H270=0," ",PD_samferdsel!F270)</f>
        <v xml:space="preserve"> </v>
      </c>
      <c r="G268" s="189" t="str">
        <f>IF(PD_samferdsel!G270=0," ",PD_samferdsel!G270)</f>
        <v xml:space="preserve"> </v>
      </c>
      <c r="H268" s="190" t="str">
        <f>IF(PD_samferdsel!H270=0," ",PD_samferdsel!H270)</f>
        <v xml:space="preserve"> </v>
      </c>
      <c r="I268" s="191" t="str">
        <f>IF(PD_samferdsel!I270=0," ",PD_samferdsel!I270)</f>
        <v xml:space="preserve"> </v>
      </c>
      <c r="J268" s="192" t="str">
        <f>IF(PD_samferdsel!J270=0," ",PD_samferdsel!J270)</f>
        <v xml:space="preserve"> </v>
      </c>
    </row>
    <row r="269" spans="2:10" x14ac:dyDescent="0.2">
      <c r="B269" s="188" t="str">
        <f>IF(PD_samferdsel!B271=0," ",PD_samferdsel!B271)</f>
        <v xml:space="preserve"> </v>
      </c>
      <c r="C269" s="189" t="str">
        <f>IF(PD_samferdsel!C271=0," ",PD_samferdsel!C271)</f>
        <v xml:space="preserve"> </v>
      </c>
      <c r="D269" s="190" t="str">
        <f>IF(PD_samferdsel!D271=0," ",PD_samferdsel!D271)</f>
        <v xml:space="preserve"> </v>
      </c>
      <c r="E269" s="191" t="str">
        <f>IF(PD_samferdsel!G271=0," ",PD_samferdsel!E271)</f>
        <v xml:space="preserve"> </v>
      </c>
      <c r="F269" s="192" t="str">
        <f>IF(PD_samferdsel!H271=0," ",PD_samferdsel!F271)</f>
        <v xml:space="preserve"> </v>
      </c>
      <c r="G269" s="189" t="str">
        <f>IF(PD_samferdsel!G271=0," ",PD_samferdsel!G271)</f>
        <v xml:space="preserve"> </v>
      </c>
      <c r="H269" s="190" t="str">
        <f>IF(PD_samferdsel!H271=0," ",PD_samferdsel!H271)</f>
        <v xml:space="preserve"> </v>
      </c>
      <c r="I269" s="191" t="str">
        <f>IF(PD_samferdsel!I271=0," ",PD_samferdsel!I271)</f>
        <v xml:space="preserve"> </v>
      </c>
      <c r="J269" s="192" t="str">
        <f>IF(PD_samferdsel!J271=0," ",PD_samferdsel!J271)</f>
        <v xml:space="preserve"> </v>
      </c>
    </row>
    <row r="270" spans="2:10" x14ac:dyDescent="0.2">
      <c r="B270" s="188" t="str">
        <f>IF(PD_samferdsel!B272=0," ",PD_samferdsel!B272)</f>
        <v xml:space="preserve"> </v>
      </c>
      <c r="C270" s="189" t="str">
        <f>IF(PD_samferdsel!C272=0," ",PD_samferdsel!C272)</f>
        <v xml:space="preserve"> </v>
      </c>
      <c r="D270" s="190" t="str">
        <f>IF(PD_samferdsel!D272=0," ",PD_samferdsel!D272)</f>
        <v xml:space="preserve"> </v>
      </c>
      <c r="E270" s="191" t="str">
        <f>IF(PD_samferdsel!G272=0," ",PD_samferdsel!E272)</f>
        <v xml:space="preserve"> </v>
      </c>
      <c r="F270" s="192" t="str">
        <f>IF(PD_samferdsel!H272=0," ",PD_samferdsel!F272)</f>
        <v xml:space="preserve"> </v>
      </c>
      <c r="G270" s="189" t="str">
        <f>IF(PD_samferdsel!G272=0," ",PD_samferdsel!G272)</f>
        <v xml:space="preserve"> </v>
      </c>
      <c r="H270" s="190" t="str">
        <f>IF(PD_samferdsel!H272=0," ",PD_samferdsel!H272)</f>
        <v xml:space="preserve"> </v>
      </c>
      <c r="I270" s="191" t="str">
        <f>IF(PD_samferdsel!I272=0," ",PD_samferdsel!I272)</f>
        <v xml:space="preserve"> </v>
      </c>
      <c r="J270" s="192" t="str">
        <f>IF(PD_samferdsel!J272=0," ",PD_samferdsel!J272)</f>
        <v xml:space="preserve"> </v>
      </c>
    </row>
    <row r="271" spans="2:10" x14ac:dyDescent="0.2">
      <c r="B271" s="188" t="str">
        <f>IF(PD_samferdsel!B273=0," ",PD_samferdsel!B273)</f>
        <v xml:space="preserve"> </v>
      </c>
      <c r="C271" s="189" t="str">
        <f>IF(PD_samferdsel!C273=0," ",PD_samferdsel!C273)</f>
        <v xml:space="preserve"> </v>
      </c>
      <c r="D271" s="190" t="str">
        <f>IF(PD_samferdsel!D273=0," ",PD_samferdsel!D273)</f>
        <v xml:space="preserve"> </v>
      </c>
      <c r="E271" s="191" t="str">
        <f>IF(PD_samferdsel!G273=0," ",PD_samferdsel!E273)</f>
        <v xml:space="preserve"> </v>
      </c>
      <c r="F271" s="192" t="str">
        <f>IF(PD_samferdsel!H273=0," ",PD_samferdsel!F273)</f>
        <v xml:space="preserve"> </v>
      </c>
      <c r="G271" s="189" t="str">
        <f>IF(PD_samferdsel!G273=0," ",PD_samferdsel!G273)</f>
        <v xml:space="preserve"> </v>
      </c>
      <c r="H271" s="190" t="str">
        <f>IF(PD_samferdsel!H273=0," ",PD_samferdsel!H273)</f>
        <v xml:space="preserve"> </v>
      </c>
      <c r="I271" s="191" t="str">
        <f>IF(PD_samferdsel!I273=0," ",PD_samferdsel!I273)</f>
        <v xml:space="preserve"> </v>
      </c>
      <c r="J271" s="192" t="str">
        <f>IF(PD_samferdsel!J273=0," ",PD_samferdsel!J273)</f>
        <v xml:space="preserve"> </v>
      </c>
    </row>
    <row r="272" spans="2:10" x14ac:dyDescent="0.2">
      <c r="B272" s="188" t="str">
        <f>IF(PD_samferdsel!B274=0," ",PD_samferdsel!B274)</f>
        <v xml:space="preserve"> </v>
      </c>
      <c r="C272" s="189" t="str">
        <f>IF(PD_samferdsel!C274=0," ",PD_samferdsel!C274)</f>
        <v xml:space="preserve"> </v>
      </c>
      <c r="D272" s="190" t="str">
        <f>IF(PD_samferdsel!D274=0," ",PD_samferdsel!D274)</f>
        <v xml:space="preserve"> </v>
      </c>
      <c r="E272" s="191" t="str">
        <f>IF(PD_samferdsel!G274=0," ",PD_samferdsel!E274)</f>
        <v xml:space="preserve"> </v>
      </c>
      <c r="F272" s="192" t="str">
        <f>IF(PD_samferdsel!H274=0," ",PD_samferdsel!F274)</f>
        <v xml:space="preserve"> </v>
      </c>
      <c r="G272" s="189" t="str">
        <f>IF(PD_samferdsel!G274=0," ",PD_samferdsel!G274)</f>
        <v xml:space="preserve"> </v>
      </c>
      <c r="H272" s="190" t="str">
        <f>IF(PD_samferdsel!H274=0," ",PD_samferdsel!H274)</f>
        <v xml:space="preserve"> </v>
      </c>
      <c r="I272" s="191" t="str">
        <f>IF(PD_samferdsel!I274=0," ",PD_samferdsel!I274)</f>
        <v xml:space="preserve"> </v>
      </c>
      <c r="J272" s="192" t="str">
        <f>IF(PD_samferdsel!J274=0," ",PD_samferdsel!J274)</f>
        <v xml:space="preserve"> </v>
      </c>
    </row>
    <row r="273" spans="2:10" x14ac:dyDescent="0.2">
      <c r="B273" s="188" t="str">
        <f>IF(PD_samferdsel!B275=0," ",PD_samferdsel!B275)</f>
        <v xml:space="preserve"> </v>
      </c>
      <c r="C273" s="189" t="str">
        <f>IF(PD_samferdsel!C275=0," ",PD_samferdsel!C275)</f>
        <v xml:space="preserve"> </v>
      </c>
      <c r="D273" s="190" t="str">
        <f>IF(PD_samferdsel!D275=0," ",PD_samferdsel!D275)</f>
        <v xml:space="preserve"> </v>
      </c>
      <c r="E273" s="191" t="str">
        <f>IF(PD_samferdsel!G275=0," ",PD_samferdsel!E275)</f>
        <v xml:space="preserve"> </v>
      </c>
      <c r="F273" s="192" t="str">
        <f>IF(PD_samferdsel!H275=0," ",PD_samferdsel!F275)</f>
        <v xml:space="preserve"> </v>
      </c>
      <c r="G273" s="189" t="str">
        <f>IF(PD_samferdsel!G275=0," ",PD_samferdsel!G275)</f>
        <v xml:space="preserve"> </v>
      </c>
      <c r="H273" s="190" t="str">
        <f>IF(PD_samferdsel!H275=0," ",PD_samferdsel!H275)</f>
        <v xml:space="preserve"> </v>
      </c>
      <c r="I273" s="191" t="str">
        <f>IF(PD_samferdsel!I275=0," ",PD_samferdsel!I275)</f>
        <v xml:space="preserve"> </v>
      </c>
      <c r="J273" s="192" t="str">
        <f>IF(PD_samferdsel!J275=0," ",PD_samferdsel!J275)</f>
        <v xml:space="preserve"> </v>
      </c>
    </row>
    <row r="274" spans="2:10" x14ac:dyDescent="0.2">
      <c r="B274" s="188" t="str">
        <f>IF(PD_samferdsel!B276=0," ",PD_samferdsel!B276)</f>
        <v xml:space="preserve"> </v>
      </c>
      <c r="C274" s="189" t="str">
        <f>IF(PD_samferdsel!C276=0," ",PD_samferdsel!C276)</f>
        <v xml:space="preserve"> </v>
      </c>
      <c r="D274" s="190" t="str">
        <f>IF(PD_samferdsel!D276=0," ",PD_samferdsel!D276)</f>
        <v xml:space="preserve"> </v>
      </c>
      <c r="E274" s="191" t="str">
        <f>IF(PD_samferdsel!G276=0," ",PD_samferdsel!E276)</f>
        <v xml:space="preserve"> </v>
      </c>
      <c r="F274" s="192" t="str">
        <f>IF(PD_samferdsel!H276=0," ",PD_samferdsel!F276)</f>
        <v xml:space="preserve"> </v>
      </c>
      <c r="G274" s="189" t="str">
        <f>IF(PD_samferdsel!G276=0," ",PD_samferdsel!G276)</f>
        <v xml:space="preserve"> </v>
      </c>
      <c r="H274" s="190" t="str">
        <f>IF(PD_samferdsel!H276=0," ",PD_samferdsel!H276)</f>
        <v xml:space="preserve"> </v>
      </c>
      <c r="I274" s="191" t="str">
        <f>IF(PD_samferdsel!I276=0," ",PD_samferdsel!I276)</f>
        <v xml:space="preserve"> </v>
      </c>
      <c r="J274" s="192" t="str">
        <f>IF(PD_samferdsel!J276=0," ",PD_samferdsel!J276)</f>
        <v xml:space="preserve"> </v>
      </c>
    </row>
    <row r="275" spans="2:10" x14ac:dyDescent="0.2">
      <c r="B275" s="188" t="str">
        <f>IF(PD_samferdsel!B277=0," ",PD_samferdsel!B277)</f>
        <v xml:space="preserve"> </v>
      </c>
      <c r="C275" s="189" t="str">
        <f>IF(PD_samferdsel!C277=0," ",PD_samferdsel!C277)</f>
        <v xml:space="preserve"> </v>
      </c>
      <c r="D275" s="190" t="str">
        <f>IF(PD_samferdsel!D277=0," ",PD_samferdsel!D277)</f>
        <v xml:space="preserve"> </v>
      </c>
      <c r="E275" s="191" t="str">
        <f>IF(PD_samferdsel!G277=0," ",PD_samferdsel!E277)</f>
        <v xml:space="preserve"> </v>
      </c>
      <c r="F275" s="192" t="str">
        <f>IF(PD_samferdsel!H277=0," ",PD_samferdsel!F277)</f>
        <v xml:space="preserve"> </v>
      </c>
      <c r="G275" s="189" t="str">
        <f>IF(PD_samferdsel!G277=0," ",PD_samferdsel!G277)</f>
        <v xml:space="preserve"> </v>
      </c>
      <c r="H275" s="190" t="str">
        <f>IF(PD_samferdsel!H277=0," ",PD_samferdsel!H277)</f>
        <v xml:space="preserve"> </v>
      </c>
      <c r="I275" s="191" t="str">
        <f>IF(PD_samferdsel!I277=0," ",PD_samferdsel!I277)</f>
        <v xml:space="preserve"> </v>
      </c>
      <c r="J275" s="192" t="str">
        <f>IF(PD_samferdsel!J277=0," ",PD_samferdsel!J277)</f>
        <v xml:space="preserve"> </v>
      </c>
    </row>
    <row r="276" spans="2:10" x14ac:dyDescent="0.2">
      <c r="B276" s="188" t="str">
        <f>IF(PD_samferdsel!B278=0," ",PD_samferdsel!B278)</f>
        <v xml:space="preserve"> </v>
      </c>
      <c r="C276" s="189" t="str">
        <f>IF(PD_samferdsel!C278=0," ",PD_samferdsel!C278)</f>
        <v xml:space="preserve"> </v>
      </c>
      <c r="D276" s="190" t="str">
        <f>IF(PD_samferdsel!D278=0," ",PD_samferdsel!D278)</f>
        <v xml:space="preserve"> </v>
      </c>
      <c r="E276" s="191" t="str">
        <f>IF(PD_samferdsel!G278=0," ",PD_samferdsel!E278)</f>
        <v xml:space="preserve"> </v>
      </c>
      <c r="F276" s="192" t="str">
        <f>IF(PD_samferdsel!H278=0," ",PD_samferdsel!F278)</f>
        <v xml:space="preserve"> </v>
      </c>
      <c r="G276" s="189" t="str">
        <f>IF(PD_samferdsel!G278=0," ",PD_samferdsel!G278)</f>
        <v xml:space="preserve"> </v>
      </c>
      <c r="H276" s="190" t="str">
        <f>IF(PD_samferdsel!H278=0," ",PD_samferdsel!H278)</f>
        <v xml:space="preserve"> </v>
      </c>
      <c r="I276" s="191" t="str">
        <f>IF(PD_samferdsel!I278=0," ",PD_samferdsel!I278)</f>
        <v xml:space="preserve"> </v>
      </c>
      <c r="J276" s="192" t="str">
        <f>IF(PD_samferdsel!J278=0," ",PD_samferdsel!J278)</f>
        <v xml:space="preserve"> </v>
      </c>
    </row>
    <row r="277" spans="2:10" x14ac:dyDescent="0.2">
      <c r="B277" s="188" t="str">
        <f>IF(PD_samferdsel!B279=0," ",PD_samferdsel!B279)</f>
        <v xml:space="preserve"> </v>
      </c>
      <c r="C277" s="189" t="str">
        <f>IF(PD_samferdsel!C279=0," ",PD_samferdsel!C279)</f>
        <v xml:space="preserve"> </v>
      </c>
      <c r="D277" s="190" t="str">
        <f>IF(PD_samferdsel!D279=0," ",PD_samferdsel!D279)</f>
        <v xml:space="preserve"> </v>
      </c>
      <c r="E277" s="191" t="str">
        <f>IF(PD_samferdsel!G279=0," ",PD_samferdsel!E279)</f>
        <v xml:space="preserve"> </v>
      </c>
      <c r="F277" s="192" t="str">
        <f>IF(PD_samferdsel!H279=0," ",PD_samferdsel!F279)</f>
        <v xml:space="preserve"> </v>
      </c>
      <c r="G277" s="189" t="str">
        <f>IF(PD_samferdsel!G279=0," ",PD_samferdsel!G279)</f>
        <v xml:space="preserve"> </v>
      </c>
      <c r="H277" s="190" t="str">
        <f>IF(PD_samferdsel!H279=0," ",PD_samferdsel!H279)</f>
        <v xml:space="preserve"> </v>
      </c>
      <c r="I277" s="191" t="str">
        <f>IF(PD_samferdsel!I279=0," ",PD_samferdsel!I279)</f>
        <v xml:space="preserve"> </v>
      </c>
      <c r="J277" s="192" t="str">
        <f>IF(PD_samferdsel!J279=0," ",PD_samferdsel!J279)</f>
        <v xml:space="preserve"> </v>
      </c>
    </row>
    <row r="278" spans="2:10" x14ac:dyDescent="0.2">
      <c r="B278" s="188" t="str">
        <f>IF(PD_samferdsel!B280=0," ",PD_samferdsel!B280)</f>
        <v xml:space="preserve"> </v>
      </c>
      <c r="C278" s="189" t="str">
        <f>IF(PD_samferdsel!C280=0," ",PD_samferdsel!C280)</f>
        <v xml:space="preserve"> </v>
      </c>
      <c r="D278" s="190" t="str">
        <f>IF(PD_samferdsel!D280=0," ",PD_samferdsel!D280)</f>
        <v xml:space="preserve"> </v>
      </c>
      <c r="E278" s="191" t="str">
        <f>IF(PD_samferdsel!G280=0," ",PD_samferdsel!E280)</f>
        <v xml:space="preserve"> </v>
      </c>
      <c r="F278" s="192" t="str">
        <f>IF(PD_samferdsel!H280=0," ",PD_samferdsel!F280)</f>
        <v xml:space="preserve"> </v>
      </c>
      <c r="G278" s="189" t="str">
        <f>IF(PD_samferdsel!G280=0," ",PD_samferdsel!G280)</f>
        <v xml:space="preserve"> </v>
      </c>
      <c r="H278" s="190" t="str">
        <f>IF(PD_samferdsel!H280=0," ",PD_samferdsel!H280)</f>
        <v xml:space="preserve"> </v>
      </c>
      <c r="I278" s="191" t="str">
        <f>IF(PD_samferdsel!I280=0," ",PD_samferdsel!I280)</f>
        <v xml:space="preserve"> </v>
      </c>
      <c r="J278" s="192" t="str">
        <f>IF(PD_samferdsel!J280=0," ",PD_samferdsel!J280)</f>
        <v xml:space="preserve"> </v>
      </c>
    </row>
    <row r="279" spans="2:10" x14ac:dyDescent="0.2">
      <c r="B279" s="188" t="str">
        <f>IF(PD_samferdsel!B281=0," ",PD_samferdsel!B281)</f>
        <v xml:space="preserve"> </v>
      </c>
      <c r="C279" s="189" t="str">
        <f>IF(PD_samferdsel!C281=0," ",PD_samferdsel!C281)</f>
        <v xml:space="preserve"> </v>
      </c>
      <c r="D279" s="190" t="str">
        <f>IF(PD_samferdsel!D281=0," ",PD_samferdsel!D281)</f>
        <v xml:space="preserve"> </v>
      </c>
      <c r="E279" s="191" t="str">
        <f>IF(PD_samferdsel!G281=0," ",PD_samferdsel!E281)</f>
        <v xml:space="preserve"> </v>
      </c>
      <c r="F279" s="192" t="str">
        <f>IF(PD_samferdsel!H281=0," ",PD_samferdsel!F281)</f>
        <v xml:space="preserve"> </v>
      </c>
      <c r="G279" s="189" t="str">
        <f>IF(PD_samferdsel!G281=0," ",PD_samferdsel!G281)</f>
        <v xml:space="preserve"> </v>
      </c>
      <c r="H279" s="190" t="str">
        <f>IF(PD_samferdsel!H281=0," ",PD_samferdsel!H281)</f>
        <v xml:space="preserve"> </v>
      </c>
      <c r="I279" s="191" t="str">
        <f>IF(PD_samferdsel!I281=0," ",PD_samferdsel!I281)</f>
        <v xml:space="preserve"> </v>
      </c>
      <c r="J279" s="192" t="str">
        <f>IF(PD_samferdsel!J281=0," ",PD_samferdsel!J281)</f>
        <v xml:space="preserve"> </v>
      </c>
    </row>
    <row r="280" spans="2:10" x14ac:dyDescent="0.2">
      <c r="B280" s="188" t="str">
        <f>IF(PD_samferdsel!B282=0," ",PD_samferdsel!B282)</f>
        <v xml:space="preserve"> </v>
      </c>
      <c r="C280" s="189" t="str">
        <f>IF(PD_samferdsel!C282=0," ",PD_samferdsel!C282)</f>
        <v xml:space="preserve"> </v>
      </c>
      <c r="D280" s="190" t="str">
        <f>IF(PD_samferdsel!D282=0," ",PD_samferdsel!D282)</f>
        <v xml:space="preserve"> </v>
      </c>
      <c r="E280" s="191" t="str">
        <f>IF(PD_samferdsel!G282=0," ",PD_samferdsel!E282)</f>
        <v xml:space="preserve"> </v>
      </c>
      <c r="F280" s="192" t="str">
        <f>IF(PD_samferdsel!H282=0," ",PD_samferdsel!F282)</f>
        <v xml:space="preserve"> </v>
      </c>
      <c r="G280" s="189" t="str">
        <f>IF(PD_samferdsel!G282=0," ",PD_samferdsel!G282)</f>
        <v xml:space="preserve"> </v>
      </c>
      <c r="H280" s="190" t="str">
        <f>IF(PD_samferdsel!H282=0," ",PD_samferdsel!H282)</f>
        <v xml:space="preserve"> </v>
      </c>
      <c r="I280" s="191" t="str">
        <f>IF(PD_samferdsel!I282=0," ",PD_samferdsel!I282)</f>
        <v xml:space="preserve"> </v>
      </c>
      <c r="J280" s="192" t="str">
        <f>IF(PD_samferdsel!J282=0," ",PD_samferdsel!J282)</f>
        <v xml:space="preserve"> </v>
      </c>
    </row>
    <row r="281" spans="2:10" x14ac:dyDescent="0.2">
      <c r="B281" s="188" t="str">
        <f>IF(PD_samferdsel!B283=0," ",PD_samferdsel!B283)</f>
        <v xml:space="preserve"> </v>
      </c>
      <c r="C281" s="189" t="str">
        <f>IF(PD_samferdsel!C283=0," ",PD_samferdsel!C283)</f>
        <v xml:space="preserve"> </v>
      </c>
      <c r="D281" s="190" t="str">
        <f>IF(PD_samferdsel!D283=0," ",PD_samferdsel!D283)</f>
        <v xml:space="preserve"> </v>
      </c>
      <c r="E281" s="191" t="str">
        <f>IF(PD_samferdsel!G283=0," ",PD_samferdsel!E283)</f>
        <v xml:space="preserve"> </v>
      </c>
      <c r="F281" s="192" t="str">
        <f>IF(PD_samferdsel!H283=0," ",PD_samferdsel!F283)</f>
        <v xml:space="preserve"> </v>
      </c>
      <c r="G281" s="189" t="str">
        <f>IF(PD_samferdsel!G283=0," ",PD_samferdsel!G283)</f>
        <v xml:space="preserve"> </v>
      </c>
      <c r="H281" s="190" t="str">
        <f>IF(PD_samferdsel!H283=0," ",PD_samferdsel!H283)</f>
        <v xml:space="preserve"> </v>
      </c>
      <c r="I281" s="191" t="str">
        <f>IF(PD_samferdsel!I283=0," ",PD_samferdsel!I283)</f>
        <v xml:space="preserve"> </v>
      </c>
      <c r="J281" s="192" t="str">
        <f>IF(PD_samferdsel!J283=0," ",PD_samferdsel!J283)</f>
        <v xml:space="preserve"> </v>
      </c>
    </row>
    <row r="282" spans="2:10" x14ac:dyDescent="0.2">
      <c r="B282" s="188" t="str">
        <f>IF(PD_samferdsel!B284=0," ",PD_samferdsel!B284)</f>
        <v xml:space="preserve"> </v>
      </c>
      <c r="C282" s="189" t="str">
        <f>IF(PD_samferdsel!C284=0," ",PD_samferdsel!C284)</f>
        <v xml:space="preserve"> </v>
      </c>
      <c r="D282" s="190" t="str">
        <f>IF(PD_samferdsel!D284=0," ",PD_samferdsel!D284)</f>
        <v xml:space="preserve"> </v>
      </c>
      <c r="E282" s="191" t="str">
        <f>IF(PD_samferdsel!G284=0," ",PD_samferdsel!E284)</f>
        <v xml:space="preserve"> </v>
      </c>
      <c r="F282" s="192" t="str">
        <f>IF(PD_samferdsel!H284=0," ",PD_samferdsel!F284)</f>
        <v xml:space="preserve"> </v>
      </c>
      <c r="G282" s="189" t="str">
        <f>IF(PD_samferdsel!G284=0," ",PD_samferdsel!G284)</f>
        <v xml:space="preserve"> </v>
      </c>
      <c r="H282" s="190" t="str">
        <f>IF(PD_samferdsel!H284=0," ",PD_samferdsel!H284)</f>
        <v xml:space="preserve"> </v>
      </c>
      <c r="I282" s="191" t="str">
        <f>IF(PD_samferdsel!I284=0," ",PD_samferdsel!I284)</f>
        <v xml:space="preserve"> </v>
      </c>
      <c r="J282" s="192" t="str">
        <f>IF(PD_samferdsel!J284=0," ",PD_samferdsel!J284)</f>
        <v xml:space="preserve"> </v>
      </c>
    </row>
    <row r="283" spans="2:10" x14ac:dyDescent="0.2">
      <c r="B283" s="188" t="str">
        <f>IF(PD_samferdsel!B285=0," ",PD_samferdsel!B285)</f>
        <v xml:space="preserve"> </v>
      </c>
      <c r="C283" s="189" t="str">
        <f>IF(PD_samferdsel!C285=0," ",PD_samferdsel!C285)</f>
        <v xml:space="preserve"> </v>
      </c>
      <c r="D283" s="190" t="str">
        <f>IF(PD_samferdsel!D285=0," ",PD_samferdsel!D285)</f>
        <v xml:space="preserve"> </v>
      </c>
      <c r="E283" s="191" t="str">
        <f>IF(PD_samferdsel!G285=0," ",PD_samferdsel!E285)</f>
        <v xml:space="preserve"> </v>
      </c>
      <c r="F283" s="192" t="str">
        <f>IF(PD_samferdsel!H285=0," ",PD_samferdsel!F285)</f>
        <v xml:space="preserve"> </v>
      </c>
      <c r="G283" s="189" t="str">
        <f>IF(PD_samferdsel!G285=0," ",PD_samferdsel!G285)</f>
        <v xml:space="preserve"> </v>
      </c>
      <c r="H283" s="190" t="str">
        <f>IF(PD_samferdsel!H285=0," ",PD_samferdsel!H285)</f>
        <v xml:space="preserve"> </v>
      </c>
      <c r="I283" s="191" t="str">
        <f>IF(PD_samferdsel!I285=0," ",PD_samferdsel!I285)</f>
        <v xml:space="preserve"> </v>
      </c>
      <c r="J283" s="192" t="str">
        <f>IF(PD_samferdsel!J285=0," ",PD_samferdsel!J285)</f>
        <v xml:space="preserve"> </v>
      </c>
    </row>
    <row r="284" spans="2:10" x14ac:dyDescent="0.2">
      <c r="B284" s="188" t="str">
        <f>IF(PD_samferdsel!B286=0," ",PD_samferdsel!B286)</f>
        <v xml:space="preserve"> </v>
      </c>
      <c r="C284" s="189" t="str">
        <f>IF(PD_samferdsel!C286=0," ",PD_samferdsel!C286)</f>
        <v xml:space="preserve"> </v>
      </c>
      <c r="D284" s="190" t="str">
        <f>IF(PD_samferdsel!D286=0," ",PD_samferdsel!D286)</f>
        <v xml:space="preserve"> </v>
      </c>
      <c r="E284" s="191" t="str">
        <f>IF(PD_samferdsel!G286=0," ",PD_samferdsel!E286)</f>
        <v xml:space="preserve"> </v>
      </c>
      <c r="F284" s="192" t="str">
        <f>IF(PD_samferdsel!H286=0," ",PD_samferdsel!F286)</f>
        <v xml:space="preserve"> </v>
      </c>
      <c r="G284" s="189" t="str">
        <f>IF(PD_samferdsel!G286=0," ",PD_samferdsel!G286)</f>
        <v xml:space="preserve"> </v>
      </c>
      <c r="H284" s="190" t="str">
        <f>IF(PD_samferdsel!H286=0," ",PD_samferdsel!H286)</f>
        <v xml:space="preserve"> </v>
      </c>
      <c r="I284" s="191" t="str">
        <f>IF(PD_samferdsel!I286=0," ",PD_samferdsel!I286)</f>
        <v xml:space="preserve"> </v>
      </c>
      <c r="J284" s="192" t="str">
        <f>IF(PD_samferdsel!J286=0," ",PD_samferdsel!J286)</f>
        <v xml:space="preserve"> </v>
      </c>
    </row>
    <row r="285" spans="2:10" x14ac:dyDescent="0.2">
      <c r="B285" s="188" t="str">
        <f>IF(PD_samferdsel!B287=0," ",PD_samferdsel!B287)</f>
        <v xml:space="preserve"> </v>
      </c>
      <c r="C285" s="189" t="str">
        <f>IF(PD_samferdsel!C287=0," ",PD_samferdsel!C287)</f>
        <v xml:space="preserve"> </v>
      </c>
      <c r="D285" s="190" t="str">
        <f>IF(PD_samferdsel!D287=0," ",PD_samferdsel!D287)</f>
        <v xml:space="preserve"> </v>
      </c>
      <c r="E285" s="191" t="str">
        <f>IF(PD_samferdsel!G287=0," ",PD_samferdsel!E287)</f>
        <v xml:space="preserve"> </v>
      </c>
      <c r="F285" s="192" t="str">
        <f>IF(PD_samferdsel!H287=0," ",PD_samferdsel!F287)</f>
        <v xml:space="preserve"> </v>
      </c>
      <c r="G285" s="189" t="str">
        <f>IF(PD_samferdsel!G287=0," ",PD_samferdsel!G287)</f>
        <v xml:space="preserve"> </v>
      </c>
      <c r="H285" s="190" t="str">
        <f>IF(PD_samferdsel!H287=0," ",PD_samferdsel!H287)</f>
        <v xml:space="preserve"> </v>
      </c>
      <c r="I285" s="191" t="str">
        <f>IF(PD_samferdsel!I287=0," ",PD_samferdsel!I287)</f>
        <v xml:space="preserve"> </v>
      </c>
      <c r="J285" s="192" t="str">
        <f>IF(PD_samferdsel!J287=0," ",PD_samferdsel!J287)</f>
        <v xml:space="preserve"> </v>
      </c>
    </row>
    <row r="286" spans="2:10" x14ac:dyDescent="0.2">
      <c r="B286" s="188" t="str">
        <f>IF(PD_samferdsel!B288=0," ",PD_samferdsel!B288)</f>
        <v xml:space="preserve"> </v>
      </c>
      <c r="C286" s="189" t="str">
        <f>IF(PD_samferdsel!C288=0," ",PD_samferdsel!C288)</f>
        <v xml:space="preserve"> </v>
      </c>
      <c r="D286" s="190" t="str">
        <f>IF(PD_samferdsel!D288=0," ",PD_samferdsel!D288)</f>
        <v xml:space="preserve"> </v>
      </c>
      <c r="E286" s="191" t="str">
        <f>IF(PD_samferdsel!G288=0," ",PD_samferdsel!E288)</f>
        <v xml:space="preserve"> </v>
      </c>
      <c r="F286" s="192" t="str">
        <f>IF(PD_samferdsel!H288=0," ",PD_samferdsel!F288)</f>
        <v xml:space="preserve"> </v>
      </c>
      <c r="G286" s="189" t="str">
        <f>IF(PD_samferdsel!G288=0," ",PD_samferdsel!G288)</f>
        <v xml:space="preserve"> </v>
      </c>
      <c r="H286" s="190" t="str">
        <f>IF(PD_samferdsel!H288=0," ",PD_samferdsel!H288)</f>
        <v xml:space="preserve"> </v>
      </c>
      <c r="I286" s="191" t="str">
        <f>IF(PD_samferdsel!I288=0," ",PD_samferdsel!I288)</f>
        <v xml:space="preserve"> </v>
      </c>
      <c r="J286" s="192" t="str">
        <f>IF(PD_samferdsel!J288=0," ",PD_samferdsel!J288)</f>
        <v xml:space="preserve"> </v>
      </c>
    </row>
    <row r="287" spans="2:10" x14ac:dyDescent="0.2">
      <c r="B287" s="188" t="str">
        <f>IF(PD_samferdsel!B289=0," ",PD_samferdsel!B289)</f>
        <v xml:space="preserve"> </v>
      </c>
      <c r="C287" s="189" t="str">
        <f>IF(PD_samferdsel!C289=0," ",PD_samferdsel!C289)</f>
        <v xml:space="preserve"> </v>
      </c>
      <c r="D287" s="190" t="str">
        <f>IF(PD_samferdsel!D289=0," ",PD_samferdsel!D289)</f>
        <v xml:space="preserve"> </v>
      </c>
      <c r="E287" s="191" t="str">
        <f>IF(PD_samferdsel!G289=0," ",PD_samferdsel!E289)</f>
        <v xml:space="preserve"> </v>
      </c>
      <c r="F287" s="192" t="str">
        <f>IF(PD_samferdsel!H289=0," ",PD_samferdsel!F289)</f>
        <v xml:space="preserve"> </v>
      </c>
      <c r="G287" s="189" t="str">
        <f>IF(PD_samferdsel!G289=0," ",PD_samferdsel!G289)</f>
        <v xml:space="preserve"> </v>
      </c>
      <c r="H287" s="190" t="str">
        <f>IF(PD_samferdsel!H289=0," ",PD_samferdsel!H289)</f>
        <v xml:space="preserve"> </v>
      </c>
      <c r="I287" s="191" t="str">
        <f>IF(PD_samferdsel!I289=0," ",PD_samferdsel!I289)</f>
        <v xml:space="preserve"> </v>
      </c>
      <c r="J287" s="192" t="str">
        <f>IF(PD_samferdsel!J289=0," ",PD_samferdsel!J289)</f>
        <v xml:space="preserve"> </v>
      </c>
    </row>
    <row r="288" spans="2:10" x14ac:dyDescent="0.2">
      <c r="B288" s="188" t="str">
        <f>IF(PD_samferdsel!B290=0," ",PD_samferdsel!B290)</f>
        <v xml:space="preserve"> </v>
      </c>
      <c r="C288" s="189" t="str">
        <f>IF(PD_samferdsel!C290=0," ",PD_samferdsel!C290)</f>
        <v xml:space="preserve"> </v>
      </c>
      <c r="D288" s="190" t="str">
        <f>IF(PD_samferdsel!D290=0," ",PD_samferdsel!D290)</f>
        <v xml:space="preserve"> </v>
      </c>
      <c r="E288" s="191" t="str">
        <f>IF(PD_samferdsel!G290=0," ",PD_samferdsel!E290)</f>
        <v xml:space="preserve"> </v>
      </c>
      <c r="F288" s="192" t="str">
        <f>IF(PD_samferdsel!H290=0," ",PD_samferdsel!F290)</f>
        <v xml:space="preserve"> </v>
      </c>
      <c r="G288" s="189" t="str">
        <f>IF(PD_samferdsel!G290=0," ",PD_samferdsel!G290)</f>
        <v xml:space="preserve"> </v>
      </c>
      <c r="H288" s="190" t="str">
        <f>IF(PD_samferdsel!H290=0," ",PD_samferdsel!H290)</f>
        <v xml:space="preserve"> </v>
      </c>
      <c r="I288" s="191" t="str">
        <f>IF(PD_samferdsel!I290=0," ",PD_samferdsel!I290)</f>
        <v xml:space="preserve"> </v>
      </c>
      <c r="J288" s="192" t="str">
        <f>IF(PD_samferdsel!J290=0," ",PD_samferdsel!J290)</f>
        <v xml:space="preserve"> </v>
      </c>
    </row>
    <row r="289" spans="2:10" x14ac:dyDescent="0.2">
      <c r="B289" s="188" t="str">
        <f>IF(PD_samferdsel!B291=0," ",PD_samferdsel!B291)</f>
        <v xml:space="preserve"> </v>
      </c>
      <c r="C289" s="189" t="str">
        <f>IF(PD_samferdsel!C291=0," ",PD_samferdsel!C291)</f>
        <v xml:space="preserve"> </v>
      </c>
      <c r="D289" s="190" t="str">
        <f>IF(PD_samferdsel!D291=0," ",PD_samferdsel!D291)</f>
        <v xml:space="preserve"> </v>
      </c>
      <c r="E289" s="191" t="str">
        <f>IF(PD_samferdsel!G291=0," ",PD_samferdsel!E291)</f>
        <v xml:space="preserve"> </v>
      </c>
      <c r="F289" s="192" t="str">
        <f>IF(PD_samferdsel!H291=0," ",PD_samferdsel!F291)</f>
        <v xml:space="preserve"> </v>
      </c>
      <c r="G289" s="189" t="str">
        <f>IF(PD_samferdsel!G291=0," ",PD_samferdsel!G291)</f>
        <v xml:space="preserve"> </v>
      </c>
      <c r="H289" s="190" t="str">
        <f>IF(PD_samferdsel!H291=0," ",PD_samferdsel!H291)</f>
        <v xml:space="preserve"> </v>
      </c>
      <c r="I289" s="191" t="str">
        <f>IF(PD_samferdsel!I291=0," ",PD_samferdsel!I291)</f>
        <v xml:space="preserve"> </v>
      </c>
      <c r="J289" s="192" t="str">
        <f>IF(PD_samferdsel!J291=0," ",PD_samferdsel!J291)</f>
        <v xml:space="preserve"> </v>
      </c>
    </row>
    <row r="290" spans="2:10" x14ac:dyDescent="0.2">
      <c r="B290" s="188" t="str">
        <f>IF(PD_samferdsel!B292=0," ",PD_samferdsel!B292)</f>
        <v xml:space="preserve"> </v>
      </c>
      <c r="C290" s="189" t="str">
        <f>IF(PD_samferdsel!C292=0," ",PD_samferdsel!C292)</f>
        <v xml:space="preserve"> </v>
      </c>
      <c r="D290" s="190" t="str">
        <f>IF(PD_samferdsel!D292=0," ",PD_samferdsel!D292)</f>
        <v xml:space="preserve"> </v>
      </c>
      <c r="E290" s="191" t="str">
        <f>IF(PD_samferdsel!G292=0," ",PD_samferdsel!E292)</f>
        <v xml:space="preserve"> </v>
      </c>
      <c r="F290" s="192" t="str">
        <f>IF(PD_samferdsel!H292=0," ",PD_samferdsel!F292)</f>
        <v xml:space="preserve"> </v>
      </c>
      <c r="G290" s="189" t="str">
        <f>IF(PD_samferdsel!G292=0," ",PD_samferdsel!G292)</f>
        <v xml:space="preserve"> </v>
      </c>
      <c r="H290" s="190" t="str">
        <f>IF(PD_samferdsel!H292=0," ",PD_samferdsel!H292)</f>
        <v xml:space="preserve"> </v>
      </c>
      <c r="I290" s="191" t="str">
        <f>IF(PD_samferdsel!I292=0," ",PD_samferdsel!I292)</f>
        <v xml:space="preserve"> </v>
      </c>
      <c r="J290" s="192" t="str">
        <f>IF(PD_samferdsel!J292=0," ",PD_samferdsel!J292)</f>
        <v xml:space="preserve"> </v>
      </c>
    </row>
    <row r="291" spans="2:10" x14ac:dyDescent="0.2">
      <c r="B291" s="188" t="str">
        <f>IF(PD_samferdsel!B293=0," ",PD_samferdsel!B293)</f>
        <v xml:space="preserve"> </v>
      </c>
      <c r="C291" s="189" t="str">
        <f>IF(PD_samferdsel!C293=0," ",PD_samferdsel!C293)</f>
        <v xml:space="preserve"> </v>
      </c>
      <c r="D291" s="190" t="str">
        <f>IF(PD_samferdsel!D293=0," ",PD_samferdsel!D293)</f>
        <v xml:space="preserve"> </v>
      </c>
      <c r="E291" s="191" t="str">
        <f>IF(PD_samferdsel!G293=0," ",PD_samferdsel!E293)</f>
        <v xml:space="preserve"> </v>
      </c>
      <c r="F291" s="192" t="str">
        <f>IF(PD_samferdsel!H293=0," ",PD_samferdsel!F293)</f>
        <v xml:space="preserve"> </v>
      </c>
      <c r="G291" s="189" t="str">
        <f>IF(PD_samferdsel!G293=0," ",PD_samferdsel!G293)</f>
        <v xml:space="preserve"> </v>
      </c>
      <c r="H291" s="190" t="str">
        <f>IF(PD_samferdsel!H293=0," ",PD_samferdsel!H293)</f>
        <v xml:space="preserve"> </v>
      </c>
      <c r="I291" s="191" t="str">
        <f>IF(PD_samferdsel!I293=0," ",PD_samferdsel!I293)</f>
        <v xml:space="preserve"> </v>
      </c>
      <c r="J291" s="192" t="str">
        <f>IF(PD_samferdsel!J293=0," ",PD_samferdsel!J293)</f>
        <v xml:space="preserve"> </v>
      </c>
    </row>
    <row r="292" spans="2:10" x14ac:dyDescent="0.2">
      <c r="B292" s="188" t="str">
        <f>IF(PD_samferdsel!B294=0," ",PD_samferdsel!B294)</f>
        <v xml:space="preserve"> </v>
      </c>
      <c r="C292" s="189" t="str">
        <f>IF(PD_samferdsel!C294=0," ",PD_samferdsel!C294)</f>
        <v xml:space="preserve"> </v>
      </c>
      <c r="D292" s="190" t="str">
        <f>IF(PD_samferdsel!D294=0," ",PD_samferdsel!D294)</f>
        <v xml:space="preserve"> </v>
      </c>
      <c r="E292" s="191" t="str">
        <f>IF(PD_samferdsel!G294=0," ",PD_samferdsel!E294)</f>
        <v xml:space="preserve"> </v>
      </c>
      <c r="F292" s="192" t="str">
        <f>IF(PD_samferdsel!H294=0," ",PD_samferdsel!F294)</f>
        <v xml:space="preserve"> </v>
      </c>
      <c r="G292" s="189" t="str">
        <f>IF(PD_samferdsel!G294=0," ",PD_samferdsel!G294)</f>
        <v xml:space="preserve"> </v>
      </c>
      <c r="H292" s="190" t="str">
        <f>IF(PD_samferdsel!H294=0," ",PD_samferdsel!H294)</f>
        <v xml:space="preserve"> </v>
      </c>
      <c r="I292" s="191" t="str">
        <f>IF(PD_samferdsel!I294=0," ",PD_samferdsel!I294)</f>
        <v xml:space="preserve"> </v>
      </c>
      <c r="J292" s="192" t="str">
        <f>IF(PD_samferdsel!J294=0," ",PD_samferdsel!J294)</f>
        <v xml:space="preserve"> </v>
      </c>
    </row>
    <row r="293" spans="2:10" x14ac:dyDescent="0.2">
      <c r="B293" s="188" t="str">
        <f>IF(PD_samferdsel!B295=0," ",PD_samferdsel!B295)</f>
        <v xml:space="preserve"> </v>
      </c>
      <c r="C293" s="189" t="str">
        <f>IF(PD_samferdsel!C295=0," ",PD_samferdsel!C295)</f>
        <v xml:space="preserve"> </v>
      </c>
      <c r="D293" s="190" t="str">
        <f>IF(PD_samferdsel!D295=0," ",PD_samferdsel!D295)</f>
        <v xml:space="preserve"> </v>
      </c>
      <c r="E293" s="191" t="str">
        <f>IF(PD_samferdsel!G295=0," ",PD_samferdsel!E295)</f>
        <v xml:space="preserve"> </v>
      </c>
      <c r="F293" s="192" t="str">
        <f>IF(PD_samferdsel!H295=0," ",PD_samferdsel!F295)</f>
        <v xml:space="preserve"> </v>
      </c>
      <c r="G293" s="189" t="str">
        <f>IF(PD_samferdsel!G295=0," ",PD_samferdsel!G295)</f>
        <v xml:space="preserve"> </v>
      </c>
      <c r="H293" s="190" t="str">
        <f>IF(PD_samferdsel!H295=0," ",PD_samferdsel!H295)</f>
        <v xml:space="preserve"> </v>
      </c>
      <c r="I293" s="191" t="str">
        <f>IF(PD_samferdsel!I295=0," ",PD_samferdsel!I295)</f>
        <v xml:space="preserve"> </v>
      </c>
      <c r="J293" s="192" t="str">
        <f>IF(PD_samferdsel!J295=0," ",PD_samferdsel!J295)</f>
        <v xml:space="preserve"> </v>
      </c>
    </row>
    <row r="294" spans="2:10" x14ac:dyDescent="0.2">
      <c r="B294" s="188" t="str">
        <f>IF(PD_samferdsel!B296=0," ",PD_samferdsel!B296)</f>
        <v xml:space="preserve"> </v>
      </c>
      <c r="C294" s="189" t="str">
        <f>IF(PD_samferdsel!C296=0," ",PD_samferdsel!C296)</f>
        <v xml:space="preserve"> </v>
      </c>
      <c r="D294" s="190" t="str">
        <f>IF(PD_samferdsel!D296=0," ",PD_samferdsel!D296)</f>
        <v xml:space="preserve"> </v>
      </c>
      <c r="E294" s="191" t="str">
        <f>IF(PD_samferdsel!G296=0," ",PD_samferdsel!E296)</f>
        <v xml:space="preserve"> </v>
      </c>
      <c r="F294" s="192" t="str">
        <f>IF(PD_samferdsel!H296=0," ",PD_samferdsel!F296)</f>
        <v xml:space="preserve"> </v>
      </c>
      <c r="G294" s="189" t="str">
        <f>IF(PD_samferdsel!G296=0," ",PD_samferdsel!G296)</f>
        <v xml:space="preserve"> </v>
      </c>
      <c r="H294" s="190" t="str">
        <f>IF(PD_samferdsel!H296=0," ",PD_samferdsel!H296)</f>
        <v xml:space="preserve"> </v>
      </c>
      <c r="I294" s="191" t="str">
        <f>IF(PD_samferdsel!I296=0," ",PD_samferdsel!I296)</f>
        <v xml:space="preserve"> </v>
      </c>
      <c r="J294" s="192" t="str">
        <f>IF(PD_samferdsel!J296=0," ",PD_samferdsel!J296)</f>
        <v xml:space="preserve"> </v>
      </c>
    </row>
    <row r="295" spans="2:10" x14ac:dyDescent="0.2">
      <c r="B295" s="188" t="str">
        <f>IF(PD_samferdsel!B297=0," ",PD_samferdsel!B297)</f>
        <v xml:space="preserve"> </v>
      </c>
      <c r="C295" s="189" t="str">
        <f>IF(PD_samferdsel!C297=0," ",PD_samferdsel!C297)</f>
        <v xml:space="preserve"> </v>
      </c>
      <c r="D295" s="190" t="str">
        <f>IF(PD_samferdsel!D297=0," ",PD_samferdsel!D297)</f>
        <v xml:space="preserve"> </v>
      </c>
      <c r="E295" s="191" t="str">
        <f>IF(PD_samferdsel!G297=0," ",PD_samferdsel!E297)</f>
        <v xml:space="preserve"> </v>
      </c>
      <c r="F295" s="192" t="str">
        <f>IF(PD_samferdsel!H297=0," ",PD_samferdsel!F297)</f>
        <v xml:space="preserve"> </v>
      </c>
      <c r="G295" s="189" t="str">
        <f>IF(PD_samferdsel!G297=0," ",PD_samferdsel!G297)</f>
        <v xml:space="preserve"> </v>
      </c>
      <c r="H295" s="190" t="str">
        <f>IF(PD_samferdsel!H297=0," ",PD_samferdsel!H297)</f>
        <v xml:space="preserve"> </v>
      </c>
      <c r="I295" s="191" t="str">
        <f>IF(PD_samferdsel!I297=0," ",PD_samferdsel!I297)</f>
        <v xml:space="preserve"> </v>
      </c>
      <c r="J295" s="192" t="str">
        <f>IF(PD_samferdsel!J297=0," ",PD_samferdsel!J297)</f>
        <v xml:space="preserve"> </v>
      </c>
    </row>
    <row r="296" spans="2:10" x14ac:dyDescent="0.2">
      <c r="B296" s="188" t="str">
        <f>IF(PD_samferdsel!B298=0," ",PD_samferdsel!B298)</f>
        <v xml:space="preserve"> </v>
      </c>
      <c r="C296" s="189" t="str">
        <f>IF(PD_samferdsel!C298=0," ",PD_samferdsel!C298)</f>
        <v xml:space="preserve"> </v>
      </c>
      <c r="D296" s="190" t="str">
        <f>IF(PD_samferdsel!D298=0," ",PD_samferdsel!D298)</f>
        <v xml:space="preserve"> </v>
      </c>
      <c r="E296" s="191" t="str">
        <f>IF(PD_samferdsel!G298=0," ",PD_samferdsel!E298)</f>
        <v xml:space="preserve"> </v>
      </c>
      <c r="F296" s="192" t="str">
        <f>IF(PD_samferdsel!H298=0," ",PD_samferdsel!F298)</f>
        <v xml:space="preserve"> </v>
      </c>
      <c r="G296" s="189" t="str">
        <f>IF(PD_samferdsel!G298=0," ",PD_samferdsel!G298)</f>
        <v xml:space="preserve"> </v>
      </c>
      <c r="H296" s="190" t="str">
        <f>IF(PD_samferdsel!H298=0," ",PD_samferdsel!H298)</f>
        <v xml:space="preserve"> </v>
      </c>
      <c r="I296" s="191" t="str">
        <f>IF(PD_samferdsel!I298=0," ",PD_samferdsel!I298)</f>
        <v xml:space="preserve"> </v>
      </c>
      <c r="J296" s="192" t="str">
        <f>IF(PD_samferdsel!J298=0," ",PD_samferdsel!J298)</f>
        <v xml:space="preserve"> </v>
      </c>
    </row>
    <row r="297" spans="2:10" x14ac:dyDescent="0.2">
      <c r="B297" s="188" t="str">
        <f>IF(PD_samferdsel!B299=0," ",PD_samferdsel!B299)</f>
        <v xml:space="preserve"> </v>
      </c>
      <c r="C297" s="189" t="str">
        <f>IF(PD_samferdsel!C299=0," ",PD_samferdsel!C299)</f>
        <v xml:space="preserve"> </v>
      </c>
      <c r="D297" s="190" t="str">
        <f>IF(PD_samferdsel!D299=0," ",PD_samferdsel!D299)</f>
        <v xml:space="preserve"> </v>
      </c>
      <c r="E297" s="191" t="str">
        <f>IF(PD_samferdsel!G299=0," ",PD_samferdsel!E299)</f>
        <v xml:space="preserve"> </v>
      </c>
      <c r="F297" s="192" t="str">
        <f>IF(PD_samferdsel!H299=0," ",PD_samferdsel!F299)</f>
        <v xml:space="preserve"> </v>
      </c>
      <c r="G297" s="189" t="str">
        <f>IF(PD_samferdsel!G299=0," ",PD_samferdsel!G299)</f>
        <v xml:space="preserve"> </v>
      </c>
      <c r="H297" s="190" t="str">
        <f>IF(PD_samferdsel!H299=0," ",PD_samferdsel!H299)</f>
        <v xml:space="preserve"> </v>
      </c>
      <c r="I297" s="191" t="str">
        <f>IF(PD_samferdsel!I299=0," ",PD_samferdsel!I299)</f>
        <v xml:space="preserve"> </v>
      </c>
      <c r="J297" s="192" t="str">
        <f>IF(PD_samferdsel!J299=0," ",PD_samferdsel!J299)</f>
        <v xml:space="preserve"> </v>
      </c>
    </row>
    <row r="298" spans="2:10" x14ac:dyDescent="0.2">
      <c r="B298" s="188" t="str">
        <f>IF(PD_samferdsel!B300=0," ",PD_samferdsel!B300)</f>
        <v xml:space="preserve"> </v>
      </c>
      <c r="C298" s="189" t="str">
        <f>IF(PD_samferdsel!C300=0," ",PD_samferdsel!C300)</f>
        <v xml:space="preserve"> </v>
      </c>
      <c r="D298" s="190" t="str">
        <f>IF(PD_samferdsel!D300=0," ",PD_samferdsel!D300)</f>
        <v xml:space="preserve"> </v>
      </c>
      <c r="E298" s="191" t="str">
        <f>IF(PD_samferdsel!G300=0," ",PD_samferdsel!E300)</f>
        <v xml:space="preserve"> </v>
      </c>
      <c r="F298" s="192" t="str">
        <f>IF(PD_samferdsel!H300=0," ",PD_samferdsel!F300)</f>
        <v xml:space="preserve"> </v>
      </c>
      <c r="G298" s="189" t="str">
        <f>IF(PD_samferdsel!G300=0," ",PD_samferdsel!G300)</f>
        <v xml:space="preserve"> </v>
      </c>
      <c r="H298" s="190" t="str">
        <f>IF(PD_samferdsel!H300=0," ",PD_samferdsel!H300)</f>
        <v xml:space="preserve"> </v>
      </c>
      <c r="I298" s="191" t="str">
        <f>IF(PD_samferdsel!I300=0," ",PD_samferdsel!I300)</f>
        <v xml:space="preserve"> </v>
      </c>
      <c r="J298" s="192" t="str">
        <f>IF(PD_samferdsel!J300=0," ",PD_samferdsel!J300)</f>
        <v xml:space="preserve"> </v>
      </c>
    </row>
    <row r="299" spans="2:10" x14ac:dyDescent="0.2">
      <c r="B299" s="188" t="str">
        <f>IF(PD_samferdsel!B301=0," ",PD_samferdsel!B301)</f>
        <v xml:space="preserve"> </v>
      </c>
      <c r="C299" s="189" t="str">
        <f>IF(PD_samferdsel!C301=0," ",PD_samferdsel!C301)</f>
        <v xml:space="preserve"> </v>
      </c>
      <c r="D299" s="190" t="str">
        <f>IF(PD_samferdsel!D301=0," ",PD_samferdsel!D301)</f>
        <v xml:space="preserve"> </v>
      </c>
      <c r="E299" s="191" t="str">
        <f>IF(PD_samferdsel!G301=0," ",PD_samferdsel!E301)</f>
        <v xml:space="preserve"> </v>
      </c>
      <c r="F299" s="192" t="str">
        <f>IF(PD_samferdsel!H301=0," ",PD_samferdsel!F301)</f>
        <v xml:space="preserve"> </v>
      </c>
      <c r="G299" s="189" t="str">
        <f>IF(PD_samferdsel!G301=0," ",PD_samferdsel!G301)</f>
        <v xml:space="preserve"> </v>
      </c>
      <c r="H299" s="190" t="str">
        <f>IF(PD_samferdsel!H301=0," ",PD_samferdsel!H301)</f>
        <v xml:space="preserve"> </v>
      </c>
      <c r="I299" s="191" t="str">
        <f>IF(PD_samferdsel!I301=0," ",PD_samferdsel!I301)</f>
        <v xml:space="preserve"> </v>
      </c>
      <c r="J299" s="192" t="str">
        <f>IF(PD_samferdsel!J301=0," ",PD_samferdsel!J301)</f>
        <v xml:space="preserve"> </v>
      </c>
    </row>
    <row r="300" spans="2:10" x14ac:dyDescent="0.2">
      <c r="B300" s="188" t="str">
        <f>IF(PD_samferdsel!B302=0," ",PD_samferdsel!B302)</f>
        <v xml:space="preserve"> </v>
      </c>
      <c r="C300" s="189" t="str">
        <f>IF(PD_samferdsel!C302=0," ",PD_samferdsel!C302)</f>
        <v xml:space="preserve"> </v>
      </c>
      <c r="D300" s="190" t="str">
        <f>IF(PD_samferdsel!D302=0," ",PD_samferdsel!D302)</f>
        <v xml:space="preserve"> </v>
      </c>
      <c r="E300" s="191" t="str">
        <f>IF(PD_samferdsel!G302=0," ",PD_samferdsel!E302)</f>
        <v xml:space="preserve"> </v>
      </c>
      <c r="F300" s="192" t="str">
        <f>IF(PD_samferdsel!H302=0," ",PD_samferdsel!F302)</f>
        <v xml:space="preserve"> </v>
      </c>
      <c r="G300" s="189" t="str">
        <f>IF(PD_samferdsel!G302=0," ",PD_samferdsel!G302)</f>
        <v xml:space="preserve"> </v>
      </c>
      <c r="H300" s="190" t="str">
        <f>IF(PD_samferdsel!H302=0," ",PD_samferdsel!H302)</f>
        <v xml:space="preserve"> </v>
      </c>
      <c r="I300" s="191" t="str">
        <f>IF(PD_samferdsel!I302=0," ",PD_samferdsel!I302)</f>
        <v xml:space="preserve"> </v>
      </c>
      <c r="J300" s="192" t="str">
        <f>IF(PD_samferdsel!J302=0," ",PD_samferdsel!J302)</f>
        <v xml:space="preserve"> </v>
      </c>
    </row>
    <row r="301" spans="2:10" x14ac:dyDescent="0.2">
      <c r="B301" s="188" t="str">
        <f>IF(PD_samferdsel!B303=0," ",PD_samferdsel!B303)</f>
        <v xml:space="preserve"> </v>
      </c>
      <c r="C301" s="189" t="str">
        <f>IF(PD_samferdsel!C303=0," ",PD_samferdsel!C303)</f>
        <v xml:space="preserve"> </v>
      </c>
      <c r="D301" s="190" t="str">
        <f>IF(PD_samferdsel!D303=0," ",PD_samferdsel!D303)</f>
        <v xml:space="preserve"> </v>
      </c>
      <c r="E301" s="191" t="str">
        <f>IF(PD_samferdsel!G303=0," ",PD_samferdsel!E303)</f>
        <v xml:space="preserve"> </v>
      </c>
      <c r="F301" s="192" t="str">
        <f>IF(PD_samferdsel!H303=0," ",PD_samferdsel!F303)</f>
        <v xml:space="preserve"> </v>
      </c>
      <c r="G301" s="189" t="str">
        <f>IF(PD_samferdsel!G303=0," ",PD_samferdsel!G303)</f>
        <v xml:space="preserve"> </v>
      </c>
      <c r="H301" s="190" t="str">
        <f>IF(PD_samferdsel!H303=0," ",PD_samferdsel!H303)</f>
        <v xml:space="preserve"> </v>
      </c>
      <c r="I301" s="191" t="str">
        <f>IF(PD_samferdsel!I303=0," ",PD_samferdsel!I303)</f>
        <v xml:space="preserve"> </v>
      </c>
      <c r="J301" s="192" t="str">
        <f>IF(PD_samferdsel!J303=0," ",PD_samferdsel!J303)</f>
        <v xml:space="preserve"> </v>
      </c>
    </row>
    <row r="302" spans="2:10" x14ac:dyDescent="0.2">
      <c r="B302" s="188" t="str">
        <f>IF(PD_samferdsel!B304=0," ",PD_samferdsel!B304)</f>
        <v xml:space="preserve"> </v>
      </c>
      <c r="C302" s="189" t="str">
        <f>IF(PD_samferdsel!C304=0," ",PD_samferdsel!C304)</f>
        <v xml:space="preserve"> </v>
      </c>
      <c r="D302" s="190" t="str">
        <f>IF(PD_samferdsel!D304=0," ",PD_samferdsel!D304)</f>
        <v xml:space="preserve"> </v>
      </c>
      <c r="E302" s="191" t="str">
        <f>IF(PD_samferdsel!G304=0," ",PD_samferdsel!E304)</f>
        <v xml:space="preserve"> </v>
      </c>
      <c r="F302" s="192" t="str">
        <f>IF(PD_samferdsel!H304=0," ",PD_samferdsel!F304)</f>
        <v xml:space="preserve"> </v>
      </c>
      <c r="G302" s="189" t="str">
        <f>IF(PD_samferdsel!G304=0," ",PD_samferdsel!G304)</f>
        <v xml:space="preserve"> </v>
      </c>
      <c r="H302" s="190" t="str">
        <f>IF(PD_samferdsel!H304=0," ",PD_samferdsel!H304)</f>
        <v xml:space="preserve"> </v>
      </c>
      <c r="I302" s="191" t="str">
        <f>IF(PD_samferdsel!I304=0," ",PD_samferdsel!I304)</f>
        <v xml:space="preserve"> </v>
      </c>
      <c r="J302" s="192" t="str">
        <f>IF(PD_samferdsel!J304=0," ",PD_samferdsel!J304)</f>
        <v xml:space="preserve"> </v>
      </c>
    </row>
    <row r="303" spans="2:10" x14ac:dyDescent="0.2">
      <c r="B303" s="188" t="str">
        <f>IF(PD_samferdsel!B305=0," ",PD_samferdsel!B305)</f>
        <v xml:space="preserve"> </v>
      </c>
      <c r="C303" s="189" t="str">
        <f>IF(PD_samferdsel!C305=0," ",PD_samferdsel!C305)</f>
        <v xml:space="preserve"> </v>
      </c>
      <c r="D303" s="190" t="str">
        <f>IF(PD_samferdsel!D305=0," ",PD_samferdsel!D305)</f>
        <v xml:space="preserve"> </v>
      </c>
      <c r="E303" s="191" t="str">
        <f>IF(PD_samferdsel!G305=0," ",PD_samferdsel!E305)</f>
        <v xml:space="preserve"> </v>
      </c>
      <c r="F303" s="192" t="str">
        <f>IF(PD_samferdsel!H305=0," ",PD_samferdsel!F305)</f>
        <v xml:space="preserve"> </v>
      </c>
      <c r="G303" s="189" t="str">
        <f>IF(PD_samferdsel!G305=0," ",PD_samferdsel!G305)</f>
        <v xml:space="preserve"> </v>
      </c>
      <c r="H303" s="190" t="str">
        <f>IF(PD_samferdsel!H305=0," ",PD_samferdsel!H305)</f>
        <v xml:space="preserve"> </v>
      </c>
      <c r="I303" s="191" t="str">
        <f>IF(PD_samferdsel!I305=0," ",PD_samferdsel!I305)</f>
        <v xml:space="preserve"> </v>
      </c>
      <c r="J303" s="192" t="str">
        <f>IF(PD_samferdsel!J305=0," ",PD_samferdsel!J305)</f>
        <v xml:space="preserve"> </v>
      </c>
    </row>
    <row r="304" spans="2:10" x14ac:dyDescent="0.2">
      <c r="B304" s="188" t="str">
        <f>IF(PD_samferdsel!B306=0," ",PD_samferdsel!B306)</f>
        <v xml:space="preserve"> </v>
      </c>
      <c r="C304" s="189" t="str">
        <f>IF(PD_samferdsel!C306=0," ",PD_samferdsel!C306)</f>
        <v xml:space="preserve"> </v>
      </c>
      <c r="D304" s="190" t="str">
        <f>IF(PD_samferdsel!D306=0," ",PD_samferdsel!D306)</f>
        <v xml:space="preserve"> </v>
      </c>
      <c r="E304" s="191" t="str">
        <f>IF(PD_samferdsel!G306=0," ",PD_samferdsel!E306)</f>
        <v xml:space="preserve"> </v>
      </c>
      <c r="F304" s="192" t="str">
        <f>IF(PD_samferdsel!H306=0," ",PD_samferdsel!F306)</f>
        <v xml:space="preserve"> </v>
      </c>
      <c r="G304" s="189" t="str">
        <f>IF(PD_samferdsel!G306=0," ",PD_samferdsel!G306)</f>
        <v xml:space="preserve"> </v>
      </c>
      <c r="H304" s="190" t="str">
        <f>IF(PD_samferdsel!H306=0," ",PD_samferdsel!H306)</f>
        <v xml:space="preserve"> </v>
      </c>
      <c r="I304" s="191" t="str">
        <f>IF(PD_samferdsel!I306=0," ",PD_samferdsel!I306)</f>
        <v xml:space="preserve"> </v>
      </c>
      <c r="J304" s="192" t="str">
        <f>IF(PD_samferdsel!J306=0," ",PD_samferdsel!J306)</f>
        <v xml:space="preserve"> </v>
      </c>
    </row>
    <row r="305" spans="2:10" x14ac:dyDescent="0.2">
      <c r="B305" s="188" t="str">
        <f>IF(PD_samferdsel!B307=0," ",PD_samferdsel!B307)</f>
        <v xml:space="preserve"> </v>
      </c>
      <c r="C305" s="189" t="str">
        <f>IF(PD_samferdsel!C307=0," ",PD_samferdsel!C307)</f>
        <v xml:space="preserve"> </v>
      </c>
      <c r="D305" s="190" t="str">
        <f>IF(PD_samferdsel!D307=0," ",PD_samferdsel!D307)</f>
        <v xml:space="preserve"> </v>
      </c>
      <c r="E305" s="191" t="str">
        <f>IF(PD_samferdsel!G307=0," ",PD_samferdsel!E307)</f>
        <v xml:space="preserve"> </v>
      </c>
      <c r="F305" s="192" t="str">
        <f>IF(PD_samferdsel!H307=0," ",PD_samferdsel!F307)</f>
        <v xml:space="preserve"> </v>
      </c>
      <c r="G305" s="189" t="str">
        <f>IF(PD_samferdsel!G307=0," ",PD_samferdsel!G307)</f>
        <v xml:space="preserve"> </v>
      </c>
      <c r="H305" s="190" t="str">
        <f>IF(PD_samferdsel!H307=0," ",PD_samferdsel!H307)</f>
        <v xml:space="preserve"> </v>
      </c>
      <c r="I305" s="191" t="str">
        <f>IF(PD_samferdsel!I307=0," ",PD_samferdsel!I307)</f>
        <v xml:space="preserve"> </v>
      </c>
      <c r="J305" s="192" t="str">
        <f>IF(PD_samferdsel!J307=0," ",PD_samferdsel!J307)</f>
        <v xml:space="preserve"> </v>
      </c>
    </row>
    <row r="306" spans="2:10" x14ac:dyDescent="0.2">
      <c r="B306" s="188" t="str">
        <f>IF(PD_samferdsel!B308=0," ",PD_samferdsel!B308)</f>
        <v xml:space="preserve"> </v>
      </c>
      <c r="C306" s="189" t="str">
        <f>IF(PD_samferdsel!C308=0," ",PD_samferdsel!C308)</f>
        <v xml:space="preserve"> </v>
      </c>
      <c r="D306" s="190" t="str">
        <f>IF(PD_samferdsel!D308=0," ",PD_samferdsel!D308)</f>
        <v xml:space="preserve"> </v>
      </c>
      <c r="E306" s="191" t="str">
        <f>IF(PD_samferdsel!G308=0," ",PD_samferdsel!E308)</f>
        <v xml:space="preserve"> </v>
      </c>
      <c r="F306" s="192" t="str">
        <f>IF(PD_samferdsel!H308=0," ",PD_samferdsel!F308)</f>
        <v xml:space="preserve"> </v>
      </c>
      <c r="G306" s="189" t="str">
        <f>IF(PD_samferdsel!G308=0," ",PD_samferdsel!G308)</f>
        <v xml:space="preserve"> </v>
      </c>
      <c r="H306" s="190" t="str">
        <f>IF(PD_samferdsel!H308=0," ",PD_samferdsel!H308)</f>
        <v xml:space="preserve"> </v>
      </c>
      <c r="I306" s="191" t="str">
        <f>IF(PD_samferdsel!I308=0," ",PD_samferdsel!I308)</f>
        <v xml:space="preserve"> </v>
      </c>
      <c r="J306" s="192" t="str">
        <f>IF(PD_samferdsel!J308=0," ",PD_samferdsel!J308)</f>
        <v xml:space="preserve"> </v>
      </c>
    </row>
    <row r="307" spans="2:10" x14ac:dyDescent="0.2">
      <c r="B307" s="188" t="str">
        <f>IF(PD_samferdsel!B309=0," ",PD_samferdsel!B309)</f>
        <v xml:space="preserve"> </v>
      </c>
      <c r="C307" s="189" t="str">
        <f>IF(PD_samferdsel!C309=0," ",PD_samferdsel!C309)</f>
        <v xml:space="preserve"> </v>
      </c>
      <c r="D307" s="190" t="str">
        <f>IF(PD_samferdsel!D309=0," ",PD_samferdsel!D309)</f>
        <v xml:space="preserve"> </v>
      </c>
      <c r="E307" s="191" t="str">
        <f>IF(PD_samferdsel!G309=0," ",PD_samferdsel!E309)</f>
        <v xml:space="preserve"> </v>
      </c>
      <c r="F307" s="192" t="str">
        <f>IF(PD_samferdsel!H309=0," ",PD_samferdsel!F309)</f>
        <v xml:space="preserve"> </v>
      </c>
      <c r="G307" s="189" t="str">
        <f>IF(PD_samferdsel!G309=0," ",PD_samferdsel!G309)</f>
        <v xml:space="preserve"> </v>
      </c>
      <c r="H307" s="190" t="str">
        <f>IF(PD_samferdsel!H309=0," ",PD_samferdsel!H309)</f>
        <v xml:space="preserve"> </v>
      </c>
      <c r="I307" s="191" t="str">
        <f>IF(PD_samferdsel!I309=0," ",PD_samferdsel!I309)</f>
        <v xml:space="preserve"> </v>
      </c>
      <c r="J307" s="192" t="str">
        <f>IF(PD_samferdsel!J309=0," ",PD_samferdsel!J309)</f>
        <v xml:space="preserve"> </v>
      </c>
    </row>
    <row r="308" spans="2:10" x14ac:dyDescent="0.2">
      <c r="B308" s="188" t="str">
        <f>IF(PD_samferdsel!B310=0," ",PD_samferdsel!B310)</f>
        <v xml:space="preserve"> </v>
      </c>
      <c r="C308" s="189" t="str">
        <f>IF(PD_samferdsel!C310=0," ",PD_samferdsel!C310)</f>
        <v xml:space="preserve"> </v>
      </c>
      <c r="D308" s="190" t="str">
        <f>IF(PD_samferdsel!D310=0," ",PD_samferdsel!D310)</f>
        <v xml:space="preserve"> </v>
      </c>
      <c r="E308" s="191" t="str">
        <f>IF(PD_samferdsel!G310=0," ",PD_samferdsel!E310)</f>
        <v xml:space="preserve"> </v>
      </c>
      <c r="F308" s="192" t="str">
        <f>IF(PD_samferdsel!H310=0," ",PD_samferdsel!F310)</f>
        <v xml:space="preserve"> </v>
      </c>
      <c r="G308" s="189" t="str">
        <f>IF(PD_samferdsel!G310=0," ",PD_samferdsel!G310)</f>
        <v xml:space="preserve"> </v>
      </c>
      <c r="H308" s="190" t="str">
        <f>IF(PD_samferdsel!H310=0," ",PD_samferdsel!H310)</f>
        <v xml:space="preserve"> </v>
      </c>
      <c r="I308" s="191" t="str">
        <f>IF(PD_samferdsel!I310=0," ",PD_samferdsel!I310)</f>
        <v xml:space="preserve"> </v>
      </c>
      <c r="J308" s="192" t="str">
        <f>IF(PD_samferdsel!J310=0," ",PD_samferdsel!J310)</f>
        <v xml:space="preserve"> </v>
      </c>
    </row>
    <row r="309" spans="2:10" x14ac:dyDescent="0.2">
      <c r="B309" s="188" t="str">
        <f>IF(PD_samferdsel!B311=0," ",PD_samferdsel!B311)</f>
        <v xml:space="preserve"> </v>
      </c>
      <c r="C309" s="189" t="str">
        <f>IF(PD_samferdsel!C311=0," ",PD_samferdsel!C311)</f>
        <v xml:space="preserve"> </v>
      </c>
      <c r="D309" s="190" t="str">
        <f>IF(PD_samferdsel!D311=0," ",PD_samferdsel!D311)</f>
        <v xml:space="preserve"> </v>
      </c>
      <c r="E309" s="191" t="str">
        <f>IF(PD_samferdsel!G311=0," ",PD_samferdsel!E311)</f>
        <v xml:space="preserve"> </v>
      </c>
      <c r="F309" s="192" t="str">
        <f>IF(PD_samferdsel!H311=0," ",PD_samferdsel!F311)</f>
        <v xml:space="preserve"> </v>
      </c>
      <c r="G309" s="189" t="str">
        <f>IF(PD_samferdsel!G311=0," ",PD_samferdsel!G311)</f>
        <v xml:space="preserve"> </v>
      </c>
      <c r="H309" s="190" t="str">
        <f>IF(PD_samferdsel!H311=0," ",PD_samferdsel!H311)</f>
        <v xml:space="preserve"> </v>
      </c>
      <c r="I309" s="191" t="str">
        <f>IF(PD_samferdsel!I311=0," ",PD_samferdsel!I311)</f>
        <v xml:space="preserve"> </v>
      </c>
      <c r="J309" s="192" t="str">
        <f>IF(PD_samferdsel!J311=0," ",PD_samferdsel!J311)</f>
        <v xml:space="preserve"> </v>
      </c>
    </row>
    <row r="310" spans="2:10" x14ac:dyDescent="0.2">
      <c r="B310" s="188" t="str">
        <f>IF(PD_samferdsel!B312=0," ",PD_samferdsel!B312)</f>
        <v xml:space="preserve"> </v>
      </c>
      <c r="C310" s="189" t="str">
        <f>IF(PD_samferdsel!C312=0," ",PD_samferdsel!C312)</f>
        <v xml:space="preserve"> </v>
      </c>
      <c r="D310" s="190" t="str">
        <f>IF(PD_samferdsel!D312=0," ",PD_samferdsel!D312)</f>
        <v xml:space="preserve"> </v>
      </c>
      <c r="E310" s="191" t="str">
        <f>IF(PD_samferdsel!G312=0," ",PD_samferdsel!E312)</f>
        <v xml:space="preserve"> </v>
      </c>
      <c r="F310" s="192" t="str">
        <f>IF(PD_samferdsel!H312=0," ",PD_samferdsel!F312)</f>
        <v xml:space="preserve"> </v>
      </c>
      <c r="G310" s="189" t="str">
        <f>IF(PD_samferdsel!G312=0," ",PD_samferdsel!G312)</f>
        <v xml:space="preserve"> </v>
      </c>
      <c r="H310" s="190" t="str">
        <f>IF(PD_samferdsel!H312=0," ",PD_samferdsel!H312)</f>
        <v xml:space="preserve"> </v>
      </c>
      <c r="I310" s="191" t="str">
        <f>IF(PD_samferdsel!I312=0," ",PD_samferdsel!I312)</f>
        <v xml:space="preserve"> </v>
      </c>
      <c r="J310" s="192" t="str">
        <f>IF(PD_samferdsel!J312=0," ",PD_samferdsel!J312)</f>
        <v xml:space="preserve"> </v>
      </c>
    </row>
    <row r="311" spans="2:10" x14ac:dyDescent="0.2">
      <c r="B311" s="188" t="str">
        <f>IF(PD_samferdsel!B313=0," ",PD_samferdsel!B313)</f>
        <v xml:space="preserve"> </v>
      </c>
      <c r="C311" s="189" t="str">
        <f>IF(PD_samferdsel!C313=0," ",PD_samferdsel!C313)</f>
        <v xml:space="preserve"> </v>
      </c>
      <c r="D311" s="190" t="str">
        <f>IF(PD_samferdsel!D313=0," ",PD_samferdsel!D313)</f>
        <v xml:space="preserve"> </v>
      </c>
      <c r="E311" s="191" t="str">
        <f>IF(PD_samferdsel!G313=0," ",PD_samferdsel!E313)</f>
        <v xml:space="preserve"> </v>
      </c>
      <c r="F311" s="192" t="str">
        <f>IF(PD_samferdsel!H313=0," ",PD_samferdsel!F313)</f>
        <v xml:space="preserve"> </v>
      </c>
      <c r="G311" s="189" t="str">
        <f>IF(PD_samferdsel!G313=0," ",PD_samferdsel!G313)</f>
        <v xml:space="preserve"> </v>
      </c>
      <c r="H311" s="190" t="str">
        <f>IF(PD_samferdsel!H313=0," ",PD_samferdsel!H313)</f>
        <v xml:space="preserve"> </v>
      </c>
      <c r="I311" s="191" t="str">
        <f>IF(PD_samferdsel!I313=0," ",PD_samferdsel!I313)</f>
        <v xml:space="preserve"> </v>
      </c>
      <c r="J311" s="192" t="str">
        <f>IF(PD_samferdsel!J313=0," ",PD_samferdsel!J313)</f>
        <v xml:space="preserve"> </v>
      </c>
    </row>
    <row r="312" spans="2:10" x14ac:dyDescent="0.2">
      <c r="B312" s="188" t="str">
        <f>IF(PD_samferdsel!B314=0," ",PD_samferdsel!B314)</f>
        <v xml:space="preserve"> </v>
      </c>
      <c r="C312" s="189" t="str">
        <f>IF(PD_samferdsel!C314=0," ",PD_samferdsel!C314)</f>
        <v xml:space="preserve"> </v>
      </c>
      <c r="D312" s="190" t="str">
        <f>IF(PD_samferdsel!D314=0," ",PD_samferdsel!D314)</f>
        <v xml:space="preserve"> </v>
      </c>
      <c r="E312" s="191" t="str">
        <f>IF(PD_samferdsel!G314=0," ",PD_samferdsel!E314)</f>
        <v xml:space="preserve"> </v>
      </c>
      <c r="F312" s="192" t="str">
        <f>IF(PD_samferdsel!H314=0," ",PD_samferdsel!F314)</f>
        <v xml:space="preserve"> </v>
      </c>
      <c r="G312" s="189" t="str">
        <f>IF(PD_samferdsel!G314=0," ",PD_samferdsel!G314)</f>
        <v xml:space="preserve"> </v>
      </c>
      <c r="H312" s="190" t="str">
        <f>IF(PD_samferdsel!H314=0," ",PD_samferdsel!H314)</f>
        <v xml:space="preserve"> </v>
      </c>
      <c r="I312" s="191" t="str">
        <f>IF(PD_samferdsel!I314=0," ",PD_samferdsel!I314)</f>
        <v xml:space="preserve"> </v>
      </c>
      <c r="J312" s="192" t="str">
        <f>IF(PD_samferdsel!J314=0," ",PD_samferdsel!J314)</f>
        <v xml:space="preserve"> </v>
      </c>
    </row>
    <row r="313" spans="2:10" x14ac:dyDescent="0.2">
      <c r="B313" s="188" t="str">
        <f>IF(PD_samferdsel!B315=0," ",PD_samferdsel!B315)</f>
        <v xml:space="preserve"> </v>
      </c>
      <c r="C313" s="189" t="str">
        <f>IF(PD_samferdsel!C315=0," ",PD_samferdsel!C315)</f>
        <v xml:space="preserve"> </v>
      </c>
      <c r="D313" s="190" t="str">
        <f>IF(PD_samferdsel!D315=0," ",PD_samferdsel!D315)</f>
        <v xml:space="preserve"> </v>
      </c>
      <c r="E313" s="191" t="str">
        <f>IF(PD_samferdsel!G315=0," ",PD_samferdsel!E315)</f>
        <v xml:space="preserve"> </v>
      </c>
      <c r="F313" s="192" t="str">
        <f>IF(PD_samferdsel!H315=0," ",PD_samferdsel!F315)</f>
        <v xml:space="preserve"> </v>
      </c>
      <c r="G313" s="189" t="str">
        <f>IF(PD_samferdsel!G315=0," ",PD_samferdsel!G315)</f>
        <v xml:space="preserve"> </v>
      </c>
      <c r="H313" s="190" t="str">
        <f>IF(PD_samferdsel!H315=0," ",PD_samferdsel!H315)</f>
        <v xml:space="preserve"> </v>
      </c>
      <c r="I313" s="191" t="str">
        <f>IF(PD_samferdsel!I315=0," ",PD_samferdsel!I315)</f>
        <v xml:space="preserve"> </v>
      </c>
      <c r="J313" s="192" t="str">
        <f>IF(PD_samferdsel!J315=0," ",PD_samferdsel!J315)</f>
        <v xml:space="preserve"> </v>
      </c>
    </row>
    <row r="314" spans="2:10" x14ac:dyDescent="0.2">
      <c r="B314" s="188" t="str">
        <f>IF(PD_samferdsel!B316=0," ",PD_samferdsel!B316)</f>
        <v xml:space="preserve"> </v>
      </c>
      <c r="C314" s="189" t="str">
        <f>IF(PD_samferdsel!C316=0," ",PD_samferdsel!C316)</f>
        <v xml:space="preserve"> </v>
      </c>
      <c r="D314" s="190" t="str">
        <f>IF(PD_samferdsel!D316=0," ",PD_samferdsel!D316)</f>
        <v xml:space="preserve"> </v>
      </c>
      <c r="E314" s="191" t="str">
        <f>IF(PD_samferdsel!G316=0," ",PD_samferdsel!E316)</f>
        <v xml:space="preserve"> </v>
      </c>
      <c r="F314" s="192" t="str">
        <f>IF(PD_samferdsel!H316=0," ",PD_samferdsel!F316)</f>
        <v xml:space="preserve"> </v>
      </c>
      <c r="G314" s="189" t="str">
        <f>IF(PD_samferdsel!G316=0," ",PD_samferdsel!G316)</f>
        <v xml:space="preserve"> </v>
      </c>
      <c r="H314" s="190" t="str">
        <f>IF(PD_samferdsel!H316=0," ",PD_samferdsel!H316)</f>
        <v xml:space="preserve"> </v>
      </c>
      <c r="I314" s="191" t="str">
        <f>IF(PD_samferdsel!I316=0," ",PD_samferdsel!I316)</f>
        <v xml:space="preserve"> </v>
      </c>
      <c r="J314" s="192" t="str">
        <f>IF(PD_samferdsel!J316=0," ",PD_samferdsel!J316)</f>
        <v xml:space="preserve"> </v>
      </c>
    </row>
    <row r="315" spans="2:10" x14ac:dyDescent="0.2">
      <c r="B315" s="188" t="str">
        <f>IF(PD_samferdsel!B317=0," ",PD_samferdsel!B317)</f>
        <v xml:space="preserve"> </v>
      </c>
      <c r="C315" s="189" t="str">
        <f>IF(PD_samferdsel!C317=0," ",PD_samferdsel!C317)</f>
        <v xml:space="preserve"> </v>
      </c>
      <c r="D315" s="190" t="str">
        <f>IF(PD_samferdsel!D317=0," ",PD_samferdsel!D317)</f>
        <v xml:space="preserve"> </v>
      </c>
      <c r="E315" s="191" t="str">
        <f>IF(PD_samferdsel!G317=0," ",PD_samferdsel!E317)</f>
        <v xml:space="preserve"> </v>
      </c>
      <c r="F315" s="192" t="str">
        <f>IF(PD_samferdsel!H317=0," ",PD_samferdsel!F317)</f>
        <v xml:space="preserve"> </v>
      </c>
      <c r="G315" s="189" t="str">
        <f>IF(PD_samferdsel!G317=0," ",PD_samferdsel!G317)</f>
        <v xml:space="preserve"> </v>
      </c>
      <c r="H315" s="190" t="str">
        <f>IF(PD_samferdsel!H317=0," ",PD_samferdsel!H317)</f>
        <v xml:space="preserve"> </v>
      </c>
      <c r="I315" s="191" t="str">
        <f>IF(PD_samferdsel!I317=0," ",PD_samferdsel!I317)</f>
        <v xml:space="preserve"> </v>
      </c>
      <c r="J315" s="192" t="str">
        <f>IF(PD_samferdsel!J317=0," ",PD_samferdsel!J317)</f>
        <v xml:space="preserve"> </v>
      </c>
    </row>
    <row r="316" spans="2:10" x14ac:dyDescent="0.2">
      <c r="B316" s="188" t="str">
        <f>IF(PD_samferdsel!B318=0," ",PD_samferdsel!B318)</f>
        <v xml:space="preserve"> </v>
      </c>
      <c r="C316" s="189" t="str">
        <f>IF(PD_samferdsel!C318=0," ",PD_samferdsel!C318)</f>
        <v xml:space="preserve"> </v>
      </c>
      <c r="D316" s="190" t="str">
        <f>IF(PD_samferdsel!D318=0," ",PD_samferdsel!D318)</f>
        <v xml:space="preserve"> </v>
      </c>
      <c r="E316" s="191" t="str">
        <f>IF(PD_samferdsel!G318=0," ",PD_samferdsel!E318)</f>
        <v xml:space="preserve"> </v>
      </c>
      <c r="F316" s="192" t="str">
        <f>IF(PD_samferdsel!H318=0," ",PD_samferdsel!F318)</f>
        <v xml:space="preserve"> </v>
      </c>
      <c r="G316" s="189" t="str">
        <f>IF(PD_samferdsel!G318=0," ",PD_samferdsel!G318)</f>
        <v xml:space="preserve"> </v>
      </c>
      <c r="H316" s="190" t="str">
        <f>IF(PD_samferdsel!H318=0," ",PD_samferdsel!H318)</f>
        <v xml:space="preserve"> </v>
      </c>
      <c r="I316" s="191" t="str">
        <f>IF(PD_samferdsel!I318=0," ",PD_samferdsel!I318)</f>
        <v xml:space="preserve"> </v>
      </c>
      <c r="J316" s="192" t="str">
        <f>IF(PD_samferdsel!J318=0," ",PD_samferdsel!J318)</f>
        <v xml:space="preserve"> </v>
      </c>
    </row>
    <row r="317" spans="2:10" x14ac:dyDescent="0.2">
      <c r="B317" s="188" t="str">
        <f>IF(PD_samferdsel!B319=0," ",PD_samferdsel!B319)</f>
        <v xml:space="preserve"> </v>
      </c>
      <c r="C317" s="189" t="str">
        <f>IF(PD_samferdsel!C319=0," ",PD_samferdsel!C319)</f>
        <v xml:space="preserve"> </v>
      </c>
      <c r="D317" s="190" t="str">
        <f>IF(PD_samferdsel!D319=0," ",PD_samferdsel!D319)</f>
        <v xml:space="preserve"> </v>
      </c>
      <c r="E317" s="191" t="str">
        <f>IF(PD_samferdsel!G319=0," ",PD_samferdsel!E319)</f>
        <v xml:space="preserve"> </v>
      </c>
      <c r="F317" s="192" t="str">
        <f>IF(PD_samferdsel!H319=0," ",PD_samferdsel!F319)</f>
        <v xml:space="preserve"> </v>
      </c>
      <c r="G317" s="189" t="str">
        <f>IF(PD_samferdsel!G319=0," ",PD_samferdsel!G319)</f>
        <v xml:space="preserve"> </v>
      </c>
      <c r="H317" s="190" t="str">
        <f>IF(PD_samferdsel!H319=0," ",PD_samferdsel!H319)</f>
        <v xml:space="preserve"> </v>
      </c>
      <c r="I317" s="191" t="str">
        <f>IF(PD_samferdsel!I319=0," ",PD_samferdsel!I319)</f>
        <v xml:space="preserve"> </v>
      </c>
      <c r="J317" s="192" t="str">
        <f>IF(PD_samferdsel!J319=0," ",PD_samferdsel!J319)</f>
        <v xml:space="preserve"> </v>
      </c>
    </row>
    <row r="318" spans="2:10" x14ac:dyDescent="0.2">
      <c r="B318" s="188" t="str">
        <f>IF(PD_samferdsel!B320=0," ",PD_samferdsel!B320)</f>
        <v xml:space="preserve"> </v>
      </c>
      <c r="C318" s="189" t="str">
        <f>IF(PD_samferdsel!C320=0," ",PD_samferdsel!C320)</f>
        <v xml:space="preserve"> </v>
      </c>
      <c r="D318" s="190" t="str">
        <f>IF(PD_samferdsel!D320=0," ",PD_samferdsel!D320)</f>
        <v xml:space="preserve"> </v>
      </c>
      <c r="E318" s="191" t="str">
        <f>IF(PD_samferdsel!G320=0," ",PD_samferdsel!E320)</f>
        <v xml:space="preserve"> </v>
      </c>
      <c r="F318" s="192" t="str">
        <f>IF(PD_samferdsel!H320=0," ",PD_samferdsel!F320)</f>
        <v xml:space="preserve"> </v>
      </c>
      <c r="G318" s="189" t="str">
        <f>IF(PD_samferdsel!G320=0," ",PD_samferdsel!G320)</f>
        <v xml:space="preserve"> </v>
      </c>
      <c r="H318" s="190" t="str">
        <f>IF(PD_samferdsel!H320=0," ",PD_samferdsel!H320)</f>
        <v xml:space="preserve"> </v>
      </c>
      <c r="I318" s="191" t="str">
        <f>IF(PD_samferdsel!I320=0," ",PD_samferdsel!I320)</f>
        <v xml:space="preserve"> </v>
      </c>
      <c r="J318" s="192" t="str">
        <f>IF(PD_samferdsel!J320=0," ",PD_samferdsel!J320)</f>
        <v xml:space="preserve"> </v>
      </c>
    </row>
    <row r="319" spans="2:10" x14ac:dyDescent="0.2">
      <c r="B319" s="188" t="str">
        <f>IF(PD_samferdsel!B321=0," ",PD_samferdsel!B321)</f>
        <v xml:space="preserve"> </v>
      </c>
      <c r="C319" s="189" t="str">
        <f>IF(PD_samferdsel!C321=0," ",PD_samferdsel!C321)</f>
        <v xml:space="preserve"> </v>
      </c>
      <c r="D319" s="190" t="str">
        <f>IF(PD_samferdsel!D321=0," ",PD_samferdsel!D321)</f>
        <v xml:space="preserve"> </v>
      </c>
      <c r="E319" s="191" t="str">
        <f>IF(PD_samferdsel!G321=0," ",PD_samferdsel!E321)</f>
        <v xml:space="preserve"> </v>
      </c>
      <c r="F319" s="192" t="str">
        <f>IF(PD_samferdsel!H321=0," ",PD_samferdsel!F321)</f>
        <v xml:space="preserve"> </v>
      </c>
      <c r="G319" s="189" t="str">
        <f>IF(PD_samferdsel!G321=0," ",PD_samferdsel!G321)</f>
        <v xml:space="preserve"> </v>
      </c>
      <c r="H319" s="190" t="str">
        <f>IF(PD_samferdsel!H321=0," ",PD_samferdsel!H321)</f>
        <v xml:space="preserve"> </v>
      </c>
      <c r="I319" s="191" t="str">
        <f>IF(PD_samferdsel!I321=0," ",PD_samferdsel!I321)</f>
        <v xml:space="preserve"> </v>
      </c>
      <c r="J319" s="192" t="str">
        <f>IF(PD_samferdsel!J321=0," ",PD_samferdsel!J321)</f>
        <v xml:space="preserve"> </v>
      </c>
    </row>
    <row r="320" spans="2:10" x14ac:dyDescent="0.2">
      <c r="B320" s="188" t="str">
        <f>IF(PD_samferdsel!B322=0," ",PD_samferdsel!B322)</f>
        <v xml:space="preserve"> </v>
      </c>
      <c r="C320" s="189" t="str">
        <f>IF(PD_samferdsel!C322=0," ",PD_samferdsel!C322)</f>
        <v xml:space="preserve"> </v>
      </c>
      <c r="D320" s="190" t="str">
        <f>IF(PD_samferdsel!D322=0," ",PD_samferdsel!D322)</f>
        <v xml:space="preserve"> </v>
      </c>
      <c r="E320" s="191" t="str">
        <f>IF(PD_samferdsel!G322=0," ",PD_samferdsel!E322)</f>
        <v xml:space="preserve"> </v>
      </c>
      <c r="F320" s="192" t="str">
        <f>IF(PD_samferdsel!H322=0," ",PD_samferdsel!F322)</f>
        <v xml:space="preserve"> </v>
      </c>
      <c r="G320" s="189" t="str">
        <f>IF(PD_samferdsel!G322=0," ",PD_samferdsel!G322)</f>
        <v xml:space="preserve"> </v>
      </c>
      <c r="H320" s="190" t="str">
        <f>IF(PD_samferdsel!H322=0," ",PD_samferdsel!H322)</f>
        <v xml:space="preserve"> </v>
      </c>
      <c r="I320" s="191" t="str">
        <f>IF(PD_samferdsel!I322=0," ",PD_samferdsel!I322)</f>
        <v xml:space="preserve"> </v>
      </c>
      <c r="J320" s="192" t="str">
        <f>IF(PD_samferdsel!J322=0," ",PD_samferdsel!J322)</f>
        <v xml:space="preserve"> </v>
      </c>
    </row>
    <row r="321" spans="2:10" x14ac:dyDescent="0.2">
      <c r="B321" s="188" t="str">
        <f>IF(PD_samferdsel!B323=0," ",PD_samferdsel!B323)</f>
        <v xml:space="preserve"> </v>
      </c>
      <c r="C321" s="189" t="str">
        <f>IF(PD_samferdsel!C323=0," ",PD_samferdsel!C323)</f>
        <v xml:space="preserve"> </v>
      </c>
      <c r="D321" s="190" t="str">
        <f>IF(PD_samferdsel!D323=0," ",PD_samferdsel!D323)</f>
        <v xml:space="preserve"> </v>
      </c>
      <c r="E321" s="191" t="str">
        <f>IF(PD_samferdsel!G323=0," ",PD_samferdsel!E323)</f>
        <v xml:space="preserve"> </v>
      </c>
      <c r="F321" s="192" t="str">
        <f>IF(PD_samferdsel!H323=0," ",PD_samferdsel!F323)</f>
        <v xml:space="preserve"> </v>
      </c>
      <c r="G321" s="189" t="str">
        <f>IF(PD_samferdsel!G323=0," ",PD_samferdsel!G323)</f>
        <v xml:space="preserve"> </v>
      </c>
      <c r="H321" s="190" t="str">
        <f>IF(PD_samferdsel!H323=0," ",PD_samferdsel!H323)</f>
        <v xml:space="preserve"> </v>
      </c>
      <c r="I321" s="191" t="str">
        <f>IF(PD_samferdsel!I323=0," ",PD_samferdsel!I323)</f>
        <v xml:space="preserve"> </v>
      </c>
      <c r="J321" s="192" t="str">
        <f>IF(PD_samferdsel!J323=0," ",PD_samferdsel!J323)</f>
        <v xml:space="preserve"> </v>
      </c>
    </row>
    <row r="322" spans="2:10" x14ac:dyDescent="0.2">
      <c r="B322" s="188" t="str">
        <f>IF(PD_samferdsel!B324=0," ",PD_samferdsel!B324)</f>
        <v xml:space="preserve"> </v>
      </c>
      <c r="C322" s="189" t="str">
        <f>IF(PD_samferdsel!C324=0," ",PD_samferdsel!C324)</f>
        <v xml:space="preserve"> </v>
      </c>
      <c r="D322" s="190" t="str">
        <f>IF(PD_samferdsel!D324=0," ",PD_samferdsel!D324)</f>
        <v xml:space="preserve"> </v>
      </c>
      <c r="E322" s="191" t="str">
        <f>IF(PD_samferdsel!G324=0," ",PD_samferdsel!E324)</f>
        <v xml:space="preserve"> </v>
      </c>
      <c r="F322" s="192" t="str">
        <f>IF(PD_samferdsel!H324=0," ",PD_samferdsel!F324)</f>
        <v xml:space="preserve"> </v>
      </c>
      <c r="G322" s="189" t="str">
        <f>IF(PD_samferdsel!G324=0," ",PD_samferdsel!G324)</f>
        <v xml:space="preserve"> </v>
      </c>
      <c r="H322" s="190" t="str">
        <f>IF(PD_samferdsel!H324=0," ",PD_samferdsel!H324)</f>
        <v xml:space="preserve"> </v>
      </c>
      <c r="I322" s="191" t="str">
        <f>IF(PD_samferdsel!I324=0," ",PD_samferdsel!I324)</f>
        <v xml:space="preserve"> </v>
      </c>
      <c r="J322" s="192" t="str">
        <f>IF(PD_samferdsel!J324=0," ",PD_samferdsel!J324)</f>
        <v xml:space="preserve"> </v>
      </c>
    </row>
    <row r="323" spans="2:10" x14ac:dyDescent="0.2">
      <c r="B323" s="188" t="str">
        <f>IF(PD_samferdsel!B325=0," ",PD_samferdsel!B325)</f>
        <v xml:space="preserve"> </v>
      </c>
      <c r="C323" s="189" t="str">
        <f>IF(PD_samferdsel!C325=0," ",PD_samferdsel!C325)</f>
        <v xml:space="preserve"> </v>
      </c>
      <c r="D323" s="190" t="str">
        <f>IF(PD_samferdsel!D325=0," ",PD_samferdsel!D325)</f>
        <v xml:space="preserve"> </v>
      </c>
      <c r="E323" s="191" t="str">
        <f>IF(PD_samferdsel!G325=0," ",PD_samferdsel!E325)</f>
        <v xml:space="preserve"> </v>
      </c>
      <c r="F323" s="192" t="str">
        <f>IF(PD_samferdsel!H325=0," ",PD_samferdsel!F325)</f>
        <v xml:space="preserve"> </v>
      </c>
      <c r="G323" s="189" t="str">
        <f>IF(PD_samferdsel!G325=0," ",PD_samferdsel!G325)</f>
        <v xml:space="preserve"> </v>
      </c>
      <c r="H323" s="190" t="str">
        <f>IF(PD_samferdsel!H325=0," ",PD_samferdsel!H325)</f>
        <v xml:space="preserve"> </v>
      </c>
      <c r="I323" s="191" t="str">
        <f>IF(PD_samferdsel!I325=0," ",PD_samferdsel!I325)</f>
        <v xml:space="preserve"> </v>
      </c>
      <c r="J323" s="192" t="str">
        <f>IF(PD_samferdsel!J325=0," ",PD_samferdsel!J325)</f>
        <v xml:space="preserve"> </v>
      </c>
    </row>
    <row r="324" spans="2:10" x14ac:dyDescent="0.2">
      <c r="B324" s="188" t="str">
        <f>IF(PD_samferdsel!B326=0," ",PD_samferdsel!B326)</f>
        <v xml:space="preserve"> </v>
      </c>
      <c r="C324" s="189" t="str">
        <f>IF(PD_samferdsel!C326=0," ",PD_samferdsel!C326)</f>
        <v xml:space="preserve"> </v>
      </c>
      <c r="D324" s="190" t="str">
        <f>IF(PD_samferdsel!D326=0," ",PD_samferdsel!D326)</f>
        <v xml:space="preserve"> </v>
      </c>
      <c r="E324" s="191" t="str">
        <f>IF(PD_samferdsel!G326=0," ",PD_samferdsel!E326)</f>
        <v xml:space="preserve"> </v>
      </c>
      <c r="F324" s="192" t="str">
        <f>IF(PD_samferdsel!H326=0," ",PD_samferdsel!F326)</f>
        <v xml:space="preserve"> </v>
      </c>
      <c r="G324" s="189" t="str">
        <f>IF(PD_samferdsel!G326=0," ",PD_samferdsel!G326)</f>
        <v xml:space="preserve"> </v>
      </c>
      <c r="H324" s="190" t="str">
        <f>IF(PD_samferdsel!H326=0," ",PD_samferdsel!H326)</f>
        <v xml:space="preserve"> </v>
      </c>
      <c r="I324" s="191" t="str">
        <f>IF(PD_samferdsel!I326=0," ",PD_samferdsel!I326)</f>
        <v xml:space="preserve"> </v>
      </c>
      <c r="J324" s="192" t="str">
        <f>IF(PD_samferdsel!J326=0," ",PD_samferdsel!J326)</f>
        <v xml:space="preserve"> </v>
      </c>
    </row>
    <row r="325" spans="2:10" x14ac:dyDescent="0.2">
      <c r="B325" s="188" t="str">
        <f>IF(PD_samferdsel!B327=0," ",PD_samferdsel!B327)</f>
        <v xml:space="preserve"> </v>
      </c>
      <c r="C325" s="189" t="str">
        <f>IF(PD_samferdsel!C327=0," ",PD_samferdsel!C327)</f>
        <v xml:space="preserve"> </v>
      </c>
      <c r="D325" s="190" t="str">
        <f>IF(PD_samferdsel!D327=0," ",PD_samferdsel!D327)</f>
        <v xml:space="preserve"> </v>
      </c>
      <c r="E325" s="191" t="str">
        <f>IF(PD_samferdsel!G327=0," ",PD_samferdsel!E327)</f>
        <v xml:space="preserve"> </v>
      </c>
      <c r="F325" s="192" t="str">
        <f>IF(PD_samferdsel!H327=0," ",PD_samferdsel!F327)</f>
        <v xml:space="preserve"> </v>
      </c>
      <c r="G325" s="189" t="str">
        <f>IF(PD_samferdsel!G327=0," ",PD_samferdsel!G327)</f>
        <v xml:space="preserve"> </v>
      </c>
      <c r="H325" s="190" t="str">
        <f>IF(PD_samferdsel!H327=0," ",PD_samferdsel!H327)</f>
        <v xml:space="preserve"> </v>
      </c>
      <c r="I325" s="191" t="str">
        <f>IF(PD_samferdsel!I327=0," ",PD_samferdsel!I327)</f>
        <v xml:space="preserve"> </v>
      </c>
      <c r="J325" s="192" t="str">
        <f>IF(PD_samferdsel!J327=0," ",PD_samferdsel!J327)</f>
        <v xml:space="preserve"> </v>
      </c>
    </row>
    <row r="326" spans="2:10" x14ac:dyDescent="0.2">
      <c r="B326" s="188" t="str">
        <f>IF(PD_samferdsel!B328=0," ",PD_samferdsel!B328)</f>
        <v xml:space="preserve"> </v>
      </c>
      <c r="C326" s="189" t="str">
        <f>IF(PD_samferdsel!C328=0," ",PD_samferdsel!C328)</f>
        <v xml:space="preserve"> </v>
      </c>
      <c r="D326" s="190" t="str">
        <f>IF(PD_samferdsel!D328=0," ",PD_samferdsel!D328)</f>
        <v xml:space="preserve"> </v>
      </c>
      <c r="E326" s="191" t="str">
        <f>IF(PD_samferdsel!G328=0," ",PD_samferdsel!E328)</f>
        <v xml:space="preserve"> </v>
      </c>
      <c r="F326" s="192" t="str">
        <f>IF(PD_samferdsel!H328=0," ",PD_samferdsel!F328)</f>
        <v xml:space="preserve"> </v>
      </c>
      <c r="G326" s="189" t="str">
        <f>IF(PD_samferdsel!G328=0," ",PD_samferdsel!G328)</f>
        <v xml:space="preserve"> </v>
      </c>
      <c r="H326" s="190" t="str">
        <f>IF(PD_samferdsel!H328=0," ",PD_samferdsel!H328)</f>
        <v xml:space="preserve"> </v>
      </c>
      <c r="I326" s="191" t="str">
        <f>IF(PD_samferdsel!I328=0," ",PD_samferdsel!I328)</f>
        <v xml:space="preserve"> </v>
      </c>
      <c r="J326" s="192" t="str">
        <f>IF(PD_samferdsel!J328=0," ",PD_samferdsel!J328)</f>
        <v xml:space="preserve"> </v>
      </c>
    </row>
    <row r="327" spans="2:10" x14ac:dyDescent="0.2">
      <c r="B327" s="188" t="str">
        <f>IF(PD_samferdsel!B329=0," ",PD_samferdsel!B329)</f>
        <v xml:space="preserve"> </v>
      </c>
      <c r="C327" s="189" t="str">
        <f>IF(PD_samferdsel!C329=0," ",PD_samferdsel!C329)</f>
        <v xml:space="preserve"> </v>
      </c>
      <c r="D327" s="190" t="str">
        <f>IF(PD_samferdsel!D329=0," ",PD_samferdsel!D329)</f>
        <v xml:space="preserve"> </v>
      </c>
      <c r="E327" s="191" t="str">
        <f>IF(PD_samferdsel!G329=0," ",PD_samferdsel!E329)</f>
        <v xml:space="preserve"> </v>
      </c>
      <c r="F327" s="192" t="str">
        <f>IF(PD_samferdsel!H329=0," ",PD_samferdsel!F329)</f>
        <v xml:space="preserve"> </v>
      </c>
      <c r="G327" s="189" t="str">
        <f>IF(PD_samferdsel!G329=0," ",PD_samferdsel!G329)</f>
        <v xml:space="preserve"> </v>
      </c>
      <c r="H327" s="190" t="str">
        <f>IF(PD_samferdsel!H329=0," ",PD_samferdsel!H329)</f>
        <v xml:space="preserve"> </v>
      </c>
      <c r="I327" s="191" t="str">
        <f>IF(PD_samferdsel!I329=0," ",PD_samferdsel!I329)</f>
        <v xml:space="preserve"> </v>
      </c>
      <c r="J327" s="192" t="str">
        <f>IF(PD_samferdsel!J329=0," ",PD_samferdsel!J329)</f>
        <v xml:space="preserve"> </v>
      </c>
    </row>
    <row r="328" spans="2:10" x14ac:dyDescent="0.2">
      <c r="B328" s="188" t="str">
        <f>IF(PD_samferdsel!B330=0," ",PD_samferdsel!B330)</f>
        <v xml:space="preserve"> </v>
      </c>
      <c r="C328" s="189" t="str">
        <f>IF(PD_samferdsel!C330=0," ",PD_samferdsel!C330)</f>
        <v xml:space="preserve"> </v>
      </c>
      <c r="D328" s="190" t="str">
        <f>IF(PD_samferdsel!D330=0," ",PD_samferdsel!D330)</f>
        <v xml:space="preserve"> </v>
      </c>
      <c r="E328" s="191" t="str">
        <f>IF(PD_samferdsel!G330=0," ",PD_samferdsel!E330)</f>
        <v xml:space="preserve"> </v>
      </c>
      <c r="F328" s="192" t="str">
        <f>IF(PD_samferdsel!H330=0," ",PD_samferdsel!F330)</f>
        <v xml:space="preserve"> </v>
      </c>
      <c r="G328" s="189" t="str">
        <f>IF(PD_samferdsel!G330=0," ",PD_samferdsel!G330)</f>
        <v xml:space="preserve"> </v>
      </c>
      <c r="H328" s="190" t="str">
        <f>IF(PD_samferdsel!H330=0," ",PD_samferdsel!H330)</f>
        <v xml:space="preserve"> </v>
      </c>
      <c r="I328" s="191" t="str">
        <f>IF(PD_samferdsel!I330=0," ",PD_samferdsel!I330)</f>
        <v xml:space="preserve"> </v>
      </c>
      <c r="J328" s="192" t="str">
        <f>IF(PD_samferdsel!J330=0," ",PD_samferdsel!J330)</f>
        <v xml:space="preserve"> </v>
      </c>
    </row>
    <row r="329" spans="2:10" x14ac:dyDescent="0.2">
      <c r="B329" s="188" t="str">
        <f>IF(PD_samferdsel!B331=0," ",PD_samferdsel!B331)</f>
        <v xml:space="preserve"> </v>
      </c>
      <c r="C329" s="189" t="str">
        <f>IF(PD_samferdsel!C331=0," ",PD_samferdsel!C331)</f>
        <v xml:space="preserve"> </v>
      </c>
      <c r="D329" s="190" t="str">
        <f>IF(PD_samferdsel!D331=0," ",PD_samferdsel!D331)</f>
        <v xml:space="preserve"> </v>
      </c>
      <c r="E329" s="191" t="str">
        <f>IF(PD_samferdsel!G331=0," ",PD_samferdsel!E331)</f>
        <v xml:space="preserve"> </v>
      </c>
      <c r="F329" s="192" t="str">
        <f>IF(PD_samferdsel!H331=0," ",PD_samferdsel!F331)</f>
        <v xml:space="preserve"> </v>
      </c>
      <c r="G329" s="189" t="str">
        <f>IF(PD_samferdsel!G331=0," ",PD_samferdsel!G331)</f>
        <v xml:space="preserve"> </v>
      </c>
      <c r="H329" s="190" t="str">
        <f>IF(PD_samferdsel!H331=0," ",PD_samferdsel!H331)</f>
        <v xml:space="preserve"> </v>
      </c>
      <c r="I329" s="191" t="str">
        <f>IF(PD_samferdsel!I331=0," ",PD_samferdsel!I331)</f>
        <v xml:space="preserve"> </v>
      </c>
      <c r="J329" s="192" t="str">
        <f>IF(PD_samferdsel!J331=0," ",PD_samferdsel!J331)</f>
        <v xml:space="preserve"> </v>
      </c>
    </row>
    <row r="330" spans="2:10" x14ac:dyDescent="0.2">
      <c r="B330" s="188" t="str">
        <f>IF(PD_samferdsel!B332=0," ",PD_samferdsel!B332)</f>
        <v xml:space="preserve"> </v>
      </c>
      <c r="C330" s="189" t="str">
        <f>IF(PD_samferdsel!C332=0," ",PD_samferdsel!C332)</f>
        <v xml:space="preserve"> </v>
      </c>
      <c r="D330" s="190" t="str">
        <f>IF(PD_samferdsel!D332=0," ",PD_samferdsel!D332)</f>
        <v xml:space="preserve"> </v>
      </c>
      <c r="E330" s="191" t="str">
        <f>IF(PD_samferdsel!G332=0," ",PD_samferdsel!E332)</f>
        <v xml:space="preserve"> </v>
      </c>
      <c r="F330" s="192" t="str">
        <f>IF(PD_samferdsel!H332=0," ",PD_samferdsel!F332)</f>
        <v xml:space="preserve"> </v>
      </c>
      <c r="G330" s="189" t="str">
        <f>IF(PD_samferdsel!G332=0," ",PD_samferdsel!G332)</f>
        <v xml:space="preserve"> </v>
      </c>
      <c r="H330" s="190" t="str">
        <f>IF(PD_samferdsel!H332=0," ",PD_samferdsel!H332)</f>
        <v xml:space="preserve"> </v>
      </c>
      <c r="I330" s="191" t="str">
        <f>IF(PD_samferdsel!I332=0," ",PD_samferdsel!I332)</f>
        <v xml:space="preserve"> </v>
      </c>
      <c r="J330" s="192" t="str">
        <f>IF(PD_samferdsel!J332=0," ",PD_samferdsel!J332)</f>
        <v xml:space="preserve"> </v>
      </c>
    </row>
    <row r="331" spans="2:10" x14ac:dyDescent="0.2">
      <c r="B331" s="188" t="str">
        <f>IF(PD_samferdsel!B333=0," ",PD_samferdsel!B333)</f>
        <v xml:space="preserve"> </v>
      </c>
      <c r="C331" s="189" t="str">
        <f>IF(PD_samferdsel!C333=0," ",PD_samferdsel!C333)</f>
        <v xml:space="preserve"> </v>
      </c>
      <c r="D331" s="190" t="str">
        <f>IF(PD_samferdsel!D333=0," ",PD_samferdsel!D333)</f>
        <v xml:space="preserve"> </v>
      </c>
      <c r="E331" s="191" t="str">
        <f>IF(PD_samferdsel!G333=0," ",PD_samferdsel!E333)</f>
        <v xml:space="preserve"> </v>
      </c>
      <c r="F331" s="192" t="str">
        <f>IF(PD_samferdsel!H333=0," ",PD_samferdsel!F333)</f>
        <v xml:space="preserve"> </v>
      </c>
      <c r="G331" s="189" t="str">
        <f>IF(PD_samferdsel!G333=0," ",PD_samferdsel!G333)</f>
        <v xml:space="preserve"> </v>
      </c>
      <c r="H331" s="190" t="str">
        <f>IF(PD_samferdsel!H333=0," ",PD_samferdsel!H333)</f>
        <v xml:space="preserve"> </v>
      </c>
      <c r="I331" s="191" t="str">
        <f>IF(PD_samferdsel!I333=0," ",PD_samferdsel!I333)</f>
        <v xml:space="preserve"> </v>
      </c>
      <c r="J331" s="192" t="str">
        <f>IF(PD_samferdsel!J333=0," ",PD_samferdsel!J333)</f>
        <v xml:space="preserve"> </v>
      </c>
    </row>
    <row r="332" spans="2:10" x14ac:dyDescent="0.2">
      <c r="B332" s="188" t="str">
        <f>IF(PD_samferdsel!B334=0," ",PD_samferdsel!B334)</f>
        <v xml:space="preserve"> </v>
      </c>
      <c r="C332" s="189" t="str">
        <f>IF(PD_samferdsel!C334=0," ",PD_samferdsel!C334)</f>
        <v xml:space="preserve"> </v>
      </c>
      <c r="D332" s="190" t="str">
        <f>IF(PD_samferdsel!D334=0," ",PD_samferdsel!D334)</f>
        <v xml:space="preserve"> </v>
      </c>
      <c r="E332" s="191" t="str">
        <f>IF(PD_samferdsel!G334=0," ",PD_samferdsel!E334)</f>
        <v xml:space="preserve"> </v>
      </c>
      <c r="F332" s="192" t="str">
        <f>IF(PD_samferdsel!H334=0," ",PD_samferdsel!F334)</f>
        <v xml:space="preserve"> </v>
      </c>
      <c r="G332" s="189" t="str">
        <f>IF(PD_samferdsel!G334=0," ",PD_samferdsel!G334)</f>
        <v xml:space="preserve"> </v>
      </c>
      <c r="H332" s="190" t="str">
        <f>IF(PD_samferdsel!H334=0," ",PD_samferdsel!H334)</f>
        <v xml:space="preserve"> </v>
      </c>
      <c r="I332" s="191" t="str">
        <f>IF(PD_samferdsel!I334=0," ",PD_samferdsel!I334)</f>
        <v xml:space="preserve"> </v>
      </c>
      <c r="J332" s="192" t="str">
        <f>IF(PD_samferdsel!J334=0," ",PD_samferdsel!J334)</f>
        <v xml:space="preserve"> </v>
      </c>
    </row>
    <row r="333" spans="2:10" x14ac:dyDescent="0.2">
      <c r="B333" s="188" t="str">
        <f>IF(PD_samferdsel!B335=0," ",PD_samferdsel!B335)</f>
        <v xml:space="preserve"> </v>
      </c>
      <c r="C333" s="189" t="str">
        <f>IF(PD_samferdsel!C335=0," ",PD_samferdsel!C335)</f>
        <v xml:space="preserve"> </v>
      </c>
      <c r="D333" s="190" t="str">
        <f>IF(PD_samferdsel!D335=0," ",PD_samferdsel!D335)</f>
        <v xml:space="preserve"> </v>
      </c>
      <c r="E333" s="191" t="str">
        <f>IF(PD_samferdsel!G335=0," ",PD_samferdsel!E335)</f>
        <v xml:space="preserve"> </v>
      </c>
      <c r="F333" s="192" t="str">
        <f>IF(PD_samferdsel!H335=0," ",PD_samferdsel!F335)</f>
        <v xml:space="preserve"> </v>
      </c>
      <c r="G333" s="189" t="str">
        <f>IF(PD_samferdsel!G335=0," ",PD_samferdsel!G335)</f>
        <v xml:space="preserve"> </v>
      </c>
      <c r="H333" s="190" t="str">
        <f>IF(PD_samferdsel!H335=0," ",PD_samferdsel!H335)</f>
        <v xml:space="preserve"> </v>
      </c>
      <c r="I333" s="191" t="str">
        <f>IF(PD_samferdsel!I335=0," ",PD_samferdsel!I335)</f>
        <v xml:space="preserve"> </v>
      </c>
      <c r="J333" s="192" t="str">
        <f>IF(PD_samferdsel!J335=0," ",PD_samferdsel!J335)</f>
        <v xml:space="preserve"> </v>
      </c>
    </row>
    <row r="334" spans="2:10" x14ac:dyDescent="0.2">
      <c r="B334" s="188" t="str">
        <f>IF(PD_samferdsel!B336=0," ",PD_samferdsel!B336)</f>
        <v xml:space="preserve"> </v>
      </c>
      <c r="C334" s="189" t="str">
        <f>IF(PD_samferdsel!C336=0," ",PD_samferdsel!C336)</f>
        <v xml:space="preserve"> </v>
      </c>
      <c r="D334" s="190" t="str">
        <f>IF(PD_samferdsel!D336=0," ",PD_samferdsel!D336)</f>
        <v xml:space="preserve"> </v>
      </c>
      <c r="E334" s="191" t="str">
        <f>IF(PD_samferdsel!G336=0," ",PD_samferdsel!E336)</f>
        <v xml:space="preserve"> </v>
      </c>
      <c r="F334" s="192" t="str">
        <f>IF(PD_samferdsel!H336=0," ",PD_samferdsel!F336)</f>
        <v xml:space="preserve"> </v>
      </c>
      <c r="G334" s="189" t="str">
        <f>IF(PD_samferdsel!G336=0," ",PD_samferdsel!G336)</f>
        <v xml:space="preserve"> </v>
      </c>
      <c r="H334" s="190" t="str">
        <f>IF(PD_samferdsel!H336=0," ",PD_samferdsel!H336)</f>
        <v xml:space="preserve"> </v>
      </c>
      <c r="I334" s="191" t="str">
        <f>IF(PD_samferdsel!I336=0," ",PD_samferdsel!I336)</f>
        <v xml:space="preserve"> </v>
      </c>
      <c r="J334" s="192" t="str">
        <f>IF(PD_samferdsel!J336=0," ",PD_samferdsel!J336)</f>
        <v xml:space="preserve"> </v>
      </c>
    </row>
    <row r="335" spans="2:10" x14ac:dyDescent="0.2">
      <c r="B335" s="188" t="str">
        <f>IF(PD_samferdsel!B337=0," ",PD_samferdsel!B337)</f>
        <v xml:space="preserve"> </v>
      </c>
      <c r="C335" s="189" t="str">
        <f>IF(PD_samferdsel!C337=0," ",PD_samferdsel!C337)</f>
        <v xml:space="preserve"> </v>
      </c>
      <c r="D335" s="190" t="str">
        <f>IF(PD_samferdsel!D337=0," ",PD_samferdsel!D337)</f>
        <v xml:space="preserve"> </v>
      </c>
      <c r="E335" s="191" t="str">
        <f>IF(PD_samferdsel!G337=0," ",PD_samferdsel!E337)</f>
        <v xml:space="preserve"> </v>
      </c>
      <c r="F335" s="192" t="str">
        <f>IF(PD_samferdsel!H337=0," ",PD_samferdsel!F337)</f>
        <v xml:space="preserve"> </v>
      </c>
      <c r="G335" s="189" t="str">
        <f>IF(PD_samferdsel!G337=0," ",PD_samferdsel!G337)</f>
        <v xml:space="preserve"> </v>
      </c>
      <c r="H335" s="190" t="str">
        <f>IF(PD_samferdsel!H337=0," ",PD_samferdsel!H337)</f>
        <v xml:space="preserve"> </v>
      </c>
      <c r="I335" s="191" t="str">
        <f>IF(PD_samferdsel!I337=0," ",PD_samferdsel!I337)</f>
        <v xml:space="preserve"> </v>
      </c>
      <c r="J335" s="192" t="str">
        <f>IF(PD_samferdsel!J337=0," ",PD_samferdsel!J337)</f>
        <v xml:space="preserve"> </v>
      </c>
    </row>
    <row r="336" spans="2:10" x14ac:dyDescent="0.2">
      <c r="B336" s="188" t="str">
        <f>IF(PD_samferdsel!B338=0," ",PD_samferdsel!B338)</f>
        <v xml:space="preserve"> </v>
      </c>
      <c r="C336" s="189" t="str">
        <f>IF(PD_samferdsel!C338=0," ",PD_samferdsel!C338)</f>
        <v xml:space="preserve"> </v>
      </c>
      <c r="D336" s="190" t="str">
        <f>IF(PD_samferdsel!D338=0," ",PD_samferdsel!D338)</f>
        <v xml:space="preserve"> </v>
      </c>
      <c r="E336" s="191" t="str">
        <f>IF(PD_samferdsel!G338=0," ",PD_samferdsel!E338)</f>
        <v xml:space="preserve"> </v>
      </c>
      <c r="F336" s="192" t="str">
        <f>IF(PD_samferdsel!H338=0," ",PD_samferdsel!F338)</f>
        <v xml:space="preserve"> </v>
      </c>
      <c r="G336" s="189" t="str">
        <f>IF(PD_samferdsel!G338=0," ",PD_samferdsel!G338)</f>
        <v xml:space="preserve"> </v>
      </c>
      <c r="H336" s="190" t="str">
        <f>IF(PD_samferdsel!H338=0," ",PD_samferdsel!H338)</f>
        <v xml:space="preserve"> </v>
      </c>
      <c r="I336" s="191" t="str">
        <f>IF(PD_samferdsel!I338=0," ",PD_samferdsel!I338)</f>
        <v xml:space="preserve"> </v>
      </c>
      <c r="J336" s="192" t="str">
        <f>IF(PD_samferdsel!J338=0," ",PD_samferdsel!J338)</f>
        <v xml:space="preserve"> </v>
      </c>
    </row>
    <row r="337" spans="2:10" x14ac:dyDescent="0.2">
      <c r="B337" s="188" t="str">
        <f>IF(PD_samferdsel!B339=0," ",PD_samferdsel!B339)</f>
        <v xml:space="preserve"> </v>
      </c>
      <c r="C337" s="189" t="str">
        <f>IF(PD_samferdsel!C339=0," ",PD_samferdsel!C339)</f>
        <v xml:space="preserve"> </v>
      </c>
      <c r="D337" s="190" t="str">
        <f>IF(PD_samferdsel!D339=0," ",PD_samferdsel!D339)</f>
        <v xml:space="preserve"> </v>
      </c>
      <c r="E337" s="191" t="str">
        <f>IF(PD_samferdsel!G339=0," ",PD_samferdsel!E339)</f>
        <v xml:space="preserve"> </v>
      </c>
      <c r="F337" s="192" t="str">
        <f>IF(PD_samferdsel!H339=0," ",PD_samferdsel!F339)</f>
        <v xml:space="preserve"> </v>
      </c>
      <c r="G337" s="189" t="str">
        <f>IF(PD_samferdsel!G339=0," ",PD_samferdsel!G339)</f>
        <v xml:space="preserve"> </v>
      </c>
      <c r="H337" s="190" t="str">
        <f>IF(PD_samferdsel!H339=0," ",PD_samferdsel!H339)</f>
        <v xml:space="preserve"> </v>
      </c>
      <c r="I337" s="191" t="str">
        <f>IF(PD_samferdsel!I339=0," ",PD_samferdsel!I339)</f>
        <v xml:space="preserve"> </v>
      </c>
      <c r="J337" s="192" t="str">
        <f>IF(PD_samferdsel!J339=0," ",PD_samferdsel!J339)</f>
        <v xml:space="preserve"> </v>
      </c>
    </row>
    <row r="338" spans="2:10" x14ac:dyDescent="0.2">
      <c r="B338" s="188" t="str">
        <f>IF(PD_samferdsel!B340=0," ",PD_samferdsel!B340)</f>
        <v xml:space="preserve"> </v>
      </c>
      <c r="C338" s="189" t="str">
        <f>IF(PD_samferdsel!C340=0," ",PD_samferdsel!C340)</f>
        <v xml:space="preserve"> </v>
      </c>
      <c r="D338" s="190" t="str">
        <f>IF(PD_samferdsel!D340=0," ",PD_samferdsel!D340)</f>
        <v xml:space="preserve"> </v>
      </c>
      <c r="E338" s="191" t="str">
        <f>IF(PD_samferdsel!G340=0," ",PD_samferdsel!E340)</f>
        <v xml:space="preserve"> </v>
      </c>
      <c r="F338" s="192" t="str">
        <f>IF(PD_samferdsel!H340=0," ",PD_samferdsel!F340)</f>
        <v xml:space="preserve"> </v>
      </c>
      <c r="G338" s="189" t="str">
        <f>IF(PD_samferdsel!G340=0," ",PD_samferdsel!G340)</f>
        <v xml:space="preserve"> </v>
      </c>
      <c r="H338" s="190" t="str">
        <f>IF(PD_samferdsel!H340=0," ",PD_samferdsel!H340)</f>
        <v xml:space="preserve"> </v>
      </c>
      <c r="I338" s="191" t="str">
        <f>IF(PD_samferdsel!I340=0," ",PD_samferdsel!I340)</f>
        <v xml:space="preserve"> </v>
      </c>
      <c r="J338" s="192" t="str">
        <f>IF(PD_samferdsel!J340=0," ",PD_samferdsel!J340)</f>
        <v xml:space="preserve"> </v>
      </c>
    </row>
    <row r="339" spans="2:10" x14ac:dyDescent="0.2">
      <c r="B339" s="188" t="str">
        <f>IF(PD_samferdsel!B341=0," ",PD_samferdsel!B341)</f>
        <v xml:space="preserve"> </v>
      </c>
      <c r="C339" s="189" t="str">
        <f>IF(PD_samferdsel!C341=0," ",PD_samferdsel!C341)</f>
        <v xml:space="preserve"> </v>
      </c>
      <c r="D339" s="190" t="str">
        <f>IF(PD_samferdsel!D341=0," ",PD_samferdsel!D341)</f>
        <v xml:space="preserve"> </v>
      </c>
      <c r="E339" s="191" t="str">
        <f>IF(PD_samferdsel!G341=0," ",PD_samferdsel!E341)</f>
        <v xml:space="preserve"> </v>
      </c>
      <c r="F339" s="192" t="str">
        <f>IF(PD_samferdsel!H341=0," ",PD_samferdsel!F341)</f>
        <v xml:space="preserve"> </v>
      </c>
      <c r="G339" s="189" t="str">
        <f>IF(PD_samferdsel!G341=0," ",PD_samferdsel!G341)</f>
        <v xml:space="preserve"> </v>
      </c>
      <c r="H339" s="190" t="str">
        <f>IF(PD_samferdsel!H341=0," ",PD_samferdsel!H341)</f>
        <v xml:space="preserve"> </v>
      </c>
      <c r="I339" s="191" t="str">
        <f>IF(PD_samferdsel!I341=0," ",PD_samferdsel!I341)</f>
        <v xml:space="preserve"> </v>
      </c>
      <c r="J339" s="192" t="str">
        <f>IF(PD_samferdsel!J341=0," ",PD_samferdsel!J341)</f>
        <v xml:space="preserve"> </v>
      </c>
    </row>
    <row r="340" spans="2:10" x14ac:dyDescent="0.2">
      <c r="B340" s="188" t="str">
        <f>IF(PD_samferdsel!B342=0," ",PD_samferdsel!B342)</f>
        <v xml:space="preserve"> </v>
      </c>
      <c r="C340" s="189" t="str">
        <f>IF(PD_samferdsel!C342=0," ",PD_samferdsel!C342)</f>
        <v xml:space="preserve"> </v>
      </c>
      <c r="D340" s="190" t="str">
        <f>IF(PD_samferdsel!D342=0," ",PD_samferdsel!D342)</f>
        <v xml:space="preserve"> </v>
      </c>
      <c r="E340" s="191" t="str">
        <f>IF(PD_samferdsel!G342=0," ",PD_samferdsel!E342)</f>
        <v xml:space="preserve"> </v>
      </c>
      <c r="F340" s="192" t="str">
        <f>IF(PD_samferdsel!H342=0," ",PD_samferdsel!F342)</f>
        <v xml:space="preserve"> </v>
      </c>
      <c r="G340" s="189" t="str">
        <f>IF(PD_samferdsel!G342=0," ",PD_samferdsel!G342)</f>
        <v xml:space="preserve"> </v>
      </c>
      <c r="H340" s="190" t="str">
        <f>IF(PD_samferdsel!H342=0," ",PD_samferdsel!H342)</f>
        <v xml:space="preserve"> </v>
      </c>
      <c r="I340" s="191" t="str">
        <f>IF(PD_samferdsel!I342=0," ",PD_samferdsel!I342)</f>
        <v xml:space="preserve"> </v>
      </c>
      <c r="J340" s="192" t="str">
        <f>IF(PD_samferdsel!J342=0," ",PD_samferdsel!J342)</f>
        <v xml:space="preserve"> </v>
      </c>
    </row>
    <row r="341" spans="2:10" x14ac:dyDescent="0.2">
      <c r="B341" s="188" t="str">
        <f>IF(PD_samferdsel!B343=0," ",PD_samferdsel!B343)</f>
        <v xml:space="preserve"> </v>
      </c>
      <c r="C341" s="189" t="str">
        <f>IF(PD_samferdsel!C343=0," ",PD_samferdsel!C343)</f>
        <v xml:space="preserve"> </v>
      </c>
      <c r="D341" s="190" t="str">
        <f>IF(PD_samferdsel!D343=0," ",PD_samferdsel!D343)</f>
        <v xml:space="preserve"> </v>
      </c>
      <c r="E341" s="191" t="str">
        <f>IF(PD_samferdsel!G343=0," ",PD_samferdsel!E343)</f>
        <v xml:space="preserve"> </v>
      </c>
      <c r="F341" s="192" t="str">
        <f>IF(PD_samferdsel!H343=0," ",PD_samferdsel!F343)</f>
        <v xml:space="preserve"> </v>
      </c>
      <c r="G341" s="189" t="str">
        <f>IF(PD_samferdsel!G343=0," ",PD_samferdsel!G343)</f>
        <v xml:space="preserve"> </v>
      </c>
      <c r="H341" s="190" t="str">
        <f>IF(PD_samferdsel!H343=0," ",PD_samferdsel!H343)</f>
        <v xml:space="preserve"> </v>
      </c>
      <c r="I341" s="191" t="str">
        <f>IF(PD_samferdsel!I343=0," ",PD_samferdsel!I343)</f>
        <v xml:space="preserve"> </v>
      </c>
      <c r="J341" s="192" t="str">
        <f>IF(PD_samferdsel!J343=0," ",PD_samferdsel!J343)</f>
        <v xml:space="preserve"> </v>
      </c>
    </row>
    <row r="342" spans="2:10" x14ac:dyDescent="0.2">
      <c r="B342" s="188" t="str">
        <f>IF(PD_samferdsel!B344=0," ",PD_samferdsel!B344)</f>
        <v xml:space="preserve"> </v>
      </c>
      <c r="C342" s="189" t="str">
        <f>IF(PD_samferdsel!C344=0," ",PD_samferdsel!C344)</f>
        <v xml:space="preserve"> </v>
      </c>
      <c r="D342" s="190" t="str">
        <f>IF(PD_samferdsel!D344=0," ",PD_samferdsel!D344)</f>
        <v xml:space="preserve"> </v>
      </c>
      <c r="E342" s="191" t="str">
        <f>IF(PD_samferdsel!G344=0," ",PD_samferdsel!E344)</f>
        <v xml:space="preserve"> </v>
      </c>
      <c r="F342" s="192" t="str">
        <f>IF(PD_samferdsel!H344=0," ",PD_samferdsel!F344)</f>
        <v xml:space="preserve"> </v>
      </c>
      <c r="G342" s="189" t="str">
        <f>IF(PD_samferdsel!G344=0," ",PD_samferdsel!G344)</f>
        <v xml:space="preserve"> </v>
      </c>
      <c r="H342" s="190" t="str">
        <f>IF(PD_samferdsel!H344=0," ",PD_samferdsel!H344)</f>
        <v xml:space="preserve"> </v>
      </c>
      <c r="I342" s="191" t="str">
        <f>IF(PD_samferdsel!I344=0," ",PD_samferdsel!I344)</f>
        <v xml:space="preserve"> </v>
      </c>
      <c r="J342" s="192" t="str">
        <f>IF(PD_samferdsel!J344=0," ",PD_samferdsel!J344)</f>
        <v xml:space="preserve"> </v>
      </c>
    </row>
    <row r="343" spans="2:10" x14ac:dyDescent="0.2">
      <c r="B343" s="188" t="str">
        <f>IF(PD_samferdsel!B345=0," ",PD_samferdsel!B345)</f>
        <v xml:space="preserve"> </v>
      </c>
      <c r="C343" s="189" t="str">
        <f>IF(PD_samferdsel!C345=0," ",PD_samferdsel!C345)</f>
        <v xml:space="preserve"> </v>
      </c>
      <c r="D343" s="190" t="str">
        <f>IF(PD_samferdsel!D345=0," ",PD_samferdsel!D345)</f>
        <v xml:space="preserve"> </v>
      </c>
      <c r="E343" s="191" t="str">
        <f>IF(PD_samferdsel!G345=0," ",PD_samferdsel!E345)</f>
        <v xml:space="preserve"> </v>
      </c>
      <c r="F343" s="192" t="str">
        <f>IF(PD_samferdsel!H345=0," ",PD_samferdsel!F345)</f>
        <v xml:space="preserve"> </v>
      </c>
      <c r="G343" s="189" t="str">
        <f>IF(PD_samferdsel!G345=0," ",PD_samferdsel!G345)</f>
        <v xml:space="preserve"> </v>
      </c>
      <c r="H343" s="190" t="str">
        <f>IF(PD_samferdsel!H345=0," ",PD_samferdsel!H345)</f>
        <v xml:space="preserve"> </v>
      </c>
      <c r="I343" s="191" t="str">
        <f>IF(PD_samferdsel!I345=0," ",PD_samferdsel!I345)</f>
        <v xml:space="preserve"> </v>
      </c>
      <c r="J343" s="192" t="str">
        <f>IF(PD_samferdsel!J345=0," ",PD_samferdsel!J345)</f>
        <v xml:space="preserve"> </v>
      </c>
    </row>
    <row r="344" spans="2:10" x14ac:dyDescent="0.2">
      <c r="B344" s="188" t="str">
        <f>IF(PD_samferdsel!B346=0," ",PD_samferdsel!B346)</f>
        <v xml:space="preserve"> </v>
      </c>
      <c r="C344" s="189" t="str">
        <f>IF(PD_samferdsel!C346=0," ",PD_samferdsel!C346)</f>
        <v xml:space="preserve"> </v>
      </c>
      <c r="D344" s="190" t="str">
        <f>IF(PD_samferdsel!D346=0," ",PD_samferdsel!D346)</f>
        <v xml:space="preserve"> </v>
      </c>
      <c r="E344" s="191" t="str">
        <f>IF(PD_samferdsel!G346=0," ",PD_samferdsel!E346)</f>
        <v xml:space="preserve"> </v>
      </c>
      <c r="F344" s="192" t="str">
        <f>IF(PD_samferdsel!H346=0," ",PD_samferdsel!F346)</f>
        <v xml:space="preserve"> </v>
      </c>
      <c r="G344" s="189" t="str">
        <f>IF(PD_samferdsel!G346=0," ",PD_samferdsel!G346)</f>
        <v xml:space="preserve"> </v>
      </c>
      <c r="H344" s="190" t="str">
        <f>IF(PD_samferdsel!H346=0," ",PD_samferdsel!H346)</f>
        <v xml:space="preserve"> </v>
      </c>
      <c r="I344" s="191" t="str">
        <f>IF(PD_samferdsel!I346=0," ",PD_samferdsel!I346)</f>
        <v xml:space="preserve"> </v>
      </c>
      <c r="J344" s="192" t="str">
        <f>IF(PD_samferdsel!J346=0," ",PD_samferdsel!J346)</f>
        <v xml:space="preserve"> </v>
      </c>
    </row>
    <row r="345" spans="2:10" x14ac:dyDescent="0.2">
      <c r="B345" s="188" t="str">
        <f>IF(PD_samferdsel!B347=0," ",PD_samferdsel!B347)</f>
        <v xml:space="preserve"> </v>
      </c>
      <c r="C345" s="189" t="str">
        <f>IF(PD_samferdsel!C347=0," ",PD_samferdsel!C347)</f>
        <v xml:space="preserve"> </v>
      </c>
      <c r="D345" s="190" t="str">
        <f>IF(PD_samferdsel!D347=0," ",PD_samferdsel!D347)</f>
        <v xml:space="preserve"> </v>
      </c>
      <c r="E345" s="191" t="str">
        <f>IF(PD_samferdsel!G347=0," ",PD_samferdsel!E347)</f>
        <v xml:space="preserve"> </v>
      </c>
      <c r="F345" s="192" t="str">
        <f>IF(PD_samferdsel!H347=0," ",PD_samferdsel!F347)</f>
        <v xml:space="preserve"> </v>
      </c>
      <c r="G345" s="189" t="str">
        <f>IF(PD_samferdsel!G347=0," ",PD_samferdsel!G347)</f>
        <v xml:space="preserve"> </v>
      </c>
      <c r="H345" s="190" t="str">
        <f>IF(PD_samferdsel!H347=0," ",PD_samferdsel!H347)</f>
        <v xml:space="preserve"> </v>
      </c>
      <c r="I345" s="191" t="str">
        <f>IF(PD_samferdsel!I347=0," ",PD_samferdsel!I347)</f>
        <v xml:space="preserve"> </v>
      </c>
      <c r="J345" s="192" t="str">
        <f>IF(PD_samferdsel!J347=0," ",PD_samferdsel!J347)</f>
        <v xml:space="preserve"> </v>
      </c>
    </row>
    <row r="346" spans="2:10" x14ac:dyDescent="0.2">
      <c r="B346" s="188" t="str">
        <f>IF(PD_samferdsel!B348=0," ",PD_samferdsel!B348)</f>
        <v xml:space="preserve"> </v>
      </c>
      <c r="C346" s="189" t="str">
        <f>IF(PD_samferdsel!C348=0," ",PD_samferdsel!C348)</f>
        <v xml:space="preserve"> </v>
      </c>
      <c r="D346" s="190" t="str">
        <f>IF(PD_samferdsel!D348=0," ",PD_samferdsel!D348)</f>
        <v xml:space="preserve"> </v>
      </c>
      <c r="E346" s="191" t="str">
        <f>IF(PD_samferdsel!G348=0," ",PD_samferdsel!E348)</f>
        <v xml:space="preserve"> </v>
      </c>
      <c r="F346" s="192" t="str">
        <f>IF(PD_samferdsel!H348=0," ",PD_samferdsel!F348)</f>
        <v xml:space="preserve"> </v>
      </c>
      <c r="G346" s="189" t="str">
        <f>IF(PD_samferdsel!G348=0," ",PD_samferdsel!G348)</f>
        <v xml:space="preserve"> </v>
      </c>
      <c r="H346" s="190" t="str">
        <f>IF(PD_samferdsel!H348=0," ",PD_samferdsel!H348)</f>
        <v xml:space="preserve"> </v>
      </c>
      <c r="I346" s="191" t="str">
        <f>IF(PD_samferdsel!I348=0," ",PD_samferdsel!I348)</f>
        <v xml:space="preserve"> </v>
      </c>
      <c r="J346" s="192" t="str">
        <f>IF(PD_samferdsel!J348=0," ",PD_samferdsel!J348)</f>
        <v xml:space="preserve"> </v>
      </c>
    </row>
    <row r="347" spans="2:10" x14ac:dyDescent="0.2">
      <c r="B347" s="188" t="str">
        <f>IF(PD_samferdsel!B349=0," ",PD_samferdsel!B349)</f>
        <v xml:space="preserve"> </v>
      </c>
      <c r="C347" s="189" t="str">
        <f>IF(PD_samferdsel!C349=0," ",PD_samferdsel!C349)</f>
        <v xml:space="preserve"> </v>
      </c>
      <c r="D347" s="190" t="str">
        <f>IF(PD_samferdsel!D349=0," ",PD_samferdsel!D349)</f>
        <v xml:space="preserve"> </v>
      </c>
      <c r="E347" s="191" t="str">
        <f>IF(PD_samferdsel!G349=0," ",PD_samferdsel!E349)</f>
        <v xml:space="preserve"> </v>
      </c>
      <c r="F347" s="192" t="str">
        <f>IF(PD_samferdsel!H349=0," ",PD_samferdsel!F349)</f>
        <v xml:space="preserve"> </v>
      </c>
      <c r="G347" s="189" t="str">
        <f>IF(PD_samferdsel!G349=0," ",PD_samferdsel!G349)</f>
        <v xml:space="preserve"> </v>
      </c>
      <c r="H347" s="190" t="str">
        <f>IF(PD_samferdsel!H349=0," ",PD_samferdsel!H349)</f>
        <v xml:space="preserve"> </v>
      </c>
      <c r="I347" s="191" t="str">
        <f>IF(PD_samferdsel!I349=0," ",PD_samferdsel!I349)</f>
        <v xml:space="preserve"> </v>
      </c>
      <c r="J347" s="192" t="str">
        <f>IF(PD_samferdsel!J349=0," ",PD_samferdsel!J349)</f>
        <v xml:space="preserve"> </v>
      </c>
    </row>
    <row r="348" spans="2:10" x14ac:dyDescent="0.2">
      <c r="B348" s="188" t="str">
        <f>IF(PD_samferdsel!B350=0," ",PD_samferdsel!B350)</f>
        <v xml:space="preserve"> </v>
      </c>
      <c r="C348" s="189" t="str">
        <f>IF(PD_samferdsel!C350=0," ",PD_samferdsel!C350)</f>
        <v xml:space="preserve"> </v>
      </c>
      <c r="D348" s="190" t="str">
        <f>IF(PD_samferdsel!D350=0," ",PD_samferdsel!D350)</f>
        <v xml:space="preserve"> </v>
      </c>
      <c r="E348" s="191" t="str">
        <f>IF(PD_samferdsel!G350=0," ",PD_samferdsel!E350)</f>
        <v xml:space="preserve"> </v>
      </c>
      <c r="F348" s="192" t="str">
        <f>IF(PD_samferdsel!H350=0," ",PD_samferdsel!F350)</f>
        <v xml:space="preserve"> </v>
      </c>
      <c r="G348" s="189" t="str">
        <f>IF(PD_samferdsel!G350=0," ",PD_samferdsel!G350)</f>
        <v xml:space="preserve"> </v>
      </c>
      <c r="H348" s="190" t="str">
        <f>IF(PD_samferdsel!H350=0," ",PD_samferdsel!H350)</f>
        <v xml:space="preserve"> </v>
      </c>
      <c r="I348" s="191" t="str">
        <f>IF(PD_samferdsel!I350=0," ",PD_samferdsel!I350)</f>
        <v xml:space="preserve"> </v>
      </c>
      <c r="J348" s="192" t="str">
        <f>IF(PD_samferdsel!J350=0," ",PD_samferdsel!J350)</f>
        <v xml:space="preserve"> </v>
      </c>
    </row>
    <row r="349" spans="2:10" x14ac:dyDescent="0.2">
      <c r="B349" s="188" t="str">
        <f>IF(PD_samferdsel!B351=0," ",PD_samferdsel!B351)</f>
        <v xml:space="preserve"> </v>
      </c>
      <c r="C349" s="189" t="str">
        <f>IF(PD_samferdsel!C351=0," ",PD_samferdsel!C351)</f>
        <v xml:space="preserve"> </v>
      </c>
      <c r="D349" s="190" t="str">
        <f>IF(PD_samferdsel!D351=0," ",PD_samferdsel!D351)</f>
        <v xml:space="preserve"> </v>
      </c>
      <c r="E349" s="191" t="str">
        <f>IF(PD_samferdsel!G351=0," ",PD_samferdsel!E351)</f>
        <v xml:space="preserve"> </v>
      </c>
      <c r="F349" s="192" t="str">
        <f>IF(PD_samferdsel!H351=0," ",PD_samferdsel!F351)</f>
        <v xml:space="preserve"> </v>
      </c>
      <c r="G349" s="189" t="str">
        <f>IF(PD_samferdsel!G351=0," ",PD_samferdsel!G351)</f>
        <v xml:space="preserve"> </v>
      </c>
      <c r="H349" s="190" t="str">
        <f>IF(PD_samferdsel!H351=0," ",PD_samferdsel!H351)</f>
        <v xml:space="preserve"> </v>
      </c>
      <c r="I349" s="191" t="str">
        <f>IF(PD_samferdsel!I351=0," ",PD_samferdsel!I351)</f>
        <v xml:space="preserve"> </v>
      </c>
      <c r="J349" s="192" t="str">
        <f>IF(PD_samferdsel!J351=0," ",PD_samferdsel!J351)</f>
        <v xml:space="preserve"> </v>
      </c>
    </row>
    <row r="350" spans="2:10" x14ac:dyDescent="0.2">
      <c r="B350" s="188" t="str">
        <f>IF(PD_samferdsel!B352=0," ",PD_samferdsel!B352)</f>
        <v xml:space="preserve"> </v>
      </c>
      <c r="C350" s="189" t="str">
        <f>IF(PD_samferdsel!C352=0," ",PD_samferdsel!C352)</f>
        <v xml:space="preserve"> </v>
      </c>
      <c r="D350" s="190" t="str">
        <f>IF(PD_samferdsel!D352=0," ",PD_samferdsel!D352)</f>
        <v xml:space="preserve"> </v>
      </c>
      <c r="E350" s="191" t="str">
        <f>IF(PD_samferdsel!G352=0," ",PD_samferdsel!E352)</f>
        <v xml:space="preserve"> </v>
      </c>
      <c r="F350" s="192" t="str">
        <f>IF(PD_samferdsel!H352=0," ",PD_samferdsel!F352)</f>
        <v xml:space="preserve"> </v>
      </c>
      <c r="G350" s="189" t="str">
        <f>IF(PD_samferdsel!G352=0," ",PD_samferdsel!G352)</f>
        <v xml:space="preserve"> </v>
      </c>
      <c r="H350" s="190" t="str">
        <f>IF(PD_samferdsel!H352=0," ",PD_samferdsel!H352)</f>
        <v xml:space="preserve"> </v>
      </c>
      <c r="I350" s="191" t="str">
        <f>IF(PD_samferdsel!I352=0," ",PD_samferdsel!I352)</f>
        <v xml:space="preserve"> </v>
      </c>
      <c r="J350" s="192" t="str">
        <f>IF(PD_samferdsel!J352=0," ",PD_samferdsel!J352)</f>
        <v xml:space="preserve"> </v>
      </c>
    </row>
    <row r="351" spans="2:10" x14ac:dyDescent="0.2">
      <c r="B351" s="188" t="str">
        <f>IF(PD_samferdsel!B353=0," ",PD_samferdsel!B353)</f>
        <v xml:space="preserve"> </v>
      </c>
      <c r="C351" s="189" t="str">
        <f>IF(PD_samferdsel!C353=0," ",PD_samferdsel!C353)</f>
        <v xml:space="preserve"> </v>
      </c>
      <c r="D351" s="190" t="str">
        <f>IF(PD_samferdsel!D353=0," ",PD_samferdsel!D353)</f>
        <v xml:space="preserve"> </v>
      </c>
      <c r="E351" s="191" t="str">
        <f>IF(PD_samferdsel!G353=0," ",PD_samferdsel!E353)</f>
        <v xml:space="preserve"> </v>
      </c>
      <c r="F351" s="192" t="str">
        <f>IF(PD_samferdsel!H353=0," ",PD_samferdsel!F353)</f>
        <v xml:space="preserve"> </v>
      </c>
      <c r="G351" s="189" t="str">
        <f>IF(PD_samferdsel!G353=0," ",PD_samferdsel!G353)</f>
        <v xml:space="preserve"> </v>
      </c>
      <c r="H351" s="190" t="str">
        <f>IF(PD_samferdsel!H353=0," ",PD_samferdsel!H353)</f>
        <v xml:space="preserve"> </v>
      </c>
      <c r="I351" s="191" t="str">
        <f>IF(PD_samferdsel!I353=0," ",PD_samferdsel!I353)</f>
        <v xml:space="preserve"> </v>
      </c>
      <c r="J351" s="192" t="str">
        <f>IF(PD_samferdsel!J353=0," ",PD_samferdsel!J353)</f>
        <v xml:space="preserve"> </v>
      </c>
    </row>
    <row r="352" spans="2:10" x14ac:dyDescent="0.2">
      <c r="B352" s="188" t="str">
        <f>IF(PD_samferdsel!B354=0," ",PD_samferdsel!B354)</f>
        <v xml:space="preserve"> </v>
      </c>
      <c r="C352" s="189" t="str">
        <f>IF(PD_samferdsel!C354=0," ",PD_samferdsel!C354)</f>
        <v xml:space="preserve"> </v>
      </c>
      <c r="D352" s="190" t="str">
        <f>IF(PD_samferdsel!D354=0," ",PD_samferdsel!D354)</f>
        <v xml:space="preserve"> </v>
      </c>
      <c r="E352" s="191" t="str">
        <f>IF(PD_samferdsel!G354=0," ",PD_samferdsel!E354)</f>
        <v xml:space="preserve"> </v>
      </c>
      <c r="F352" s="192" t="str">
        <f>IF(PD_samferdsel!H354=0," ",PD_samferdsel!F354)</f>
        <v xml:space="preserve"> </v>
      </c>
      <c r="G352" s="189" t="str">
        <f>IF(PD_samferdsel!G354=0," ",PD_samferdsel!G354)</f>
        <v xml:space="preserve"> </v>
      </c>
      <c r="H352" s="190" t="str">
        <f>IF(PD_samferdsel!H354=0," ",PD_samferdsel!H354)</f>
        <v xml:space="preserve"> </v>
      </c>
      <c r="I352" s="191" t="str">
        <f>IF(PD_samferdsel!I354=0," ",PD_samferdsel!I354)</f>
        <v xml:space="preserve"> </v>
      </c>
      <c r="J352" s="192" t="str">
        <f>IF(PD_samferdsel!J354=0," ",PD_samferdsel!J354)</f>
        <v xml:space="preserve"> </v>
      </c>
    </row>
    <row r="353" spans="2:10" x14ac:dyDescent="0.2">
      <c r="B353" s="188" t="str">
        <f>IF(PD_samferdsel!B355=0," ",PD_samferdsel!B355)</f>
        <v xml:space="preserve"> </v>
      </c>
      <c r="C353" s="189" t="str">
        <f>IF(PD_samferdsel!C355=0," ",PD_samferdsel!C355)</f>
        <v xml:space="preserve"> </v>
      </c>
      <c r="D353" s="190" t="str">
        <f>IF(PD_samferdsel!D355=0," ",PD_samferdsel!D355)</f>
        <v xml:space="preserve"> </v>
      </c>
      <c r="E353" s="191" t="str">
        <f>IF(PD_samferdsel!G355=0," ",PD_samferdsel!E355)</f>
        <v xml:space="preserve"> </v>
      </c>
      <c r="F353" s="192" t="str">
        <f>IF(PD_samferdsel!H355=0," ",PD_samferdsel!F355)</f>
        <v xml:space="preserve"> </v>
      </c>
      <c r="G353" s="189" t="str">
        <f>IF(PD_samferdsel!G355=0," ",PD_samferdsel!G355)</f>
        <v xml:space="preserve"> </v>
      </c>
      <c r="H353" s="190" t="str">
        <f>IF(PD_samferdsel!H355=0," ",PD_samferdsel!H355)</f>
        <v xml:space="preserve"> </v>
      </c>
      <c r="I353" s="191" t="str">
        <f>IF(PD_samferdsel!I355=0," ",PD_samferdsel!I355)</f>
        <v xml:space="preserve"> </v>
      </c>
      <c r="J353" s="192" t="str">
        <f>IF(PD_samferdsel!J355=0," ",PD_samferdsel!J355)</f>
        <v xml:space="preserve"> </v>
      </c>
    </row>
    <row r="354" spans="2:10" x14ac:dyDescent="0.2">
      <c r="B354" s="188" t="str">
        <f>IF(PD_samferdsel!B356=0," ",PD_samferdsel!B356)</f>
        <v xml:space="preserve"> </v>
      </c>
      <c r="C354" s="189" t="str">
        <f>IF(PD_samferdsel!C356=0," ",PD_samferdsel!C356)</f>
        <v xml:space="preserve"> </v>
      </c>
      <c r="D354" s="190" t="str">
        <f>IF(PD_samferdsel!D356=0," ",PD_samferdsel!D356)</f>
        <v xml:space="preserve"> </v>
      </c>
      <c r="E354" s="191" t="str">
        <f>IF(PD_samferdsel!G356=0," ",PD_samferdsel!E356)</f>
        <v xml:space="preserve"> </v>
      </c>
      <c r="F354" s="192" t="str">
        <f>IF(PD_samferdsel!H356=0," ",PD_samferdsel!F356)</f>
        <v xml:space="preserve"> </v>
      </c>
      <c r="G354" s="189" t="str">
        <f>IF(PD_samferdsel!G356=0," ",PD_samferdsel!G356)</f>
        <v xml:space="preserve"> </v>
      </c>
      <c r="H354" s="190" t="str">
        <f>IF(PD_samferdsel!H356=0," ",PD_samferdsel!H356)</f>
        <v xml:space="preserve"> </v>
      </c>
      <c r="I354" s="191" t="str">
        <f>IF(PD_samferdsel!I356=0," ",PD_samferdsel!I356)</f>
        <v xml:space="preserve"> </v>
      </c>
      <c r="J354" s="192" t="str">
        <f>IF(PD_samferdsel!J356=0," ",PD_samferdsel!J356)</f>
        <v xml:space="preserve"> </v>
      </c>
    </row>
    <row r="355" spans="2:10" x14ac:dyDescent="0.2">
      <c r="B355" s="188" t="str">
        <f>IF(PD_samferdsel!B357=0," ",PD_samferdsel!B357)</f>
        <v xml:space="preserve"> </v>
      </c>
      <c r="C355" s="189" t="str">
        <f>IF(PD_samferdsel!C357=0," ",PD_samferdsel!C357)</f>
        <v xml:space="preserve"> </v>
      </c>
      <c r="D355" s="190" t="str">
        <f>IF(PD_samferdsel!D357=0," ",PD_samferdsel!D357)</f>
        <v xml:space="preserve"> </v>
      </c>
      <c r="E355" s="191" t="str">
        <f>IF(PD_samferdsel!G357=0," ",PD_samferdsel!E357)</f>
        <v xml:space="preserve"> </v>
      </c>
      <c r="F355" s="192" t="str">
        <f>IF(PD_samferdsel!H357=0," ",PD_samferdsel!F357)</f>
        <v xml:space="preserve"> </v>
      </c>
      <c r="G355" s="189" t="str">
        <f>IF(PD_samferdsel!G357=0," ",PD_samferdsel!G357)</f>
        <v xml:space="preserve"> </v>
      </c>
      <c r="H355" s="190" t="str">
        <f>IF(PD_samferdsel!H357=0," ",PD_samferdsel!H357)</f>
        <v xml:space="preserve"> </v>
      </c>
      <c r="I355" s="191" t="str">
        <f>IF(PD_samferdsel!I357=0," ",PD_samferdsel!I357)</f>
        <v xml:space="preserve"> </v>
      </c>
      <c r="J355" s="192" t="str">
        <f>IF(PD_samferdsel!J357=0," ",PD_samferdsel!J357)</f>
        <v xml:space="preserve"> </v>
      </c>
    </row>
    <row r="356" spans="2:10" x14ac:dyDescent="0.2">
      <c r="B356" s="188" t="str">
        <f>IF(PD_samferdsel!B358=0," ",PD_samferdsel!B358)</f>
        <v xml:space="preserve"> </v>
      </c>
      <c r="C356" s="189" t="str">
        <f>IF(PD_samferdsel!C358=0," ",PD_samferdsel!C358)</f>
        <v xml:space="preserve"> </v>
      </c>
      <c r="D356" s="190" t="str">
        <f>IF(PD_samferdsel!D358=0," ",PD_samferdsel!D358)</f>
        <v xml:space="preserve"> </v>
      </c>
      <c r="E356" s="191" t="str">
        <f>IF(PD_samferdsel!G358=0," ",PD_samferdsel!E358)</f>
        <v xml:space="preserve"> </v>
      </c>
      <c r="F356" s="192" t="str">
        <f>IF(PD_samferdsel!H358=0," ",PD_samferdsel!F358)</f>
        <v xml:space="preserve"> </v>
      </c>
      <c r="G356" s="189" t="str">
        <f>IF(PD_samferdsel!G358=0," ",PD_samferdsel!G358)</f>
        <v xml:space="preserve"> </v>
      </c>
      <c r="H356" s="190" t="str">
        <f>IF(PD_samferdsel!H358=0," ",PD_samferdsel!H358)</f>
        <v xml:space="preserve"> </v>
      </c>
      <c r="I356" s="191" t="str">
        <f>IF(PD_samferdsel!I358=0," ",PD_samferdsel!I358)</f>
        <v xml:space="preserve"> </v>
      </c>
      <c r="J356" s="192" t="str">
        <f>IF(PD_samferdsel!J358=0," ",PD_samferdsel!J358)</f>
        <v xml:space="preserve"> </v>
      </c>
    </row>
    <row r="357" spans="2:10" x14ac:dyDescent="0.2">
      <c r="B357" s="188" t="str">
        <f>IF(PD_samferdsel!B359=0," ",PD_samferdsel!B359)</f>
        <v xml:space="preserve"> </v>
      </c>
      <c r="C357" s="189" t="str">
        <f>IF(PD_samferdsel!C359=0," ",PD_samferdsel!C359)</f>
        <v xml:space="preserve"> </v>
      </c>
      <c r="D357" s="190" t="str">
        <f>IF(PD_samferdsel!D359=0," ",PD_samferdsel!D359)</f>
        <v xml:space="preserve"> </v>
      </c>
      <c r="E357" s="191" t="str">
        <f>IF(PD_samferdsel!G359=0," ",PD_samferdsel!E359)</f>
        <v xml:space="preserve"> </v>
      </c>
      <c r="F357" s="192" t="str">
        <f>IF(PD_samferdsel!H359=0," ",PD_samferdsel!F359)</f>
        <v xml:space="preserve"> </v>
      </c>
      <c r="G357" s="189" t="str">
        <f>IF(PD_samferdsel!G359=0," ",PD_samferdsel!G359)</f>
        <v xml:space="preserve"> </v>
      </c>
      <c r="H357" s="190" t="str">
        <f>IF(PD_samferdsel!H359=0," ",PD_samferdsel!H359)</f>
        <v xml:space="preserve"> </v>
      </c>
      <c r="I357" s="191" t="str">
        <f>IF(PD_samferdsel!I359=0," ",PD_samferdsel!I359)</f>
        <v xml:space="preserve"> </v>
      </c>
      <c r="J357" s="192" t="str">
        <f>IF(PD_samferdsel!J359=0," ",PD_samferdsel!J359)</f>
        <v xml:space="preserve"> </v>
      </c>
    </row>
    <row r="358" spans="2:10" x14ac:dyDescent="0.2">
      <c r="B358" s="188" t="str">
        <f>IF(PD_samferdsel!B360=0," ",PD_samferdsel!B360)</f>
        <v xml:space="preserve"> </v>
      </c>
      <c r="C358" s="189" t="str">
        <f>IF(PD_samferdsel!C360=0," ",PD_samferdsel!C360)</f>
        <v xml:space="preserve"> </v>
      </c>
      <c r="D358" s="190" t="str">
        <f>IF(PD_samferdsel!D360=0," ",PD_samferdsel!D360)</f>
        <v xml:space="preserve"> </v>
      </c>
      <c r="E358" s="191" t="str">
        <f>IF(PD_samferdsel!G360=0," ",PD_samferdsel!E360)</f>
        <v xml:space="preserve"> </v>
      </c>
      <c r="F358" s="192" t="str">
        <f>IF(PD_samferdsel!H360=0," ",PD_samferdsel!F360)</f>
        <v xml:space="preserve"> </v>
      </c>
      <c r="G358" s="189" t="str">
        <f>IF(PD_samferdsel!G360=0," ",PD_samferdsel!G360)</f>
        <v xml:space="preserve"> </v>
      </c>
      <c r="H358" s="190" t="str">
        <f>IF(PD_samferdsel!H360=0," ",PD_samferdsel!H360)</f>
        <v xml:space="preserve"> </v>
      </c>
      <c r="I358" s="191" t="str">
        <f>IF(PD_samferdsel!I360=0," ",PD_samferdsel!I360)</f>
        <v xml:space="preserve"> </v>
      </c>
      <c r="J358" s="192" t="str">
        <f>IF(PD_samferdsel!J360=0," ",PD_samferdsel!J360)</f>
        <v xml:space="preserve"> </v>
      </c>
    </row>
    <row r="359" spans="2:10" x14ac:dyDescent="0.2">
      <c r="B359" s="188" t="str">
        <f>IF(PD_samferdsel!B361=0," ",PD_samferdsel!B361)</f>
        <v xml:space="preserve"> </v>
      </c>
      <c r="C359" s="189" t="str">
        <f>IF(PD_samferdsel!C361=0," ",PD_samferdsel!C361)</f>
        <v xml:space="preserve"> </v>
      </c>
      <c r="D359" s="190" t="str">
        <f>IF(PD_samferdsel!D361=0," ",PD_samferdsel!D361)</f>
        <v xml:space="preserve"> </v>
      </c>
      <c r="E359" s="191" t="str">
        <f>IF(PD_samferdsel!G361=0," ",PD_samferdsel!E361)</f>
        <v xml:space="preserve"> </v>
      </c>
      <c r="F359" s="192" t="str">
        <f>IF(PD_samferdsel!H361=0," ",PD_samferdsel!F361)</f>
        <v xml:space="preserve"> </v>
      </c>
      <c r="G359" s="189" t="str">
        <f>IF(PD_samferdsel!G361=0," ",PD_samferdsel!G361)</f>
        <v xml:space="preserve"> </v>
      </c>
      <c r="H359" s="190" t="str">
        <f>IF(PD_samferdsel!H361=0," ",PD_samferdsel!H361)</f>
        <v xml:space="preserve"> </v>
      </c>
      <c r="I359" s="191" t="str">
        <f>IF(PD_samferdsel!I361=0," ",PD_samferdsel!I361)</f>
        <v xml:space="preserve"> </v>
      </c>
      <c r="J359" s="192" t="str">
        <f>IF(PD_samferdsel!J361=0," ",PD_samferdsel!J361)</f>
        <v xml:space="preserve"> </v>
      </c>
    </row>
    <row r="360" spans="2:10" x14ac:dyDescent="0.2">
      <c r="B360" s="188" t="str">
        <f>IF(PD_samferdsel!B362=0," ",PD_samferdsel!B362)</f>
        <v xml:space="preserve"> </v>
      </c>
      <c r="C360" s="189" t="str">
        <f>IF(PD_samferdsel!C362=0," ",PD_samferdsel!C362)</f>
        <v xml:space="preserve"> </v>
      </c>
      <c r="D360" s="190" t="str">
        <f>IF(PD_samferdsel!D362=0," ",PD_samferdsel!D362)</f>
        <v xml:space="preserve"> </v>
      </c>
      <c r="E360" s="191" t="str">
        <f>IF(PD_samferdsel!G362=0," ",PD_samferdsel!E362)</f>
        <v xml:space="preserve"> </v>
      </c>
      <c r="F360" s="192" t="str">
        <f>IF(PD_samferdsel!H362=0," ",PD_samferdsel!F362)</f>
        <v xml:space="preserve"> </v>
      </c>
      <c r="G360" s="189" t="str">
        <f>IF(PD_samferdsel!G362=0," ",PD_samferdsel!G362)</f>
        <v xml:space="preserve"> </v>
      </c>
      <c r="H360" s="190" t="str">
        <f>IF(PD_samferdsel!H362=0," ",PD_samferdsel!H362)</f>
        <v xml:space="preserve"> </v>
      </c>
      <c r="I360" s="191" t="str">
        <f>IF(PD_samferdsel!I362=0," ",PD_samferdsel!I362)</f>
        <v xml:space="preserve"> </v>
      </c>
      <c r="J360" s="192" t="str">
        <f>IF(PD_samferdsel!J362=0," ",PD_samferdsel!J362)</f>
        <v xml:space="preserve"> </v>
      </c>
    </row>
    <row r="361" spans="2:10" x14ac:dyDescent="0.2">
      <c r="B361" s="188" t="str">
        <f>IF(PD_samferdsel!B363=0," ",PD_samferdsel!B363)</f>
        <v xml:space="preserve"> </v>
      </c>
      <c r="C361" s="189" t="str">
        <f>IF(PD_samferdsel!C363=0," ",PD_samferdsel!C363)</f>
        <v xml:space="preserve"> </v>
      </c>
      <c r="D361" s="190" t="str">
        <f>IF(PD_samferdsel!D363=0," ",PD_samferdsel!D363)</f>
        <v xml:space="preserve"> </v>
      </c>
      <c r="E361" s="191" t="str">
        <f>IF(PD_samferdsel!G363=0," ",PD_samferdsel!E363)</f>
        <v xml:space="preserve"> </v>
      </c>
      <c r="F361" s="192" t="str">
        <f>IF(PD_samferdsel!H363=0," ",PD_samferdsel!F363)</f>
        <v xml:space="preserve"> </v>
      </c>
      <c r="G361" s="189" t="str">
        <f>IF(PD_samferdsel!G363=0," ",PD_samferdsel!G363)</f>
        <v xml:space="preserve"> </v>
      </c>
      <c r="H361" s="190" t="str">
        <f>IF(PD_samferdsel!H363=0," ",PD_samferdsel!H363)</f>
        <v xml:space="preserve"> </v>
      </c>
      <c r="I361" s="191" t="str">
        <f>IF(PD_samferdsel!I363=0," ",PD_samferdsel!I363)</f>
        <v xml:space="preserve"> </v>
      </c>
      <c r="J361" s="192" t="str">
        <f>IF(PD_samferdsel!J363=0," ",PD_samferdsel!J363)</f>
        <v xml:space="preserve"> </v>
      </c>
    </row>
    <row r="362" spans="2:10" x14ac:dyDescent="0.2">
      <c r="B362" s="188" t="str">
        <f>IF(PD_samferdsel!B364=0," ",PD_samferdsel!B364)</f>
        <v xml:space="preserve"> </v>
      </c>
      <c r="C362" s="189" t="str">
        <f>IF(PD_samferdsel!C364=0," ",PD_samferdsel!C364)</f>
        <v xml:space="preserve"> </v>
      </c>
      <c r="D362" s="190" t="str">
        <f>IF(PD_samferdsel!D364=0," ",PD_samferdsel!D364)</f>
        <v xml:space="preserve"> </v>
      </c>
      <c r="E362" s="191" t="str">
        <f>IF(PD_samferdsel!G364=0," ",PD_samferdsel!E364)</f>
        <v xml:space="preserve"> </v>
      </c>
      <c r="F362" s="192" t="str">
        <f>IF(PD_samferdsel!H364=0," ",PD_samferdsel!F364)</f>
        <v xml:space="preserve"> </v>
      </c>
      <c r="G362" s="189" t="str">
        <f>IF(PD_samferdsel!G364=0," ",PD_samferdsel!G364)</f>
        <v xml:space="preserve"> </v>
      </c>
      <c r="H362" s="190" t="str">
        <f>IF(PD_samferdsel!H364=0," ",PD_samferdsel!H364)</f>
        <v xml:space="preserve"> </v>
      </c>
      <c r="I362" s="191" t="str">
        <f>IF(PD_samferdsel!I364=0," ",PD_samferdsel!I364)</f>
        <v xml:space="preserve"> </v>
      </c>
      <c r="J362" s="192" t="str">
        <f>IF(PD_samferdsel!J364=0," ",PD_samferdsel!J364)</f>
        <v xml:space="preserve"> </v>
      </c>
    </row>
    <row r="363" spans="2:10" x14ac:dyDescent="0.2">
      <c r="B363" s="188" t="str">
        <f>IF(PD_samferdsel!B365=0," ",PD_samferdsel!B365)</f>
        <v xml:space="preserve"> </v>
      </c>
      <c r="C363" s="193" t="str">
        <f>IF(PD_samferdsel!C365=0," ",PD_samferdsel!C365)</f>
        <v xml:space="preserve"> </v>
      </c>
      <c r="D363" s="190" t="str">
        <f>IF(PD_samferdsel!D365=0," ",PD_samferdsel!D365)</f>
        <v xml:space="preserve"> </v>
      </c>
      <c r="E363" s="191" t="str">
        <f>IF(PD_samferdsel!G365=0," ",PD_samferdsel!E365)</f>
        <v xml:space="preserve"> </v>
      </c>
      <c r="F363" s="192" t="str">
        <f>IF(PD_samferdsel!H365=0," ",PD_samferdsel!F365)</f>
        <v xml:space="preserve"> </v>
      </c>
      <c r="G363" s="189" t="str">
        <f>IF(PD_samferdsel!G365=0," ",PD_samferdsel!G365)</f>
        <v xml:space="preserve"> </v>
      </c>
      <c r="H363" s="190" t="str">
        <f>IF(PD_samferdsel!H365=0," ",PD_samferdsel!H365)</f>
        <v xml:space="preserve"> </v>
      </c>
      <c r="I363" s="191" t="str">
        <f>IF(PD_samferdsel!I365=0," ",PD_samferdsel!I365)</f>
        <v xml:space="preserve"> </v>
      </c>
      <c r="J363" s="192" t="str">
        <f>IF(PD_samferdsel!J365=0," ",PD_samferdsel!J365)</f>
        <v xml:space="preserve"> </v>
      </c>
    </row>
    <row r="364" spans="2:10" x14ac:dyDescent="0.2">
      <c r="B364" s="58" t="str">
        <f>IF(PD_samferdsel!B366=0," ",PD_samferdsel!B366)</f>
        <v xml:space="preserve"> </v>
      </c>
      <c r="C364" s="58" t="str">
        <f>IF(PD_samferdsel!C366=0," ",PD_samferdsel!C366)</f>
        <v xml:space="preserve"> </v>
      </c>
      <c r="D364" s="58" t="str">
        <f>IF(PD_samferdsel!D366=0," ",PD_samferdsel!D366)</f>
        <v xml:space="preserve"> </v>
      </c>
      <c r="E364" s="58" t="str">
        <f>IF(PD_samferdsel!E366=0," ",PD_samferdsel!E366)</f>
        <v xml:space="preserve"> </v>
      </c>
      <c r="F364" s="58" t="str">
        <f>IF(PD_samferdsel!F366=0," ",PD_samferdsel!F366)</f>
        <v xml:space="preserve"> </v>
      </c>
    </row>
    <row r="365" spans="2:10" x14ac:dyDescent="0.2">
      <c r="B365" s="58" t="str">
        <f>IF(PD_samferdsel!B367=0," ",PD_samferdsel!B367)</f>
        <v xml:space="preserve"> </v>
      </c>
      <c r="C365" s="58" t="str">
        <f>IF(PD_samferdsel!C367=0," ",PD_samferdsel!C367)</f>
        <v xml:space="preserve"> </v>
      </c>
      <c r="D365" s="58" t="str">
        <f>IF(PD_samferdsel!D367=0," ",PD_samferdsel!D367)</f>
        <v xml:space="preserve"> </v>
      </c>
      <c r="E365" s="58" t="str">
        <f>IF(PD_samferdsel!E367=0," ",PD_samferdsel!E367)</f>
        <v xml:space="preserve"> </v>
      </c>
      <c r="F365" s="58" t="str">
        <f>IF(PD_samferdsel!F367=0," ",PD_samferdsel!F367)</f>
        <v xml:space="preserve"> </v>
      </c>
    </row>
    <row r="366" spans="2:10" x14ac:dyDescent="0.2">
      <c r="B366" s="58" t="str">
        <f>IF(PD_samferdsel!B368=0," ",PD_samferdsel!B368)</f>
        <v xml:space="preserve"> </v>
      </c>
      <c r="C366" s="58" t="str">
        <f>IF(PD_samferdsel!C368=0," ",PD_samferdsel!C368)</f>
        <v xml:space="preserve"> </v>
      </c>
      <c r="D366" s="58" t="str">
        <f>IF(PD_samferdsel!D368=0," ",PD_samferdsel!D368)</f>
        <v xml:space="preserve"> </v>
      </c>
      <c r="E366" s="58" t="str">
        <f>IF(PD_samferdsel!E368=0," ",PD_samferdsel!E368)</f>
        <v xml:space="preserve"> </v>
      </c>
      <c r="F366" s="58" t="str">
        <f>IF(PD_samferdsel!F368=0," ",PD_samferdsel!F368)</f>
        <v xml:space="preserve"> </v>
      </c>
    </row>
    <row r="367" spans="2:10" x14ac:dyDescent="0.2">
      <c r="B367" s="58" t="str">
        <f>IF(PD_samferdsel!B369=0," ",PD_samferdsel!B369)</f>
        <v xml:space="preserve"> </v>
      </c>
      <c r="C367" s="58" t="str">
        <f>IF(PD_samferdsel!C369=0," ",PD_samferdsel!C369)</f>
        <v xml:space="preserve"> </v>
      </c>
      <c r="D367" s="58" t="str">
        <f>IF(PD_samferdsel!D369=0," ",PD_samferdsel!D369)</f>
        <v xml:space="preserve"> </v>
      </c>
      <c r="E367" s="58" t="str">
        <f>IF(PD_samferdsel!E369=0," ",PD_samferdsel!E369)</f>
        <v xml:space="preserve"> </v>
      </c>
      <c r="F367" s="58" t="str">
        <f>IF(PD_samferdsel!F369=0," ",PD_samferdsel!F369)</f>
        <v xml:space="preserve"> </v>
      </c>
    </row>
  </sheetData>
  <mergeCells count="1">
    <mergeCell ref="B3:I3"/>
  </mergeCells>
  <pageMargins left="0.7" right="0.7" top="0.75" bottom="0.75" header="0.3" footer="0.3"/>
  <pageSetup paperSize="9" orientation="portrait" r:id="rId1"/>
  <drawing r:id="rId2"/>
  <extLst>
    <ext xmlns:x14="http://schemas.microsoft.com/office/spreadsheetml/2009/9/main" uri="{A8765BA9-456A-4dab-B4F3-ACF838C121DE}">
      <x14:slicerList>
        <x14:slicer r:id="rId3"/>
      </x14:slicerList>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21.xml.rels><?xml version="1.0" encoding="UTF-8" standalone="yes"?>
<Relationships xmlns="http://schemas.openxmlformats.org/package/2006/relationships"><Relationship Id="rId1" Type="http://schemas.openxmlformats.org/officeDocument/2006/relationships/customXmlProps" Target="itemProps21.xml"/></Relationships>
</file>

<file path=customXml/_rels/item22.xml.rels><?xml version="1.0" encoding="UTF-8" standalone="yes"?>
<Relationships xmlns="http://schemas.openxmlformats.org/package/2006/relationships"><Relationship Id="rId1" Type="http://schemas.openxmlformats.org/officeDocument/2006/relationships/customXmlProps" Target="itemProps22.xml"/></Relationships>
</file>

<file path=customXml/_rels/item23.xml.rels><?xml version="1.0" encoding="UTF-8" standalone="yes"?>
<Relationships xmlns="http://schemas.openxmlformats.org/package/2006/relationships"><Relationship Id="rId1" Type="http://schemas.openxmlformats.org/officeDocument/2006/relationships/customXmlProps" Target="itemProps23.xml"/></Relationships>
</file>

<file path=customXml/_rels/item24.xml.rels><?xml version="1.0" encoding="UTF-8" standalone="yes"?>
<Relationships xmlns="http://schemas.openxmlformats.org/package/2006/relationships"><Relationship Id="rId1" Type="http://schemas.openxmlformats.org/officeDocument/2006/relationships/customXmlProps" Target="itemProps24.xml"/></Relationships>
</file>

<file path=customXml/_rels/item25.xml.rels><?xml version="1.0" encoding="UTF-8" standalone="yes"?>
<Relationships xmlns="http://schemas.openxmlformats.org/package/2006/relationships"><Relationship Id="rId1" Type="http://schemas.openxmlformats.org/officeDocument/2006/relationships/customXmlProps" Target="itemProps25.xml"/></Relationships>
</file>

<file path=customXml/_rels/item26.xml.rels><?xml version="1.0" encoding="UTF-8" standalone="yes"?>
<Relationships xmlns="http://schemas.openxmlformats.org/package/2006/relationships"><Relationship Id="rId1" Type="http://schemas.openxmlformats.org/officeDocument/2006/relationships/customXmlProps" Target="itemProps26.xml"/></Relationships>
</file>

<file path=customXml/_rels/item27.xml.rels><?xml version="1.0" encoding="UTF-8" standalone="yes"?>
<Relationships xmlns="http://schemas.openxmlformats.org/package/2006/relationships"><Relationship Id="rId1" Type="http://schemas.openxmlformats.org/officeDocument/2006/relationships/customXmlProps" Target="itemProps27.xml"/></Relationships>
</file>

<file path=customXml/_rels/item28.xml.rels><?xml version="1.0" encoding="UTF-8" standalone="yes"?>
<Relationships xmlns="http://schemas.openxmlformats.org/package/2006/relationships"><Relationship Id="rId1" Type="http://schemas.openxmlformats.org/officeDocument/2006/relationships/customXmlProps" Target="itemProps28.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T a b l e X M L _ k o d e r _ 6 b e e 7 6 b 1 - a 3 8 f - 4 3 e a - b a f 3 - 3 c 2 5 e 0 5 9 a f 4 a " > < C u s t o m C o n t e n t > < ! [ C D A T A [ < T a b l e W i d g e t G r i d S e r i a l i z a t i o n   x m l n s : x s i = " h t t p : / / w w w . w 3 . o r g / 2 0 0 1 / X M L S c h e m a - i n s t a n c e "   x m l n s : x s d = " h t t p : / / w w w . w 3 . o r g / 2 0 0 1 / X M L S c h e m a " > < C o l u m n S u g g e s t e d T y p e   / > < C o l u m n F o r m a t   / > < C o l u m n A c c u r a c y   / > < C o l u m n C u r r e n c y S y m b o l   / > < C o l u m n P o s i t i v e P a t t e r n   / > < C o l u m n N e g a t i v e P a t t e r n   / > < C o l u m n W i d t h s > < i t e m > < k e y > < s t r i n g > n r - k o d e < / s t r i n g > < / k e y > < v a l u e > < i n t > 8 5 < / i n t > < / v a l u e > < / i t e m > < i t e m > < k e y > < s t r i n g > k o d e n r < / s t r i n g > < / k e y > < v a l u e > < i n t > 8 0 < / i n t > < / v a l u e > < / i t e m > < i t e m > < k e y > < s t r i n g > K a t e g o r i < / s t r i n g > < / k e y > < v a l u e > < i n t > 8 9 < / i n t > < / v a l u e > < / i t e m > < i t e m > < k e y > < s t r i n g > 4   b e b y g g e l s e   +   3 < / s t r i n g > < / k e y > < v a l u e > < i n t > 1 3 8 < / i n t > < / v a l u e > < / i t e m > < i t e m > < k e y > < s t r i n g > 3   u b e b y g d e   +   1   b e b y g g e l s < / s t r i n g > < / k e y > < v a l u e > < i n t > 1 9 5 < / i n t > < / v a l u e > < / i t e m > < i t e m > < k e y > < s t r i n g > 7   L a n d b r u k   +   9 < / s t r i n g > < / k e y > < v a l u e > < i n t > 1 2 4 < / i n t > < / v a l u e > < / i t e m > < i t e m > < k e y > < s t r i n g > 6   g r u p p e r < / s t r i n g > < / k e y > < v a l u e > < i n t > 9 6 < / i n t > < / v a l u e > < / i t e m > < / C o l u m n W i d t h s > < C o l u m n D i s p l a y I n d e x > < i t e m > < k e y > < s t r i n g > n r - k o d e < / s t r i n g > < / k e y > < v a l u e > < i n t > 0 < / i n t > < / v a l u e > < / i t e m > < i t e m > < k e y > < s t r i n g > k o d e n r < / s t r i n g > < / k e y > < v a l u e > < i n t > 1 < / i n t > < / v a l u e > < / i t e m > < i t e m > < k e y > < s t r i n g > K a t e g o r i < / s t r i n g > < / k e y > < v a l u e > < i n t > 2 < / i n t > < / v a l u e > < / i t e m > < i t e m > < k e y > < s t r i n g > 4   b e b y g g e l s e   +   3 < / s t r i n g > < / k e y > < v a l u e > < i n t > 3 < / i n t > < / v a l u e > < / i t e m > < i t e m > < k e y > < s t r i n g > 3   u b e b y g d e   +   1   b e b y g g e l s < / s t r i n g > < / k e y > < v a l u e > < i n t > 4 < / i n t > < / v a l u e > < / i t e m > < i t e m > < k e y > < s t r i n g > 7   L a n d b r u k   +   9 < / s t r i n g > < / k e y > < v a l u e > < i n t > 5 < / i n t > < / v a l u e > < / i t e m > < i t e m > < k e y > < s t r i n g > 6   g r u p p e r < / s t r i n g > < / k e y > < v a l u e > < i n t > 6 < / i n t > < / v a l u e > < / i t e m > < / C o l u m n D i s p l a y I n d e x > < C o l u m n F r o z e n   / > < C o l u m n C h e c k e d   / > < C o l u m n F i l t e r   / > < S e l e c t i o n F i l t e r   / > < F i l t e r P a r a m e t e r s   / > < I s S o r t D e s c e n d i n g > f a l s e < / I s S o r t D e s c e n d i n g > < / T a b l e W i d g e t G r i d S e r i a l i z a t i o n > ] ] > < / C u s t o m C o n t e n t > < / G e m i n i > 
</file>

<file path=customXml/item10.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M e a s u r e D i a g r a m S a n d b o x A d a p t e r " > < T a b l e N a m e > T a b e l l 6 2 4 < / 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 T a b e l l 6 2 4 < / 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 C o l u m n s \ 4   b e b y g g e l s e   +   3 < / K e y > < / D i a g r a m O b j e c t K e y > < D i a g r a m O b j e c t K e y > < K e y > C o l u m n s \ 7   L a n d b r u k   +   9 < / K e y > < / D i a g r a m O b j e c t K e y > < D i a g r a m O b j e c t K e y > < K e y > C o l u m n s \ k o d e n r 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 C o l u m n s \ 4   b e b y g g e l s e   +   3 < / K e y > < / a : K e y > < a : V a l u e   i : t y p e = " M e a s u r e G r i d N o d e V i e w S t a t e " > < L a y e d O u t > t r u e < / L a y e d O u t > < / a : V a l u e > < / a : K e y V a l u e O f D i a g r a m O b j e c t K e y a n y T y p e z b w N T n L X > < a : K e y V a l u e O f D i a g r a m O b j e c t K e y a n y T y p e z b w N T n L X > < a : K e y > < K e y > C o l u m n s \ 7   L a n d b r u k   +   9 < / K e y > < / a : K e y > < a : V a l u e   i : t y p e = " M e a s u r e G r i d N o d e V i e w S t a t e " > < C o l u m n > 1 < / C o l u m n > < L a y e d O u t > t r u e < / L a y e d O u t > < / a : V a l u e > < / a : K e y V a l u e O f D i a g r a m O b j e c t K e y a n y T y p e z b w N T n L X > < a : K e y V a l u e O f D i a g r a m O b j e c t K e y a n y T y p e z b w N T n L X > < a : K e y > < K e y > C o l u m n s \ k o d e n r < / K e y > < / a : K e y > < a : V a l u e   i : t y p e = " M e a s u r e G r i d N o d e V i e w S t a t e " > < C o l u m n > 2 < / C o l u m n > < L a y e d O u t > t r u e < / L a y e d O u t > < / a : V a l u e > < / a : K e y V a l u e O f D i a g r a m O b j e c t K e y a n y T y p e z b w N T n L X > < / V i e w S t a t e s > < / D i a g r a m M a n a g e r . S e r i a l i z a b l e D i a g r a m > < D i a g r a m M a n a g e r . S e r i a l i z a b l e D i a g r a m > < A d a p t e r   i : t y p e = " M e a s u r e D i a g r a m S a n d b o x A d a p t e r " > < T a b l e N a m e > T _ k o d e r < / 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 T _ k o d e r < / 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 M e a s u r e s \ A n t a l l   a v   U n d e r g r u p p e < / K e y > < / D i a g r a m O b j e c t K e y > < D i a g r a m O b j e c t K e y > < K e y > M e a s u r e s \ A n t a l l   a v   U n d e r g r u p p e \ T a g I n f o \ F o r m u l a < / K e y > < / D i a g r a m O b j e c t K e y > < D i a g r a m O b j e c t K e y > < K e y > M e a s u r e s \ A n t a l l   a v   U n d e r g r u p p e \ T a g I n f o \ V a l u e < / K e y > < / D i a g r a m O b j e c t K e y > < D i a g r a m O b j e c t K e y > < K e y > C o l u m n s \ H o v e d g r u p p e < / K e y > < / D i a g r a m O b j e c t K e y > < D i a g r a m O b j e c t K e y > < K e y > C o l u m n s \ U n d e r g r u p p e < / K e y > < / D i a g r a m O b j e c t K e y > < D i a g r a m O b j e c t K e y > < K e y > C o l u m n s \ k o d e n r < / K e y > < / D i a g r a m O b j e c t K e y > < D i a g r a m O b j e c t K e y > < K e y > L i n k s \ & l t ; C o l u m n s \ A n t a l l   a v   U n d e r g r u p p e & g t ; - & l t ; M e a s u r e s \ U n d e r g r u p p e & g t ; < / K e y > < / D i a g r a m O b j e c t K e y > < D i a g r a m O b j e c t K e y > < K e y > L i n k s \ & l t ; C o l u m n s \ A n t a l l   a v   U n d e r g r u p p e & g t ; - & l t ; M e a s u r e s \ U n d e r g r u p p e & g t ; \ C O L U M N < / K e y > < / D i a g r a m O b j e c t K e y > < D i a g r a m O b j e c t K e y > < K e y > L i n k s \ & l t ; C o l u m n s \ A n t a l l   a v   U n d e r g r u p p e & g t ; - & l t ; M e a s u r e s \ U n d e r g r u p p e & g t ; \ M E A S U R E 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 M e a s u r e s \ A n t a l l   a v   U n d e r g r u p p e < / K e y > < / a : K e y > < a : V a l u e   i : t y p e = " M e a s u r e G r i d N o d e V i e w S t a t e " > < C o l u m n > 1 < / C o l u m n > < L a y e d O u t > t r u e < / L a y e d O u t > < W a s U I I n v i s i b l e > t r u e < / W a s U I I n v i s i b l e > < / a : V a l u e > < / a : K e y V a l u e O f D i a g r a m O b j e c t K e y a n y T y p e z b w N T n L X > < a : K e y V a l u e O f D i a g r a m O b j e c t K e y a n y T y p e z b w N T n L X > < a : K e y > < K e y > M e a s u r e s \ A n t a l l   a v   U n d e r g r u p p e \ T a g I n f o \ F o r m u l a < / K e y > < / a : K e y > < a : V a l u e   i : t y p e = " M e a s u r e G r i d V i e w S t a t e I D i a g r a m T a g A d d i t i o n a l I n f o " / > < / a : K e y V a l u e O f D i a g r a m O b j e c t K e y a n y T y p e z b w N T n L X > < a : K e y V a l u e O f D i a g r a m O b j e c t K e y a n y T y p e z b w N T n L X > < a : K e y > < K e y > M e a s u r e s \ A n t a l l   a v   U n d e r g r u p p e \ T a g I n f o \ V a l u e < / K e y > < / a : K e y > < a : V a l u e   i : t y p e = " M e a s u r e G r i d V i e w S t a t e I D i a g r a m T a g A d d i t i o n a l I n f o " / > < / a : K e y V a l u e O f D i a g r a m O b j e c t K e y a n y T y p e z b w N T n L X > < a : K e y V a l u e O f D i a g r a m O b j e c t K e y a n y T y p e z b w N T n L X > < a : K e y > < K e y > C o l u m n s \ H o v e d g r u p p e < / K e y > < / a : K e y > < a : V a l u e   i : t y p e = " M e a s u r e G r i d N o d e V i e w S t a t e " > < L a y e d O u t > t r u e < / L a y e d O u t > < / a : V a l u e > < / a : K e y V a l u e O f D i a g r a m O b j e c t K e y a n y T y p e z b w N T n L X > < a : K e y V a l u e O f D i a g r a m O b j e c t K e y a n y T y p e z b w N T n L X > < a : K e y > < K e y > C o l u m n s \ U n d e r g r u p p e < / K e y > < / a : K e y > < a : V a l u e   i : t y p e = " M e a s u r e G r i d N o d e V i e w S t a t e " > < C o l u m n > 1 < / C o l u m n > < L a y e d O u t > t r u e < / L a y e d O u t > < / a : V a l u e > < / a : K e y V a l u e O f D i a g r a m O b j e c t K e y a n y T y p e z b w N T n L X > < a : K e y V a l u e O f D i a g r a m O b j e c t K e y a n y T y p e z b w N T n L X > < a : K e y > < K e y > C o l u m n s \ k o d e n r < / K e y > < / a : K e y > < a : V a l u e   i : t y p e = " M e a s u r e G r i d N o d e V i e w S t a t e " > < C o l u m n > 2 < / C o l u m n > < L a y e d O u t > t r u e < / L a y e d O u t > < / a : V a l u e > < / a : K e y V a l u e O f D i a g r a m O b j e c t K e y a n y T y p e z b w N T n L X > < a : K e y V a l u e O f D i a g r a m O b j e c t K e y a n y T y p e z b w N T n L X > < a : K e y > < K e y > L i n k s \ & l t ; C o l u m n s \ A n t a l l   a v   U n d e r g r u p p e & g t ; - & l t ; M e a s u r e s \ U n d e r g r u p p e & g t ; < / K e y > < / a : K e y > < a : V a l u e   i : t y p e = " M e a s u r e G r i d V i e w S t a t e I D i a g r a m L i n k " / > < / a : K e y V a l u e O f D i a g r a m O b j e c t K e y a n y T y p e z b w N T n L X > < a : K e y V a l u e O f D i a g r a m O b j e c t K e y a n y T y p e z b w N T n L X > < a : K e y > < K e y > L i n k s \ & l t ; C o l u m n s \ A n t a l l   a v   U n d e r g r u p p e & g t ; - & l t ; M e a s u r e s \ U n d e r g r u p p e & g t ; \ C O L U M N < / K e y > < / a : K e y > < a : V a l u e   i : t y p e = " M e a s u r e G r i d V i e w S t a t e I D i a g r a m L i n k E n d p o i n t " / > < / a : K e y V a l u e O f D i a g r a m O b j e c t K e y a n y T y p e z b w N T n L X > < a : K e y V a l u e O f D i a g r a m O b j e c t K e y a n y T y p e z b w N T n L X > < a : K e y > < K e y > L i n k s \ & l t ; C o l u m n s \ A n t a l l   a v   U n d e r g r u p p e & g t ; - & l t ; M e a s u r e s \ U n d e r g r u p p e & g t ; \ M E A S U R E < / K e y > < / a : K e y > < a : V a l u e   i : t y p e = " M e a s u r e G r i d V i e w S t a t e I D i a g r a m L i n k E n d p o i n t " / > < / a : K e y V a l u e O f D i a g r a m O b j e c t K e y a n y T y p e z b w N T n L X > < / V i e w S t a t e s > < / D i a g r a m M a n a g e r . S e r i a l i z a b l e D i a g r a m > < D i a g r a m M a n a g e r . S e r i a l i z a b l e D i a g r a m > < A d a p t e r   i : t y p e = " M e a s u r e D i a g r a m S a n d b o x A d a p t e r " > < T a b l e N a m e > T a b _ k o m m u n e < / 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 T a b _ k o m m u n e < / 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 C o l u m n s \ f y l k e < / K e y > < / D i a g r a m O b j e c t K e y > < D i a g r a m O b j e c t K e y > < K e y > C o l u m n s \ k n r < / K e y > < / D i a g r a m O b j e c t K e y > < D i a g r a m O b j e c t K e y > < K e y > C o l u m n s \ k o m m u n e 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 C o l u m n s \ f y l k e < / K e y > < / a : K e y > < a : V a l u e   i : t y p e = " M e a s u r e G r i d N o d e V i e w S t a t e " > < L a y e d O u t > t r u e < / L a y e d O u t > < / a : V a l u e > < / a : K e y V a l u e O f D i a g r a m O b j e c t K e y a n y T y p e z b w N T n L X > < a : K e y V a l u e O f D i a g r a m O b j e c t K e y a n y T y p e z b w N T n L X > < a : K e y > < K e y > C o l u m n s \ k n r < / K e y > < / a : K e y > < a : V a l u e   i : t y p e = " M e a s u r e G r i d N o d e V i e w S t a t e " > < C o l u m n > 1 < / C o l u m n > < L a y e d O u t > t r u e < / L a y e d O u t > < / a : V a l u e > < / a : K e y V a l u e O f D i a g r a m O b j e c t K e y a n y T y p e z b w N T n L X > < a : K e y V a l u e O f D i a g r a m O b j e c t K e y a n y T y p e z b w N T n L X > < a : K e y > < K e y > C o l u m n s \ k o m m u n e < / K e y > < / a : K e y > < a : V a l u e   i : t y p e = " M e a s u r e G r i d N o d e V i e w S t a t e " > < C o l u m n > 2 < / C o l u m n > < L a y e d O u t > t r u e < / L a y e d O u t > < / a : V a l u e > < / a : K e y V a l u e O f D i a g r a m O b j e c t K e y a n y T y p e z b w N T n L X > < / V i e w S t a t e s > < / D i a g r a m M a n a g e r . S e r i a l i z a b l e D i a g r a m > < D i a g r a m M a n a g e r . S e r i a l i z a b l e D i a g r a m > < A d a p t e r   i : t y p e = " M e a s u r e D i a g r a m S a n d b o x A d a p t e r " > < T a b l e N a m e > K o d e _ h o v e d < / 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 K o d e _ h o v e d < / 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 C o l u m n s \ k o d e _ n r < / K e y > < / D i a g r a m O b j e c t K e y > < D i a g r a m O b j e c t K e y > < K e y > C o l u m n s \ K a t e g o r i < / K e y > < / D i a g r a m O b j e c t K e y > < D i a g r a m O b j e c t K e y > < K e y > C o l u m n s \ H o v e d g r u p p e r < / K e y > < / D i a g r a m O b j e c t K e y > < D i a g r a m O b j e c t K e y > < K e y > C o l u m n s \ U n d e r g r u p p e 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 C o l u m n s \ k o d e _ n r < / K e y > < / a : K e y > < a : V a l u e   i : t y p e = " M e a s u r e G r i d N o d e V i e w S t a t e " > < L a y e d O u t > t r u e < / L a y e d O u t > < / a : V a l u e > < / a : K e y V a l u e O f D i a g r a m O b j e c t K e y a n y T y p e z b w N T n L X > < a : K e y V a l u e O f D i a g r a m O b j e c t K e y a n y T y p e z b w N T n L X > < a : K e y > < K e y > C o l u m n s \ K a t e g o r i < / K e y > < / a : K e y > < a : V a l u e   i : t y p e = " M e a s u r e G r i d N o d e V i e w S t a t e " > < C o l u m n > 1 < / C o l u m n > < L a y e d O u t > t r u e < / L a y e d O u t > < / a : V a l u e > < / a : K e y V a l u e O f D i a g r a m O b j e c t K e y a n y T y p e z b w N T n L X > < a : K e y V a l u e O f D i a g r a m O b j e c t K e y a n y T y p e z b w N T n L X > < a : K e y > < K e y > C o l u m n s \ H o v e d g r u p p e r < / K e y > < / a : K e y > < a : V a l u e   i : t y p e = " M e a s u r e G r i d N o d e V i e w S t a t e " > < C o l u m n > 2 < / C o l u m n > < L a y e d O u t > t r u e < / L a y e d O u t > < / a : V a l u e > < / a : K e y V a l u e O f D i a g r a m O b j e c t K e y a n y T y p e z b w N T n L X > < a : K e y V a l u e O f D i a g r a m O b j e c t K e y a n y T y p e z b w N T n L X > < a : K e y > < K e y > C o l u m n s \ U n d e r g r u p p e < / K e y > < / a : K e y > < a : V a l u e   i : t y p e = " M e a s u r e G r i d N o d e V i e w S t a t e " > < C o l u m n > 3 < / C o l u m n > < L a y e d O u t > t r u e < / L a y e d O u t > < / a : V a l u e > < / a : K e y V a l u e O f D i a g r a m O b j e c t K e y a n y T y p e z b w N T n L X > < / V i e w S t a t e s > < / D i a g r a m M a n a g e r . S e r i a l i z a b l e D i a g r a m > < D i a g r a m M a n a g e r . S e r i a l i z a b l e D i a g r a m > < A d a p t e r   i : t y p e = " M e a s u r e D i a g r a m S a n d b o x A d a p t e r " > < T a b l e N a m e > A r e a l _ T a b _ 0 9 5 8 4 < / 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 A r e a l _ T a b _ 0 9 5 8 4 < / 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 M e a s u r e s \ S u m   a v   a r e a l < / K e y > < / D i a g r a m O b j e c t K e y > < D i a g r a m O b j e c t K e y > < K e y > M e a s u r e s \ S u m   a v   a r e a l \ T a g I n f o \ F o r m u l a < / K e y > < / D i a g r a m O b j e c t K e y > < D i a g r a m O b j e c t K e y > < K e y > M e a s u r e s \ S u m   a v   a r e a l \ T a g I n f o \ V a l u e < / K e y > < / D i a g r a m O b j e c t K e y > < D i a g r a m O b j e c t K e y > < K e y > C o l u m n s \ k n r < / K e y > < / D i a g r a m O b j e c t K e y > < D i a g r a m O b j e c t K e y > < K e y > C o l u m n s \ k o m m u n e < / K e y > < / D i a g r a m O b j e c t K e y > < D i a g r a m O b j e c t K e y > < K e y > C o l u m n s \ k o d e < / K e y > < / D i a g r a m O b j e c t K e y > < D i a g r a m O b j e c t K e y > < K e y > C o l u m n s \ k a t e g o r i < / K e y > < / D i a g r a m O b j e c t K e y > < D i a g r a m O b j e c t K e y > < K e y > C o l u m n s \ a r e a l < / K e y > < / D i a g r a m O b j e c t K e y > < D i a g r a m O b j e c t K e y > < K e y > L i n k s \ & l t ; C o l u m n s \ S u m   a v   a r e a l & g t ; - & l t ; M e a s u r e s \ a r e a l & g t ; < / K e y > < / D i a g r a m O b j e c t K e y > < D i a g r a m O b j e c t K e y > < K e y > L i n k s \ & l t ; C o l u m n s \ S u m   a v   a r e a l & g t ; - & l t ; M e a s u r e s \ a r e a l & g t ; \ C O L U M N < / K e y > < / D i a g r a m O b j e c t K e y > < D i a g r a m O b j e c t K e y > < K e y > L i n k s \ & l t ; C o l u m n s \ S u m   a v   a r e a l & g t ; - & l t ; M e a s u r e s \ a r e a l & g t ; \ M E A S U R E 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 M e a s u r e s \ S u m   a v   a r e a l < / K e y > < / a : K e y > < a : V a l u e   i : t y p e = " M e a s u r e G r i d N o d e V i e w S t a t e " > < C o l u m n > 4 < / C o l u m n > < L a y e d O u t > t r u e < / L a y e d O u t > < W a s U I I n v i s i b l e > t r u e < / W a s U I I n v i s i b l e > < / a : V a l u e > < / a : K e y V a l u e O f D i a g r a m O b j e c t K e y a n y T y p e z b w N T n L X > < a : K e y V a l u e O f D i a g r a m O b j e c t K e y a n y T y p e z b w N T n L X > < a : K e y > < K e y > M e a s u r e s \ S u m   a v   a r e a l \ T a g I n f o \ F o r m u l a < / K e y > < / a : K e y > < a : V a l u e   i : t y p e = " M e a s u r e G r i d V i e w S t a t e I D i a g r a m T a g A d d i t i o n a l I n f o " / > < / a : K e y V a l u e O f D i a g r a m O b j e c t K e y a n y T y p e z b w N T n L X > < a : K e y V a l u e O f D i a g r a m O b j e c t K e y a n y T y p e z b w N T n L X > < a : K e y > < K e y > M e a s u r e s \ S u m   a v   a r e a l \ T a g I n f o \ V a l u e < / K e y > < / a : K e y > < a : V a l u e   i : t y p e = " M e a s u r e G r i d V i e w S t a t e I D i a g r a m T a g A d d i t i o n a l I n f o " / > < / a : K e y V a l u e O f D i a g r a m O b j e c t K e y a n y T y p e z b w N T n L X > < a : K e y V a l u e O f D i a g r a m O b j e c t K e y a n y T y p e z b w N T n L X > < a : K e y > < K e y > C o l u m n s \ k n r < / K e y > < / a : K e y > < a : V a l u e   i : t y p e = " M e a s u r e G r i d N o d e V i e w S t a t e " > < L a y e d O u t > t r u e < / L a y e d O u t > < / a : V a l u e > < / a : K e y V a l u e O f D i a g r a m O b j e c t K e y a n y T y p e z b w N T n L X > < a : K e y V a l u e O f D i a g r a m O b j e c t K e y a n y T y p e z b w N T n L X > < a : K e y > < K e y > C o l u m n s \ k o m m u n e < / K e y > < / a : K e y > < a : V a l u e   i : t y p e = " M e a s u r e G r i d N o d e V i e w S t a t e " > < C o l u m n > 1 < / C o l u m n > < L a y e d O u t > t r u e < / L a y e d O u t > < / a : V a l u e > < / a : K e y V a l u e O f D i a g r a m O b j e c t K e y a n y T y p e z b w N T n L X > < a : K e y V a l u e O f D i a g r a m O b j e c t K e y a n y T y p e z b w N T n L X > < a : K e y > < K e y > C o l u m n s \ k o d e < / K e y > < / a : K e y > < a : V a l u e   i : t y p e = " M e a s u r e G r i d N o d e V i e w S t a t e " > < C o l u m n > 2 < / C o l u m n > < L a y e d O u t > t r u e < / L a y e d O u t > < / a : V a l u e > < / a : K e y V a l u e O f D i a g r a m O b j e c t K e y a n y T y p e z b w N T n L X > < a : K e y V a l u e O f D i a g r a m O b j e c t K e y a n y T y p e z b w N T n L X > < a : K e y > < K e y > C o l u m n s \ k a t e g o r i < / K e y > < / a : K e y > < a : V a l u e   i : t y p e = " M e a s u r e G r i d N o d e V i e w S t a t e " > < C o l u m n > 3 < / C o l u m n > < L a y e d O u t > t r u e < / L a y e d O u t > < / a : V a l u e > < / a : K e y V a l u e O f D i a g r a m O b j e c t K e y a n y T y p e z b w N T n L X > < a : K e y V a l u e O f D i a g r a m O b j e c t K e y a n y T y p e z b w N T n L X > < a : K e y > < K e y > C o l u m n s \ a r e a l < / K e y > < / a : K e y > < a : V a l u e   i : t y p e = " M e a s u r e G r i d N o d e V i e w S t a t e " > < C o l u m n > 4 < / C o l u m n > < L a y e d O u t > t r u e < / L a y e d O u t > < / a : V a l u e > < / a : K e y V a l u e O f D i a g r a m O b j e c t K e y a n y T y p e z b w N T n L X > < a : K e y V a l u e O f D i a g r a m O b j e c t K e y a n y T y p e z b w N T n L X > < a : K e y > < K e y > L i n k s \ & l t ; C o l u m n s \ S u m   a v   a r e a l & g t ; - & l t ; M e a s u r e s \ a r e a l & g t ; < / K e y > < / a : K e y > < a : V a l u e   i : t y p e = " M e a s u r e G r i d V i e w S t a t e I D i a g r a m L i n k " / > < / a : K e y V a l u e O f D i a g r a m O b j e c t K e y a n y T y p e z b w N T n L X > < a : K e y V a l u e O f D i a g r a m O b j e c t K e y a n y T y p e z b w N T n L X > < a : K e y > < K e y > L i n k s \ & l t ; C o l u m n s \ S u m   a v   a r e a l & g t ; - & l t ; M e a s u r e s \ a r e a l & g t ; \ C O L U M N < / K e y > < / a : K e y > < a : V a l u e   i : t y p e = " M e a s u r e G r i d V i e w S t a t e I D i a g r a m L i n k E n d p o i n t " / > < / a : K e y V a l u e O f D i a g r a m O b j e c t K e y a n y T y p e z b w N T n L X > < a : K e y V a l u e O f D i a g r a m O b j e c t K e y a n y T y p e z b w N T n L X > < a : K e y > < K e y > L i n k s \ & l t ; C o l u m n s \ S u m   a v   a r e a l & g t ; - & l t ; M e a s u r e s \ a r e a l & g t ; \ M E A S U R E < / K e y > < / a : K e y > < a : V a l u e   i : t y p e = " M e a s u r e G r i d V i e w S t a t e I D i a g r a m L i n k E n d p o i n t " / > < / a : K e y V a l u e O f D i a g r a m O b j e c t K e y a n y T y p e z b w N T n L X > < / V i e w S t a t e s > < / D i a g r a m M a n a g e r . S e r i a l i z a b l e D i a g r a m > < D i a g r a m M a n a g e r . S e r i a l i z a b l e D i a g r a m > < A d a p t e r   i : t y p e = " M e a s u r e D i a g r a m S a n d b o x A d a p t e r " > < T a b l e N a m e > k o m m u n e r < / 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 k o m m u n e r < / 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 C o l u m n s \ f y l k e < / K e y > < / D i a g r a m O b j e c t K e y > < D i a g r a m O b j e c t K e y > < K e y > C o l u m n s \ k o m n r < / K e y > < / D i a g r a m O b j e c t K e y > < D i a g r a m O b j e c t K e y > < K e y > C o l u m n s \ k o m m u n e < / K e y > < / D i a g r a m O b j e c t K e y > < D i a g r a m O b j e c t K e y > < K e y > C o l u m n s \ k n r _ k o m m u n e 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 C o l u m n s \ f y l k e < / K e y > < / a : K e y > < a : V a l u e   i : t y p e = " M e a s u r e G r i d N o d e V i e w S t a t e " > < L a y e d O u t > t r u e < / L a y e d O u t > < / a : V a l u e > < / a : K e y V a l u e O f D i a g r a m O b j e c t K e y a n y T y p e z b w N T n L X > < a : K e y V a l u e O f D i a g r a m O b j e c t K e y a n y T y p e z b w N T n L X > < a : K e y > < K e y > C o l u m n s \ k o m n r < / K e y > < / a : K e y > < a : V a l u e   i : t y p e = " M e a s u r e G r i d N o d e V i e w S t a t e " > < C o l u m n > 1 < / C o l u m n > < L a y e d O u t > t r u e < / L a y e d O u t > < / a : V a l u e > < / a : K e y V a l u e O f D i a g r a m O b j e c t K e y a n y T y p e z b w N T n L X > < a : K e y V a l u e O f D i a g r a m O b j e c t K e y a n y T y p e z b w N T n L X > < a : K e y > < K e y > C o l u m n s \ k o m m u n e < / K e y > < / a : K e y > < a : V a l u e   i : t y p e = " M e a s u r e G r i d N o d e V i e w S t a t e " > < C o l u m n > 2 < / C o l u m n > < L a y e d O u t > t r u e < / L a y e d O u t > < / a : V a l u e > < / a : K e y V a l u e O f D i a g r a m O b j e c t K e y a n y T y p e z b w N T n L X > < a : K e y V a l u e O f D i a g r a m O b j e c t K e y a n y T y p e z b w N T n L X > < a : K e y > < K e y > C o l u m n s \ k n r _ k o m m u n e < / K e y > < / a : K e y > < a : V a l u e   i : t y p e = " M e a s u r e G r i d N o d e V i e w S t a t e " > < C o l u m n > 3 < / C o l u m n > < L a y e d O u t > t r u e < / L a y e d O u t > < / a : V a l u e > < / a : K e y V a l u e O f D i a g r a m O b j e c t K e y a n y T y p e z b w N T n L X > < / V i e w S t a t e s > < / D i a g r a m M a n a g e r . S e r i a l i z a b l e D i a g r a m > < D i a g r a m M a n a g e r . S e r i a l i z a b l e D i a g r a m > < A d a p t e r   i : t y p e = " M e a s u r e D i a g r a m S a n d b o x A d a p t e r " > < T a b l e N a m e > F y s i s k _ n e d b y g d _ 2 0 2 0 < / 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 F y s i s k _ n e d b y g d _ 2 0 2 0 < / 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 C o l u m n s \ r e g i o n < / K e y > < / D i a g r a m O b j e c t K e y > < D i a g r a m O b j e c t K e y > < K e y > C o l u m n s \ s t a t i s t i k k v a r i a b e l < / K e y > < / D i a g r a m O b j e c t K e y > < D i a g r a m O b j e c t K e y > < K e y > C o l u m n s \ 2 0 2 0 < / 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 C o l u m n s \ r e g i o n < / K e y > < / a : K e y > < a : V a l u e   i : t y p e = " M e a s u r e G r i d N o d e V i e w S t a t e " > < L a y e d O u t > t r u e < / L a y e d O u t > < / a : V a l u e > < / a : K e y V a l u e O f D i a g r a m O b j e c t K e y a n y T y p e z b w N T n L X > < a : K e y V a l u e O f D i a g r a m O b j e c t K e y a n y T y p e z b w N T n L X > < a : K e y > < K e y > C o l u m n s \ s t a t i s t i k k v a r i a b e l < / K e y > < / a : K e y > < a : V a l u e   i : t y p e = " M e a s u r e G r i d N o d e V i e w S t a t e " > < C o l u m n > 1 < / C o l u m n > < L a y e d O u t > t r u e < / L a y e d O u t > < / a : V a l u e > < / a : K e y V a l u e O f D i a g r a m O b j e c t K e y a n y T y p e z b w N T n L X > < a : K e y V a l u e O f D i a g r a m O b j e c t K e y a n y T y p e z b w N T n L X > < a : K e y > < K e y > C o l u m n s \ 2 0 2 0 < / K e y > < / a : K e y > < a : V a l u e   i : t y p e = " M e a s u r e G r i d N o d e V i e w S t a t e " > < C o l u m n > 2 < / C o l u m n > < L a y e d O u t > t r u e < / L a y e d O u t > < / a : V a l u e > < / a : K e y V a l u e O f D i a g r a m O b j e c t K e y a n y T y p e z b w N T n L X > < / V i e w S t a t e s > < / D i a g r a m M a n a g e r . S e r i a l i z a b l e D i a g r a m > < D i a g r a m M a n a g e r . S e r i a l i z a b l e D i a g r a m > < A d a p t e r   i : t y p e = " E R D i a g r a m S a n d b o x A d a p t e r " > < P e r s p e c t i v e N a m e / > < / A d a p t e r > < D i a g r a m T y p e > E R D i a g r a m < / D i a g r a m T y p e > < D i s p l a y C o n t e x t   i : t y p e = " D i a g r a m D i s p l a y C o n t e x t " > < P r i m a r y T a g G r o u p K e y > < K e y > T a g G r o u p s \ N o d e   T y p e s < / K e y > < / P r i m a r y T a g G r o u p K e y > < S h o w H i d d e n > t r u e < / S h o w H i d d e n > < S h o w n T a g G r o u p K e y s > < D i a g r a m O b j e c t K e y > < K e y > T a g G r o u p s \ W a r n i n g s < / K e y > < / D i a g r a m O b j e c t K e y > < / S h o w n T a g G r o u p K e y s > < T a g G r o u p H i g h l i g h t s K e y > < K e y > T a g G r o u p s \ H i g h l i g h t   R e a s o n s < / K e y > < / T a g G r o u p H i g h l i g h t s K e y > < T a g H i d d e n K e y > < K e y > S t a t i c   T a g s \ H i d d e n < / K e y > < / T a g H i d d e n K e y > < T a g H i g h l i g h t D i s a p p e a r i n g K e y > < K e y > S t a t i c   T a g s \ D e l e t i n g < / K e y > < / T a g H i g h l i g h t D i s a p p e a r i n g K e y > < T a g H i g h l i g h t P r e v i e w L i n k C r e a t i o n K e y > < K e y > S t a t i c   T a g s \ C r e a t i n g   V a l i d   R e l a t i o n s h i p < / K e y > < / T a g H i g h l i g h t P r e v i e w L i n k C r e a t i o n K e y > < T a g H i g h l i g h t R e l a t e d K e y > < K e y > S t a t i c   T a g s \ R e l a t e d < / K e y > < / T a g H i g h l i g h t R e l a t e d K e y > < T a g H i n t T e x t K e y > < K e y > S t a t i c   T a g s \ H i n t   T e x t < / K e y > < / T a g H i n t T e x t K e y > < T a g I m p l i c i t M e a s u r e K e y > < K e y > S t a t i c   T a g s \ I s   I m p l i c i t   M e a s u r e < / K e y > < / T a g I m p l i c i t M e a s u r e K e y > < T a g I n a c t i v e K e y > < K e y > S t a t i c   T a g s \ I n a c t i v e < / K e y > < / T a g I n a c t i v e K e y > < T a g P r e v i e w A c t i v e K e y > < K e y > S t a t i c   T a g s \ P r e v i e w   A c t i v e < / K e y > < / T a g P r e v i e w A c t i v e K e y > < T a g P r e v i e w I n a c t i v e K e y > < K e y > S t a t i c   T a g s \ P r e v i e w   I n a c t i v e < / K e y > < / T a g P r e v i e w I n a c t i v e K e y > < / D i s p l a y C o n t e x t > < D i s p l a y T y p e > D i a g r a m D i s p l a y < / D i s p l a y T y p e > < K e y   i : t y p e = " S a n d b o x E d i t o r D i a g r a m K e y " > < P e r s p e c t i v e / > < / K e y > < M a i n t a i n e r   i : t y p e = " E R D i a g r a m . E R D i a g r a m M a i n t a i n e r " > < A l l K e y s > < D i a g r a m O b j e c t K e y > < K e y > E R   D i a g r a m < / K e y > < / D i a g r a m O b j e c t K e y > < D i a g r a m O b j e c t K e y > < K e y > A c t i o n s \ D e l e t e < / K e y > < / D i a g r a m O b j e c t K e y > < D i a g r a m O b j e c t K e y > < K e y > A c t i o n s \ D e l e t e   f r o m   m o d e l < / K e y > < / D i a g r a m O b j e c t K e y > < D i a g r a m O b j e c t K e y > < K e y > A c t i o n s \ S e l e c t < / K e y > < / D i a g r a m O b j e c t K e y > < D i a g r a m O b j e c t K e y > < K e y > A c t i o n s \ C r e a t e   R e l a t i o n s h i p < / K e y > < / D i a g r a m O b j e c t K e y > < D i a g r a m O b j e c t K e y > < K e y > A c t i o n s \ L a u n c h   C r e a t e   R e l a t i o n s h i p   D i a l o g < / K e y > < / D i a g r a m O b j e c t K e y > < D i a g r a m O b j e c t K e y > < K e y > A c t i o n s \ L a u n c h   E d i t   R e l a t i o n s h i p   D i a l o g < / K e y > < / D i a g r a m O b j e c t K e y > < D i a g r a m O b j e c t K e y > < K e y > A c t i o n s \ C r e a t e   H i e r a r c h y   w i t h   L e v e l s < / K e y > < / D i a g r a m O b j e c t K e y > < D i a g r a m O b j e c t K e y > < K e y > A c t i o n s \ C r e a t e   E m p t y   H i e r a r c h y < / K e y > < / D i a g r a m O b j e c t K e y > < D i a g r a m O b j e c t K e y > < K e y > A c t i o n s \ R e m o v e   f r o m   H i e r a r c h y < / K e y > < / D i a g r a m O b j e c t K e y > < D i a g r a m O b j e c t K e y > < K e y > A c t i o n s \ R e n a m e   N o d e < / K e y > < / D i a g r a m O b j e c t K e y > < D i a g r a m O b j e c t K e y > < K e y > A c t i o n s \ M o v e   N o d e < / K e y > < / D i a g r a m O b j e c t K e y > < D i a g r a m O b j e c t K e y > < K e y > A c t i o n s \ H i d e   t h e   e n t i t y < / K e y > < / D i a g r a m O b j e c t K e y > < D i a g r a m O b j e c t K e y > < K e y > A c t i o n s \ U n h i d e   t h e   e n t i t y < / K e y > < / D i a g r a m O b j e c t K e y > < D i a g r a m O b j e c t K e y > < K e y > A c t i o n s \ G o T o < / K e y > < / D i a g r a m O b j e c t K e y > < D i a g r a m O b j e c t K e y > < K e y > A c t i o n s \ M o v e   U p < / K e y > < / D i a g r a m O b j e c t K e y > < D i a g r a m O b j e c t K e y > < K e y > A c t i o n s \ M o v e   D o w n < / K e y > < / D i a g r a m O b j e c t K e y > < D i a g r a m O b j e c t K e y > < K e y > A c t i o n s \ M a r k   R e l a t i o n s h i p   a s   A c t i v e < / K e y > < / D i a g r a m O b j e c t K e y > < D i a g r a m O b j e c t K e y > < K e y > A c t i o n s \ M a r k   R e l a t i o n s h i p   a s   I n a c t i v e < / K e y > < / D i a g r a m O b j e c t K e y > < D i a g r a m O b j e c t K e y > < K e y > A c t i o n s \ R e l a t i o n s h i p   C r o s s   F i l t e r   D i r e c t i o n   S i n g l e < / K e y > < / D i a g r a m O b j e c t K e y > < D i a g r a m O b j e c t K e y > < K e y > A c t i o n s \ R e l a t i o n s h i p   C r o s s   F i l t e r   D i r e c t i o n   B o t h < / K e y > < / D i a g r a m O b j e c t K e y > < D i a g r a m O b j e c t K e y > < K e y > A c t i o n s \ R e l a t i o n s h i p   E n d   P o i n t   M u l t i p l i c i t y   O n e < / K e y > < / D i a g r a m O b j e c t K e y > < D i a g r a m O b j e c t K e y > < K e y > A c t i o n s \ R e l a t i o n s h i p   E n d   P o i n t   M u l t i p l i c i t y   M a n y < / K e y > < / D i a g r a m O b j e c t K e y > < D i a g r a m O b j e c t K e y > < K e y > T a g G r o u p s \ N o d e   T y p e s < / K e y > < / D i a g r a m O b j e c t K e y > < D i a g r a m O b j e c t K e y > < K e y > T a g G r o u p s \ A d d i t i o n a l   I n f o   T y p e s < / K e y > < / D i a g r a m O b j e c t K e y > < D i a g r a m O b j e c t K e y > < K e y > T a g G r o u p s \ C a l c u l a t e d   C o l u m n s < / K e y > < / D i a g r a m O b j e c t K e y > < D i a g r a m O b j e c t K e y > < K e y > T a g G r o u p s \ W a r n i n g s < / K e y > < / D i a g r a m O b j e c t K e y > < D i a g r a m O b j e c t K e y > < K e y > T a g G r o u p s \ H i g h l i g h t   R e a s o n s < / K e y > < / D i a g r a m O b j e c t K e y > < D i a g r a m O b j e c t K e y > < K e y > T a g G r o u p s \ S t a t e < / K e y > < / D i a g r a m O b j e c t K e y > < D i a g r a m O b j e c t K e y > < K e y > T a g G r o u p s \ L i n k   R o l e s < / K e y > < / D i a g r a m O b j e c t K e y > < D i a g r a m O b j e c t K e y > < K e y > T a g G r o u p s \ L i n k   T y p e s < / K e y > < / D i a g r a m O b j e c t K e y > < D i a g r a m O b j e c t K e y > < K e y > T a g G r o u p s \ L i n k   S t a t e s < / K e y > < / D i a g r a m O b j e c t K e y > < D i a g r a m O b j e c t K e y > < K e y > D i a g r a m \ T a g G r o u p s \ D e l e t i o n   I m p a c t s < / K e y > < / D i a g r a m O b j e c t K e y > < D i a g r a m O b j e c t K e y > < K e y > T a g G r o u p s \ H i e r a r c h y   I d e n t i f i e r s < / K e y > < / D i a g r a m O b j e c t K e y > < D i a g r a m O b j e c t K e y > < K e y > T a g G r o u p s \ T a b l e   I d e n t i f i e r s < / K e y > < / D i a g r a m O b j e c t K e y > < D i a g r a m O b j e c t K e y > < K e y > T a g G r o u p s \ A c t i o n   D e s c r i p t o r s < / K e y > < / D i a g r a m O b j e c t K e y > < D i a g r a m O b j e c t K e y > < K e y > T a g G r o u p s \ H i n t   T e x t s < / K e y > < / D i a g r a m O b j e c t K e y > < D i a g r a m O b j e c t K e y > < K e y > S t a t i c   T a g s \ T a b l e < / K e y > < / D i a g r a m O b j e c t K e y > < D i a g r a m O b j e c t K e y > < K e y > S t a t i c   T a g s \ C o l u m n < / K e y > < / D i a g r a m O b j e c t K e y > < D i a g r a m O b j e c t K e y > < K e y > S t a t i c   T a g s \ M e a s u r e < / K e y > < / D i a g r a m O b j e c t K e y > < D i a g r a m O b j e c t K e y > < K e y > S t a t i c   T a g s \ H i e r a r c h y < / K e y > < / D i a g r a m O b j e c t K e y > < D i a g r a m O b j e c t K e y > < K e y > S t a t i c   T a g s \ H i e r a r c h y L e v e l < / K e y > < / D i a g r a m O b j e c t K e y > < D i a g r a m O b j e c t K e y > < K e y > S t a t i c   T a g s \ K P I < / K e y > < / D i a g r a m O b j e c t K e y > < D i a g r a m O b j e c t K e y > < K e y > S t a t i c   T a g s \ A d d i t i o n a l   I n f o   f o r   S o u r c e   C o l u m n < / K e y > < / D i a g r a m O b j e c t K e y > < D i a g r a m O b j e c t K e y > < K e y > S t a t i c   T a g s \ C a l c u l a t e d   C o l u m n < / K e y > < / D i a g r a m O b j e c t K e y > < D i a g r a m O b j e c t K e y > < K e y > S t a t i c   T a g s \ E r r o r < / K e y > < / D i a g r a m O b j e c t K e y > < D i a g r a m O b j e c t K e y > < K e y > S t a t i c   T a g s \ N o t C a l c u l a t e d < / K e y > < / D i a g r a m O b j e c t K e y > < D i a g r a m O b j e c t K e y > < K e y > S t a t i c   T a g s \ I s   I m p l i c i t   M e a s u r e < / K e y > < / D i a g r a m O b j e c t K e y > < D i a g r a m O b j e c t K e y > < K e y > S t a t i c   T a g s \ R e l a t e d < / K e y > < / D i a g r a m O b j e c t K e y > < D i a g r a m O b j e c t K e y > < K e y > S t a t i c   T a g s \ D e l e t i n g < / K e y > < / D i a g r a m O b j e c t K e y > < D i a g r a m O b j e c t K e y > < K e y > S t a t i c   T a g s \ C r e a t i n g   V a l i d   R e l a t i o n s h i p < / K e y > < / D i a g r a m O b j e c t K e y > < D i a g r a m O b j e c t K e y > < K e y > S t a t i c   T a g s \ H i d d e n < / K e y > < / D i a g r a m O b j e c t K e y > < D i a g r a m O b j e c t K e y > < K e y > S t a t i c   T a g s \ L i n k e d   T a b l e   C o l u m n < / K e y > < / D i a g r a m O b j e c t K e y > < D i a g r a m O b j e c t K e y > < K e y > S t a t i c   T a g s \ I s   r e a d o n l y < / K e y > < / D i a g r a m O b j e c t K e y > < D i a g r a m O b j e c t K e y > < K e y > S t a t i c   T a g s \ F K < / K e y > < / D i a g r a m O b j e c t K e y > < D i a g r a m O b j e c t K e y > < K e y > S t a t i c   T a g s \ P K < / K e y > < / D i a g r a m O b j e c t K e y > < D i a g r a m O b j e c t K e y > < K e y > S t a t i c   T a g s \ R e l a t i o n s h i p < / K e y > < / D i a g r a m O b j e c t K e y > < D i a g r a m O b j e c t K e y > < K e y > S t a t i c   T a g s \ A c t i v e < / K e y > < / D i a g r a m O b j e c t K e y > < D i a g r a m O b j e c t K e y > < K e y > S t a t i c   T a g s \ I n a c t i v e < / K e y > < / D i a g r a m O b j e c t K e y > < D i a g r a m O b j e c t K e y > < K e y > S t a t i c   T a g s \ P r e v i e w   A c t i v e < / K e y > < / D i a g r a m O b j e c t K e y > < D i a g r a m O b j e c t K e y > < K e y > S t a t i c   T a g s \ P r e v i e w   I n a c t i v e < / K e y > < / D i a g r a m O b j e c t K e y > < D i a g r a m O b j e c t K e y > < K e y > S t a t i c   T a g s \ C r o s s F i l t e r D i r e c t i o n < / K e y > < / D i a g r a m O b j e c t K e y > < D i a g r a m O b j e c t K e y > < K e y > S t a t i c   T a g s \ C r o s s F i l t e r D i r e c t i o n S i n g l e < / K e y > < / D i a g r a m O b j e c t K e y > < D i a g r a m O b j e c t K e y > < K e y > S t a t i c   T a g s \ C r o s s F i l t e r D i r e c t i o n B o t h < / K e y > < / D i a g r a m O b j e c t K e y > < D i a g r a m O b j e c t K e y > < K e y > S t a t i c   T a g s \ E n d P o i n t M u l t i p l i c i t y O n e < / K e y > < / D i a g r a m O b j e c t K e y > < D i a g r a m O b j e c t K e y > < K e y > S t a t i c   T a g s \ E n d P o i n t M u l t i p l i c i t y M a n y < / K e y > < / D i a g r a m O b j e c t K e y > < D i a g r a m O b j e c t K e y > < K e y > D i a g r a m \ T a g G r o u p s \ H i g h l i g h t   R e a s o n s \ T a g s \ H a r d   D e l e t i o n   I m p a c t < / K e y > < / D i a g r a m O b j e c t K e y > < D i a g r a m O b j e c t K e y > < K e y > D i a g r a m \ T a g G r o u p s \ H i g h l i g h t   R e a s o n s \ T a g s \ M i n i m u m   D e l e t i o n   I m p a c t < / K e y > < / D i a g r a m O b j e c t K e y > < D i a g r a m O b j e c t K e y > < K e y > S t a t i c   T a g s \ C a n   b e   p a r t   o f   r e l a t i o n s h i p < / K e y > < / D i a g r a m O b j e c t K e y > < D i a g r a m O b j e c t K e y > < K e y > S t a t i c   T a g s \ H i n t   T e x t < / K e y > < / D i a g r a m O b j e c t K e y > < D i a g r a m O b j e c t K e y > < K e y > D y n a m i c   T a g s \ T a b l e s \ & l t ; T a b l e s \ F y s i s k _ n e d b y g d _ 2 0 2 0 & g t ; < / K e y > < / D i a g r a m O b j e c t K e y > < D i a g r a m O b j e c t K e y > < K e y > D y n a m i c   T a g s \ T a b l e s \ & l t ; T a b l e s \ A r e a l _ T a b _ 0 9 5 8 4 & g t ; < / K e y > < / D i a g r a m O b j e c t K e y > < D i a g r a m O b j e c t K e y > < K e y > D y n a m i c   T a g s \ T a b l e s \ & l t ; T a b l e s \ T _ k o d e r & g t ; < / K e y > < / D i a g r a m O b j e c t K e y > < D i a g r a m O b j e c t K e y > < K e y > D y n a m i c   T a g s \ T a b l e s \ & l t ; T a b l e s \ K o d e _ h o v e d & g t ; < / K e y > < / D i a g r a m O b j e c t K e y > < D i a g r a m O b j e c t K e y > < K e y > D y n a m i c   T a g s \ T a b l e s \ & l t ; T a b l e s \ k o m m u n e r & g t ; < / K e y > < / D i a g r a m O b j e c t K e y > < D i a g r a m O b j e c t K e y > < K e y > T a b l e s \ F y s i s k _ n e d b y g d _ 2 0 2 0 < / K e y > < / D i a g r a m O b j e c t K e y > < D i a g r a m O b j e c t K e y > < K e y > T a b l e s \ F y s i s k _ n e d b y g d _ 2 0 2 0 \ C o l u m n s \ r e g i o n < / K e y > < / D i a g r a m O b j e c t K e y > < D i a g r a m O b j e c t K e y > < K e y > T a b l e s \ F y s i s k _ n e d b y g d _ 2 0 2 0 \ C o l u m n s \ s t a t i s t i k k v a r i a b e l < / K e y > < / D i a g r a m O b j e c t K e y > < D i a g r a m O b j e c t K e y > < K e y > T a b l e s \ F y s i s k _ n e d b y g d _ 2 0 2 0 \ C o l u m n s \ 2 0 2 0 < / K e y > < / D i a g r a m O b j e c t K e y > < D i a g r a m O b j e c t K e y > < K e y > T a b l e s \ A r e a l _ T a b _ 0 9 5 8 4 < / K e y > < / D i a g r a m O b j e c t K e y > < D i a g r a m O b j e c t K e y > < K e y > T a b l e s \ A r e a l _ T a b _ 0 9 5 8 4 \ C o l u m n s \ k n r < / K e y > < / D i a g r a m O b j e c t K e y > < D i a g r a m O b j e c t K e y > < K e y > T a b l e s \ A r e a l _ T a b _ 0 9 5 8 4 \ C o l u m n s \ k o m m u n e < / K e y > < / D i a g r a m O b j e c t K e y > < D i a g r a m O b j e c t K e y > < K e y > T a b l e s \ A r e a l _ T a b _ 0 9 5 8 4 \ C o l u m n s \ k o d e < / K e y > < / D i a g r a m O b j e c t K e y > < D i a g r a m O b j e c t K e y > < K e y > T a b l e s \ A r e a l _ T a b _ 0 9 5 8 4 \ C o l u m n s \ k a t e g o r i < / K e y > < / D i a g r a m O b j e c t K e y > < D i a g r a m O b j e c t K e y > < K e y > T a b l e s \ A r e a l _ T a b _ 0 9 5 8 4 \ C o l u m n s \ a r e a l < / K e y > < / D i a g r a m O b j e c t K e y > < D i a g r a m O b j e c t K e y > < K e y > T a b l e s \ A r e a l _ T a b _ 0 9 5 8 4 \ M e a s u r e s \ S u m   a v   a r e a l < / K e y > < / D i a g r a m O b j e c t K e y > < D i a g r a m O b j e c t K e y > < K e y > T a b l e s \ A r e a l _ T a b _ 0 9 5 8 4 \ S u m   a v   a r e a l \ A d d i t i o n a l   I n f o \ I m p l i c i t   M e a s u r e < / K e y > < / D i a g r a m O b j e c t K e y > < D i a g r a m O b j e c t K e y > < K e y > T a b l e s \ T _ k o d e r < / K e y > < / D i a g r a m O b j e c t K e y > < D i a g r a m O b j e c t K e y > < K e y > T a b l e s \ T _ k o d e r \ C o l u m n s \ H o v e d g r u p p e < / K e y > < / D i a g r a m O b j e c t K e y > < D i a g r a m O b j e c t K e y > < K e y > T a b l e s \ T _ k o d e r \ C o l u m n s \ U n d e r g r u p p e < / K e y > < / D i a g r a m O b j e c t K e y > < D i a g r a m O b j e c t K e y > < K e y > T a b l e s \ T _ k o d e r \ C o l u m n s \ k o d e n r < / K e y > < / D i a g r a m O b j e c t K e y > < D i a g r a m O b j e c t K e y > < K e y > T a b l e s \ T _ k o d e r \ M e a s u r e s \ A n t a l l   a v   U n d e r g r u p p e < / K e y > < / D i a g r a m O b j e c t K e y > < D i a g r a m O b j e c t K e y > < K e y > T a b l e s \ T _ k o d e r \ A n t a l l   a v   U n d e r g r u p p e \ A d d i t i o n a l   I n f o \ I m p l i c i t   M e a s u r e < / K e y > < / D i a g r a m O b j e c t K e y > < D i a g r a m O b j e c t K e y > < K e y > T a b l e s \ K o d e _ h o v e d < / K e y > < / D i a g r a m O b j e c t K e y > < D i a g r a m O b j e c t K e y > < K e y > T a b l e s \ K o d e _ h o v e d \ C o l u m n s \ k o d e _ n r < / K e y > < / D i a g r a m O b j e c t K e y > < D i a g r a m O b j e c t K e y > < K e y > T a b l e s \ K o d e _ h o v e d \ C o l u m n s \ K a t e g o r i < / K e y > < / D i a g r a m O b j e c t K e y > < D i a g r a m O b j e c t K e y > < K e y > T a b l e s \ K o d e _ h o v e d \ C o l u m n s \ H o v e d g r u p p e r < / K e y > < / D i a g r a m O b j e c t K e y > < D i a g r a m O b j e c t K e y > < K e y > T a b l e s \ K o d e _ h o v e d \ C o l u m n s \ U n d e r g r u p p e < / K e y > < / D i a g r a m O b j e c t K e y > < D i a g r a m O b j e c t K e y > < K e y > T a b l e s \ k o m m u n e r < / K e y > < / D i a g r a m O b j e c t K e y > < D i a g r a m O b j e c t K e y > < K e y > T a b l e s \ k o m m u n e r \ C o l u m n s \ f y l k e < / K e y > < / D i a g r a m O b j e c t K e y > < D i a g r a m O b j e c t K e y > < K e y > T a b l e s \ k o m m u n e r \ C o l u m n s \ k o m n r < / K e y > < / D i a g r a m O b j e c t K e y > < D i a g r a m O b j e c t K e y > < K e y > T a b l e s \ k o m m u n e r \ C o l u m n s \ k o m m u n e < / K e y > < / D i a g r a m O b j e c t K e y > < D i a g r a m O b j e c t K e y > < K e y > T a b l e s \ k o m m u n e r \ C o l u m n s \ k n r _ k o m m u n e < / K e y > < / D i a g r a m O b j e c t K e y > < D i a g r a m O b j e c t K e y > < K e y > R e l a t i o n s h i p s \ & l t ; T a b l e s \ A r e a l _ T a b _ 0 9 5 8 4 \ C o l u m n s \ k o d e & g t ; - & l t ; T a b l e s \ T _ k o d e r \ C o l u m n s \ k o d e n r & g t ; < / K e y > < / D i a g r a m O b j e c t K e y > < D i a g r a m O b j e c t K e y > < K e y > R e l a t i o n s h i p s \ & l t ; T a b l e s \ A r e a l _ T a b _ 0 9 5 8 4 \ C o l u m n s \ k o d e & g t ; - & l t ; T a b l e s \ T _ k o d e r \ C o l u m n s \ k o d e n r & g t ; \ F K < / K e y > < / D i a g r a m O b j e c t K e y > < D i a g r a m O b j e c t K e y > < K e y > R e l a t i o n s h i p s \ & l t ; T a b l e s \ A r e a l _ T a b _ 0 9 5 8 4 \ C o l u m n s \ k o d e & g t ; - & l t ; T a b l e s \ T _ k o d e r \ C o l u m n s \ k o d e n r & g t ; \ P K < / K e y > < / D i a g r a m O b j e c t K e y > < D i a g r a m O b j e c t K e y > < K e y > R e l a t i o n s h i p s \ & l t ; T a b l e s \ A r e a l _ T a b _ 0 9 5 8 4 \ C o l u m n s \ k o d e & g t ; - & l t ; T a b l e s \ T _ k o d e r \ C o l u m n s \ k o d e n r & g t ; \ C r o s s F i l t e r < / K e y > < / D i a g r a m O b j e c t K e y > < D i a g r a m O b j e c t K e y > < K e y > R e l a t i o n s h i p s \ & l t ; T a b l e s \ A r e a l _ T a b _ 0 9 5 8 4 \ C o l u m n s \ k n r & g t ; - & l t ; T a b l e s \ k o m m u n e r \ C o l u m n s \ k o m n r & g t ; < / K e y > < / D i a g r a m O b j e c t K e y > < D i a g r a m O b j e c t K e y > < K e y > R e l a t i o n s h i p s \ & l t ; T a b l e s \ A r e a l _ T a b _ 0 9 5 8 4 \ C o l u m n s \ k n r & g t ; - & l t ; T a b l e s \ k o m m u n e r \ C o l u m n s \ k o m n r & g t ; \ F K < / K e y > < / D i a g r a m O b j e c t K e y > < D i a g r a m O b j e c t K e y > < K e y > R e l a t i o n s h i p s \ & l t ; T a b l e s \ A r e a l _ T a b _ 0 9 5 8 4 \ C o l u m n s \ k n r & g t ; - & l t ; T a b l e s \ k o m m u n e r \ C o l u m n s \ k o m n r & g t ; \ P K < / K e y > < / D i a g r a m O b j e c t K e y > < D i a g r a m O b j e c t K e y > < K e y > R e l a t i o n s h i p s \ & l t ; T a b l e s \ A r e a l _ T a b _ 0 9 5 8 4 \ C o l u m n s \ k n r & g t ; - & l t ; T a b l e s \ k o m m u n e r \ C o l u m n s \ k o m n r & g t ; \ C r o s s F i l t e r < / K e y > < / D i a g r a m O b j e c t K e y > < D i a g r a m O b j e c t K e y > < K e y > R e l a t i o n s h i p s \ & l t ; T a b l e s \ A r e a l _ T a b _ 0 9 5 8 4 \ C o l u m n s \ k o d e & g t ; - & l t ; T a b l e s \ K o d e _ h o v e d \ C o l u m n s \ k o d e _ n r & g t ; < / K e y > < / D i a g r a m O b j e c t K e y > < D i a g r a m O b j e c t K e y > < K e y > R e l a t i o n s h i p s \ & l t ; T a b l e s \ A r e a l _ T a b _ 0 9 5 8 4 \ C o l u m n s \ k o d e & g t ; - & l t ; T a b l e s \ K o d e _ h o v e d \ C o l u m n s \ k o d e _ n r & g t ; \ F K < / K e y > < / D i a g r a m O b j e c t K e y > < D i a g r a m O b j e c t K e y > < K e y > R e l a t i o n s h i p s \ & l t ; T a b l e s \ A r e a l _ T a b _ 0 9 5 8 4 \ C o l u m n s \ k o d e & g t ; - & l t ; T a b l e s \ K o d e _ h o v e d \ C o l u m n s \ k o d e _ n r & g t ; \ P K < / K e y > < / D i a g r a m O b j e c t K e y > < D i a g r a m O b j e c t K e y > < K e y > R e l a t i o n s h i p s \ & l t ; T a b l e s \ A r e a l _ T a b _ 0 9 5 8 4 \ C o l u m n s \ k o d e & g t ; - & l t ; T a b l e s \ K o d e _ h o v e d \ C o l u m n s \ k o d e _ n r & g t ; \ C r o s s F i l t e r < / K e y > < / D i a g r a m O b j e c t K e y > < / A l l K e y s > < S e l e c t e d K e y s > < D i a g r a m O b j e c t K e y > < K e y > T a b l e s \ F y s i s k _ n e d b y g d _ 2 0 2 0 < / K e y > < / D i a g r a m O b j e c t K e y > < / S e l e c t e d K e y s > < / M a i n t a i n e r > < V i e w S t a t e F a c t o r y T y p e > M i c r o s o f t . A n a l y s i s S e r v i c e s . C o m m o n . D i a g r a m D i s p l a y V i e w S t a t e F a c t o r y < / V i e w S t a t e F a c t o r y T y p e > < V i e w S t a t e s   x m l n s : a = " h t t p : / / s c h e m a s . m i c r o s o f t . c o m / 2 0 0 3 / 1 0 / S e r i a l i z a t i o n / A r r a y s " > < a : K e y V a l u e O f D i a g r a m O b j e c t K e y a n y T y p e z b w N T n L X > < a : K e y > < K e y > E R   D i a g r a m < / K e y > < / a : K e y > < a : V a l u e   i : t y p e = " D i a g r a m D i s p l a y D i a g r a m V i e w S t a t e " > < L a y e d O u t > t r u e < / L a y e d O u t > < Z o o m P e r c e n t > 1 0 0 < / Z o o m P e r c e n t > < / a : V a l u e > < / a : K e y V a l u e O f D i a g r a m O b j e c t K e y a n y T y p e z b w N T n L X > < a : K e y V a l u e O f D i a g r a m O b j e c t K e y a n y T y p e z b w N T n L X > < a : K e y > < K e y > A c t i o n s \ D e l e t e < / K e y > < / a : K e y > < a : V a l u e   i : t y p e = " D i a g r a m D i s p l a y V i e w S t a t e I D i a g r a m A c t i o n " / > < / a : K e y V a l u e O f D i a g r a m O b j e c t K e y a n y T y p e z b w N T n L X > < a : K e y V a l u e O f D i a g r a m O b j e c t K e y a n y T y p e z b w N T n L X > < a : K e y > < K e y > A c t i o n s \ D e l e t e   f r o m   m o d e l < / K e y > < / a : K e y > < a : V a l u e   i : t y p e = " D i a g r a m D i s p l a y V i e w S t a t e I D i a g r a m A c t i o n " / > < / a : K e y V a l u e O f D i a g r a m O b j e c t K e y a n y T y p e z b w N T n L X > < a : K e y V a l u e O f D i a g r a m O b j e c t K e y a n y T y p e z b w N T n L X > < a : K e y > < K e y > A c t i o n s \ S e l e c t < / K e y > < / a : K e y > < a : V a l u e   i : t y p e = " D i a g r a m D i s p l a y V i e w S t a t e I D i a g r a m A c t i o n " / > < / a : K e y V a l u e O f D i a g r a m O b j e c t K e y a n y T y p e z b w N T n L X > < a : K e y V a l u e O f D i a g r a m O b j e c t K e y a n y T y p e z b w N T n L X > < a : K e y > < K e y > A c t i o n s \ C r e a t e   R e l a t i o n s h i p < / K e y > < / a : K e y > < a : V a l u e   i : t y p e = " D i a g r a m D i s p l a y V i e w S t a t e I D i a g r a m A c t i o n " / > < / a : K e y V a l u e O f D i a g r a m O b j e c t K e y a n y T y p e z b w N T n L X > < a : K e y V a l u e O f D i a g r a m O b j e c t K e y a n y T y p e z b w N T n L X > < a : K e y > < K e y > A c t i o n s \ L a u n c h   C r e a t e   R e l a t i o n s h i p   D i a l o g < / K e y > < / a : K e y > < a : V a l u e   i : t y p e = " D i a g r a m D i s p l a y V i e w S t a t e I D i a g r a m A c t i o n " / > < / a : K e y V a l u e O f D i a g r a m O b j e c t K e y a n y T y p e z b w N T n L X > < a : K e y V a l u e O f D i a g r a m O b j e c t K e y a n y T y p e z b w N T n L X > < a : K e y > < K e y > A c t i o n s \ L a u n c h   E d i t   R e l a t i o n s h i p   D i a l o g < / K e y > < / a : K e y > < a : V a l u e   i : t y p e = " D i a g r a m D i s p l a y V i e w S t a t e I D i a g r a m A c t i o n " / > < / a : K e y V a l u e O f D i a g r a m O b j e c t K e y a n y T y p e z b w N T n L X > < a : K e y V a l u e O f D i a g r a m O b j e c t K e y a n y T y p e z b w N T n L X > < a : K e y > < K e y > A c t i o n s \ C r e a t e   H i e r a r c h y   w i t h   L e v e l s < / K e y > < / a : K e y > < a : V a l u e   i : t y p e = " D i a g r a m D i s p l a y V i e w S t a t e I D i a g r a m A c t i o n " / > < / a : K e y V a l u e O f D i a g r a m O b j e c t K e y a n y T y p e z b w N T n L X > < a : K e y V a l u e O f D i a g r a m O b j e c t K e y a n y T y p e z b w N T n L X > < a : K e y > < K e y > A c t i o n s \ C r e a t e   E m p t y   H i e r a r c h y < / K e y > < / a : K e y > < a : V a l u e   i : t y p e = " D i a g r a m D i s p l a y V i e w S t a t e I D i a g r a m A c t i o n " / > < / a : K e y V a l u e O f D i a g r a m O b j e c t K e y a n y T y p e z b w N T n L X > < a : K e y V a l u e O f D i a g r a m O b j e c t K e y a n y T y p e z b w N T n L X > < a : K e y > < K e y > A c t i o n s \ R e m o v e   f r o m   H i e r a r c h y < / K e y > < / a : K e y > < a : V a l u e   i : t y p e = " D i a g r a m D i s p l a y V i e w S t a t e I D i a g r a m A c t i o n " / > < / a : K e y V a l u e O f D i a g r a m O b j e c t K e y a n y T y p e z b w N T n L X > < a : K e y V a l u e O f D i a g r a m O b j e c t K e y a n y T y p e z b w N T n L X > < a : K e y > < K e y > A c t i o n s \ R e n a m e   N o d e < / K e y > < / a : K e y > < a : V a l u e   i : t y p e = " D i a g r a m D i s p l a y V i e w S t a t e I D i a g r a m A c t i o n " / > < / a : K e y V a l u e O f D i a g r a m O b j e c t K e y a n y T y p e z b w N T n L X > < a : K e y V a l u e O f D i a g r a m O b j e c t K e y a n y T y p e z b w N T n L X > < a : K e y > < K e y > A c t i o n s \ M o v e   N o d e < / K e y > < / a : K e y > < a : V a l u e   i : t y p e = " D i a g r a m D i s p l a y V i e w S t a t e I D i a g r a m A c t i o n " / > < / a : K e y V a l u e O f D i a g r a m O b j e c t K e y a n y T y p e z b w N T n L X > < a : K e y V a l u e O f D i a g r a m O b j e c t K e y a n y T y p e z b w N T n L X > < a : K e y > < K e y > A c t i o n s \ H i d e   t h e   e n t i t y < / K e y > < / a : K e y > < a : V a l u e   i : t y p e = " D i a g r a m D i s p l a y V i e w S t a t e I D i a g r a m A c t i o n " / > < / a : K e y V a l u e O f D i a g r a m O b j e c t K e y a n y T y p e z b w N T n L X > < a : K e y V a l u e O f D i a g r a m O b j e c t K e y a n y T y p e z b w N T n L X > < a : K e y > < K e y > A c t i o n s \ U n h i d e   t h e   e n t i t y < / K e y > < / a : K e y > < a : V a l u e   i : t y p e = " D i a g r a m D i s p l a y V i e w S t a t e I D i a g r a m A c t i o n " / > < / a : K e y V a l u e O f D i a g r a m O b j e c t K e y a n y T y p e z b w N T n L X > < a : K e y V a l u e O f D i a g r a m O b j e c t K e y a n y T y p e z b w N T n L X > < a : K e y > < K e y > A c t i o n s \ G o T o < / K e y > < / a : K e y > < a : V a l u e   i : t y p e = " D i a g r a m D i s p l a y V i e w S t a t e I D i a g r a m A c t i o n " / > < / a : K e y V a l u e O f D i a g r a m O b j e c t K e y a n y T y p e z b w N T n L X > < a : K e y V a l u e O f D i a g r a m O b j e c t K e y a n y T y p e z b w N T n L X > < a : K e y > < K e y > A c t i o n s \ M o v e   U p < / K e y > < / a : K e y > < a : V a l u e   i : t y p e = " D i a g r a m D i s p l a y V i e w S t a t e I D i a g r a m A c t i o n " / > < / a : K e y V a l u e O f D i a g r a m O b j e c t K e y a n y T y p e z b w N T n L X > < a : K e y V a l u e O f D i a g r a m O b j e c t K e y a n y T y p e z b w N T n L X > < a : K e y > < K e y > A c t i o n s \ M o v e   D o w n < / K e y > < / a : K e y > < a : V a l u e   i : t y p e = " D i a g r a m D i s p l a y V i e w S t a t e I D i a g r a m A c t i o n " / > < / a : K e y V a l u e O f D i a g r a m O b j e c t K e y a n y T y p e z b w N T n L X > < a : K e y V a l u e O f D i a g r a m O b j e c t K e y a n y T y p e z b w N T n L X > < a : K e y > < K e y > A c t i o n s \ M a r k   R e l a t i o n s h i p   a s   A c t i v e < / K e y > < / a : K e y > < a : V a l u e   i : t y p e = " D i a g r a m D i s p l a y V i e w S t a t e I D i a g r a m A c t i o n " / > < / a : K e y V a l u e O f D i a g r a m O b j e c t K e y a n y T y p e z b w N T n L X > < a : K e y V a l u e O f D i a g r a m O b j e c t K e y a n y T y p e z b w N T n L X > < a : K e y > < K e y > A c t i o n s \ M a r k   R e l a t i o n s h i p   a s   I n a c t i v e < / K e y > < / a : K e y > < a : V a l u e   i : t y p e = " D i a g r a m D i s p l a y V i e w S t a t e I D i a g r a m A c t i o n " / > < / a : K e y V a l u e O f D i a g r a m O b j e c t K e y a n y T y p e z b w N T n L X > < a : K e y V a l u e O f D i a g r a m O b j e c t K e y a n y T y p e z b w N T n L X > < a : K e y > < K e y > A c t i o n s \ R e l a t i o n s h i p   C r o s s   F i l t e r   D i r e c t i o n   S i n g l e < / K e y > < / a : K e y > < a : V a l u e   i : t y p e = " D i a g r a m D i s p l a y V i e w S t a t e I D i a g r a m A c t i o n " / > < / a : K e y V a l u e O f D i a g r a m O b j e c t K e y a n y T y p e z b w N T n L X > < a : K e y V a l u e O f D i a g r a m O b j e c t K e y a n y T y p e z b w N T n L X > < a : K e y > < K e y > A c t i o n s \ R e l a t i o n s h i p   C r o s s   F i l t e r   D i r e c t i o n   B o t h < / K e y > < / a : K e y > < a : V a l u e   i : t y p e = " D i a g r a m D i s p l a y V i e w S t a t e I D i a g r a m A c t i o n " / > < / a : K e y V a l u e O f D i a g r a m O b j e c t K e y a n y T y p e z b w N T n L X > < a : K e y V a l u e O f D i a g r a m O b j e c t K e y a n y T y p e z b w N T n L X > < a : K e y > < K e y > A c t i o n s \ R e l a t i o n s h i p   E n d   P o i n t   M u l t i p l i c i t y   O n e < / K e y > < / a : K e y > < a : V a l u e   i : t y p e = " D i a g r a m D i s p l a y V i e w S t a t e I D i a g r a m A c t i o n " / > < / a : K e y V a l u e O f D i a g r a m O b j e c t K e y a n y T y p e z b w N T n L X > < a : K e y V a l u e O f D i a g r a m O b j e c t K e y a n y T y p e z b w N T n L X > < a : K e y > < K e y > A c t i o n s \ R e l a t i o n s h i p   E n d   P o i n t   M u l t i p l i c i t y   M a n y < / K e y > < / a : K e y > < a : V a l u e   i : t y p e = " D i a g r a m D i s p l a y V i e w S t a t e I D i a g r a m A c t i o n " / > < / a : K e y V a l u e O f D i a g r a m O b j e c t K e y a n y T y p e z b w N T n L X > < a : K e y V a l u e O f D i a g r a m O b j e c t K e y a n y T y p e z b w N T n L X > < a : K e y > < K e y > T a g G r o u p s \ N o d e   T y p e s < / K e y > < / a : K e y > < a : V a l u e   i : t y p e = " D i a g r a m D i s p l a y V i e w S t a t e I D i a g r a m T a g G r o u p " / > < / a : K e y V a l u e O f D i a g r a m O b j e c t K e y a n y T y p e z b w N T n L X > < a : K e y V a l u e O f D i a g r a m O b j e c t K e y a n y T y p e z b w N T n L X > < a : K e y > < K e y > T a g G r o u p s \ A d d i t i o n a l   I n f o   T y p e s < / K e y > < / a : K e y > < a : V a l u e   i : t y p e = " D i a g r a m D i s p l a y V i e w S t a t e I D i a g r a m T a g G r o u p " / > < / a : K e y V a l u e O f D i a g r a m O b j e c t K e y a n y T y p e z b w N T n L X > < a : K e y V a l u e O f D i a g r a m O b j e c t K e y a n y T y p e z b w N T n L X > < a : K e y > < K e y > T a g G r o u p s \ C a l c u l a t e d   C o l u m n s < / K e y > < / a : K e y > < a : V a l u e   i : t y p e = " D i a g r a m D i s p l a y V i e w S t a t e I D i a g r a m T a g G r o u p " / > < / a : K e y V a l u e O f D i a g r a m O b j e c t K e y a n y T y p e z b w N T n L X > < a : K e y V a l u e O f D i a g r a m O b j e c t K e y a n y T y p e z b w N T n L X > < a : K e y > < K e y > T a g G r o u p s \ W a r n i n g s < / K e y > < / a : K e y > < a : V a l u e   i : t y p e = " D i a g r a m D i s p l a y V i e w S t a t e I D i a g r a m T a g G r o u p " / > < / a : K e y V a l u e O f D i a g r a m O b j e c t K e y a n y T y p e z b w N T n L X > < a : K e y V a l u e O f D i a g r a m O b j e c t K e y a n y T y p e z b w N T n L X > < a : K e y > < K e y > T a g G r o u p s \ H i g h l i g h t   R e a s o n s < / K e y > < / a : K e y > < a : V a l u e   i : t y p e = " D i a g r a m D i s p l a y V i e w S t a t e I D i a g r a m T a g G r o u p " / > < / a : K e y V a l u e O f D i a g r a m O b j e c t K e y a n y T y p e z b w N T n L X > < a : K e y V a l u e O f D i a g r a m O b j e c t K e y a n y T y p e z b w N T n L X > < a : K e y > < K e y > T a g G r o u p s \ S t a t e < / K e y > < / a : K e y > < a : V a l u e   i : t y p e = " D i a g r a m D i s p l a y V i e w S t a t e I D i a g r a m T a g G r o u p " / > < / a : K e y V a l u e O f D i a g r a m O b j e c t K e y a n y T y p e z b w N T n L X > < a : K e y V a l u e O f D i a g r a m O b j e c t K e y a n y T y p e z b w N T n L X > < a : K e y > < K e y > T a g G r o u p s \ L i n k   R o l e s < / K e y > < / a : K e y > < a : V a l u e   i : t y p e = " D i a g r a m D i s p l a y V i e w S t a t e I D i a g r a m T a g G r o u p " / > < / a : K e y V a l u e O f D i a g r a m O b j e c t K e y a n y T y p e z b w N T n L X > < a : K e y V a l u e O f D i a g r a m O b j e c t K e y a n y T y p e z b w N T n L X > < a : K e y > < K e y > T a g G r o u p s \ L i n k   T y p e s < / K e y > < / a : K e y > < a : V a l u e   i : t y p e = " D i a g r a m D i s p l a y V i e w S t a t e I D i a g r a m T a g G r o u p " / > < / a : K e y V a l u e O f D i a g r a m O b j e c t K e y a n y T y p e z b w N T n L X > < a : K e y V a l u e O f D i a g r a m O b j e c t K e y a n y T y p e z b w N T n L X > < a : K e y > < K e y > T a g G r o u p s \ L i n k   S t a t e s < / K e y > < / a : K e y > < a : V a l u e   i : t y p e = " D i a g r a m D i s p l a y V i e w S t a t e I D i a g r a m T a g G r o u p " / > < / a : K e y V a l u e O f D i a g r a m O b j e c t K e y a n y T y p e z b w N T n L X > < a : K e y V a l u e O f D i a g r a m O b j e c t K e y a n y T y p e z b w N T n L X > < a : K e y > < K e y > D i a g r a m \ T a g G r o u p s \ D e l e t i o n   I m p a c t s < / K e y > < / a : K e y > < a : V a l u e   i : t y p e = " D i a g r a m D i s p l a y V i e w S t a t e I D i a g r a m T a g G r o u p " / > < / a : K e y V a l u e O f D i a g r a m O b j e c t K e y a n y T y p e z b w N T n L X > < a : K e y V a l u e O f D i a g r a m O b j e c t K e y a n y T y p e z b w N T n L X > < a : K e y > < K e y > T a g G r o u p s \ H i e r a r c h y   I d e n t i f i e r s < / K e y > < / a : K e y > < a : V a l u e   i : t y p e = " D i a g r a m D i s p l a y V i e w S t a t e I D i a g r a m T a g G r o u p " / > < / a : K e y V a l u e O f D i a g r a m O b j e c t K e y a n y T y p e z b w N T n L X > < a : K e y V a l u e O f D i a g r a m O b j e c t K e y a n y T y p e z b w N T n L X > < a : K e y > < K e y > T a g G r o u p s \ T a b l e   I d e n t i f i e r s < / K e y > < / a : K e y > < a : V a l u e   i : t y p e = " D i a g r a m D i s p l a y V i e w S t a t e I D i a g r a m T a g G r o u p " / > < / a : K e y V a l u e O f D i a g r a m O b j e c t K e y a n y T y p e z b w N T n L X > < a : K e y V a l u e O f D i a g r a m O b j e c t K e y a n y T y p e z b w N T n L X > < a : K e y > < K e y > T a g G r o u p s \ A c t i o n   D e s c r i p t o r s < / K e y > < / a : K e y > < a : V a l u e   i : t y p e = " D i a g r a m D i s p l a y V i e w S t a t e I D i a g r a m T a g G r o u p " / > < / a : K e y V a l u e O f D i a g r a m O b j e c t K e y a n y T y p e z b w N T n L X > < a : K e y V a l u e O f D i a g r a m O b j e c t K e y a n y T y p e z b w N T n L X > < a : K e y > < K e y > T a g G r o u p s \ H i n t   T e x t s < / K e y > < / a : K e y > < a : V a l u e   i : t y p e = " D i a g r a m D i s p l a y V i e w S t a t e I D i a g r a m T a g G r o u p " / > < / a : K e y V a l u e O f D i a g r a m O b j e c t K e y a n y T y p e z b w N T n L X > < a : K e y V a l u e O f D i a g r a m O b j e c t K e y a n y T y p e z b w N T n L X > < a : K e y > < K e y > S t a t i c   T a g s \ T a b l e < / K e y > < / a : K e y > < a : V a l u e   i : t y p e = " D i a g r a m D i s p l a y T a g V i e w S t a t e " > < I s N o t F i l t e r e d O u t > t r u e < / I s N o t F i l t e r e d O u t > < / a : V a l u e > < / a : K e y V a l u e O f D i a g r a m O b j e c t K e y a n y T y p e z b w N T n L X > < a : K e y V a l u e O f D i a g r a m O b j e c t K e y a n y T y p e z b w N T n L X > < a : K e y > < K e y > S t a t i c   T a g s \ C o l u m n < / K e y > < / a : K e y > < a : V a l u e   i : t y p e = " D i a g r a m D i s p l a y T a g V i e w S t a t e " > < I s N o t F i l t e r e d O u t > t r u e < / I s N o t F i l t e r e d O u t > < / a : V a l u e > < / a : K e y V a l u e O f D i a g r a m O b j e c t K e y a n y T y p e z b w N T n L X > < a : K e y V a l u e O f D i a g r a m O b j e c t K e y a n y T y p e z b w N T n L X > < a : K e y > < K e y > S t a t i c   T a g s \ M e a s u r e < / K e y > < / a : K e y > < a : V a l u e   i : t y p e = " D i a g r a m D i s p l a y T a g V i e w S t a t e " > < I s N o t F i l t e r e d O u t > t r u e < / I s N o t F i l t e r e d O u t > < / a : V a l u e > < / a : K e y V a l u e O f D i a g r a m O b j e c t K e y a n y T y p e z b w N T n L X > < a : K e y V a l u e O f D i a g r a m O b j e c t K e y a n y T y p e z b w N T n L X > < a : K e y > < K e y > S t a t i c   T a g s \ H i e r a r c h y < / K e y > < / a : K e y > < a : V a l u e   i : t y p e = " D i a g r a m D i s p l a y T a g V i e w S t a t e " > < I s N o t F i l t e r e d O u t > t r u e < / I s N o t F i l t e r e d O u t > < / a : V a l u e > < / a : K e y V a l u e O f D i a g r a m O b j e c t K e y a n y T y p e z b w N T n L X > < a : K e y V a l u e O f D i a g r a m O b j e c t K e y a n y T y p e z b w N T n L X > < a : K e y > < K e y > S t a t i c   T a g s \ H i e r a r c h y L e v e l < / K e y > < / a : K e y > < a : V a l u e   i : t y p e = " D i a g r a m D i s p l a y T a g V i e w S t a t e " > < I s N o t F i l t e r e d O u t > t r u e < / I s N o t F i l t e r e d O u t > < / a : V a l u e > < / a : K e y V a l u e O f D i a g r a m O b j e c t K e y a n y T y p e z b w N T n L X > < a : K e y V a l u e O f D i a g r a m O b j e c t K e y a n y T y p e z b w N T n L X > < a : K e y > < K e y > S t a t i c   T a g s \ K P I < / K e y > < / a : K e y > < a : V a l u e   i : t y p e = " D i a g r a m D i s p l a y T a g V i e w S t a t e " > < I s N o t F i l t e r e d O u t > t r u e < / I s N o t F i l t e r e d O u t > < / a : V a l u e > < / a : K e y V a l u e O f D i a g r a m O b j e c t K e y a n y T y p e z b w N T n L X > < a : K e y V a l u e O f D i a g r a m O b j e c t K e y a n y T y p e z b w N T n L X > < a : K e y > < K e y > S t a t i c   T a g s \ A d d i t i o n a l   I n f o   f o r   S o u r c e   C o l u m n < / K e y > < / a : K e y > < a : V a l u e   i : t y p e = " D i a g r a m D i s p l a y T a g V i e w S t a t e " > < I s N o t F i l t e r e d O u t > t r u e < / I s N o t F i l t e r e d O u t > < / a : V a l u e > < / a : K e y V a l u e O f D i a g r a m O b j e c t K e y a n y T y p e z b w N T n L X > < a : K e y V a l u e O f D i a g r a m O b j e c t K e y a n y T y p e z b w N T n L X > < a : K e y > < K e y > S t a t i c   T a g s \ C a l c u l a t e d   C o l u m n < / K e y > < / a : K e y > < a : V a l u e   i : t y p e = " D i a g r a m D i s p l a y T a g V i e w S t a t e " > < I s N o t F i l t e r e d O u t > t r u e < / I s N o t F i l t e r e d O u t > < / a : V a l u e > < / a : K e y V a l u e O f D i a g r a m O b j e c t K e y a n y T y p e z b w N T n L X > < a : K e y V a l u e O f D i a g r a m O b j e c t K e y a n y T y p e z b w N T n L X > < a : K e y > < K e y > S t a t i c   T a g s \ E r r o r < / K e y > < / a : K e y > < a : V a l u e   i : t y p e = " D i a g r a m D i s p l a y T a g V i e w S t a t e " > < I s N o t F i l t e r e d O u t > t r u e < / I s N o t F i l t e r e d O u t > < / a : V a l u e > < / a : K e y V a l u e O f D i a g r a m O b j e c t K e y a n y T y p e z b w N T n L X > < a : K e y V a l u e O f D i a g r a m O b j e c t K e y a n y T y p e z b w N T n L X > < a : K e y > < K e y > S t a t i c   T a g s \ N o t C a l c u l a t e d < / K e y > < / a : K e y > < a : V a l u e   i : t y p e = " D i a g r a m D i s p l a y T a g V i e w S t a t e " > < I s N o t F i l t e r e d O u t > t r u e < / I s N o t F i l t e r e d O u t > < / a : V a l u e > < / a : K e y V a l u e O f D i a g r a m O b j e c t K e y a n y T y p e z b w N T n L X > < a : K e y V a l u e O f D i a g r a m O b j e c t K e y a n y T y p e z b w N T n L X > < a : K e y > < K e y > S t a t i c   T a g s \ I s   I m p l i c i t   M e a s u r e < / K e y > < / a : K e y > < a : V a l u e   i : t y p e = " D i a g r a m D i s p l a y T a g V i e w S t a t e " > < I s N o t F i l t e r e d O u t > t r u e < / I s N o t F i l t e r e d O u t > < / a : V a l u e > < / a : K e y V a l u e O f D i a g r a m O b j e c t K e y a n y T y p e z b w N T n L X > < a : K e y V a l u e O f D i a g r a m O b j e c t K e y a n y T y p e z b w N T n L X > < a : K e y > < K e y > S t a t i c   T a g s \ R e l a t e d < / K e y > < / a : K e y > < a : V a l u e   i : t y p e = " D i a g r a m D i s p l a y T a g V i e w S t a t e " > < I s N o t F i l t e r e d O u t > t r u e < / I s N o t F i l t e r e d O u t > < / a : V a l u e > < / a : K e y V a l u e O f D i a g r a m O b j e c t K e y a n y T y p e z b w N T n L X > < a : K e y V a l u e O f D i a g r a m O b j e c t K e y a n y T y p e z b w N T n L X > < a : K e y > < K e y > S t a t i c   T a g s \ D e l e t i n g < / K e y > < / a : K e y > < a : V a l u e   i : t y p e = " D i a g r a m D i s p l a y T a g V i e w S t a t e " > < I s N o t F i l t e r e d O u t > t r u e < / I s N o t F i l t e r e d O u t > < / a : V a l u e > < / a : K e y V a l u e O f D i a g r a m O b j e c t K e y a n y T y p e z b w N T n L X > < a : K e y V a l u e O f D i a g r a m O b j e c t K e y a n y T y p e z b w N T n L X > < a : K e y > < K e y > S t a t i c   T a g s \ C r e a t i n g   V a l i d   R e l a t i o n s h i p < / K e y > < / a : K e y > < a : V a l u e   i : t y p e = " D i a g r a m D i s p l a y T a g V i e w S t a t e " > < I s N o t F i l t e r e d O u t > t r u e < / I s N o t F i l t e r e d O u t > < / a : V a l u e > < / a : K e y V a l u e O f D i a g r a m O b j e c t K e y a n y T y p e z b w N T n L X > < a : K e y V a l u e O f D i a g r a m O b j e c t K e y a n y T y p e z b w N T n L X > < a : K e y > < K e y > S t a t i c   T a g s \ H i d d e n < / K e y > < / a : K e y > < a : V a l u e   i : t y p e = " D i a g r a m D i s p l a y T a g V i e w S t a t e " > < I s N o t F i l t e r e d O u t > t r u e < / I s N o t F i l t e r e d O u t > < / a : V a l u e > < / a : K e y V a l u e O f D i a g r a m O b j e c t K e y a n y T y p e z b w N T n L X > < a : K e y V a l u e O f D i a g r a m O b j e c t K e y a n y T y p e z b w N T n L X > < a : K e y > < K e y > S t a t i c   T a g s \ L i n k e d   T a b l e   C o l u m n < / K e y > < / a : K e y > < a : V a l u e   i : t y p e = " D i a g r a m D i s p l a y T a g V i e w S t a t e " > < I s N o t F i l t e r e d O u t > t r u e < / I s N o t F i l t e r e d O u t > < / a : V a l u e > < / a : K e y V a l u e O f D i a g r a m O b j e c t K e y a n y T y p e z b w N T n L X > < a : K e y V a l u e O f D i a g r a m O b j e c t K e y a n y T y p e z b w N T n L X > < a : K e y > < K e y > S t a t i c   T a g s \ I s   r e a d o n l y < / K e y > < / a : K e y > < a : V a l u e   i : t y p e = " D i a g r a m D i s p l a y T a g V i e w S t a t e " > < I s N o t F i l t e r e d O u t > t r u e < / I s N o t F i l t e r e d O u t > < / a : V a l u e > < / a : K e y V a l u e O f D i a g r a m O b j e c t K e y a n y T y p e z b w N T n L X > < a : K e y V a l u e O f D i a g r a m O b j e c t K e y a n y T y p e z b w N T n L X > < a : K e y > < K e y > S t a t i c   T a g s \ F K < / K e y > < / a : K e y > < a : V a l u e   i : t y p e = " D i a g r a m D i s p l a y T a g V i e w S t a t e " > < I s N o t F i l t e r e d O u t > t r u e < / I s N o t F i l t e r e d O u t > < / a : V a l u e > < / a : K e y V a l u e O f D i a g r a m O b j e c t K e y a n y T y p e z b w N T n L X > < a : K e y V a l u e O f D i a g r a m O b j e c t K e y a n y T y p e z b w N T n L X > < a : K e y > < K e y > S t a t i c   T a g s \ P K < / K e y > < / a : K e y > < a : V a l u e   i : t y p e = " D i a g r a m D i s p l a y T a g V i e w S t a t e " > < I s N o t F i l t e r e d O u t > t r u e < / I s N o t F i l t e r e d O u t > < / a : V a l u e > < / a : K e y V a l u e O f D i a g r a m O b j e c t K e y a n y T y p e z b w N T n L X > < a : K e y V a l u e O f D i a g r a m O b j e c t K e y a n y T y p e z b w N T n L X > < a : K e y > < K e y > S t a t i c   T a g s \ R e l a t i o n s h i p < / K e y > < / a : K e y > < a : V a l u e   i : t y p e = " D i a g r a m D i s p l a y T a g V i e w S t a t e " > < I s N o t F i l t e r e d O u t > t r u e < / I s N o t F i l t e r e d O u t > < / a : V a l u e > < / a : K e y V a l u e O f D i a g r a m O b j e c t K e y a n y T y p e z b w N T n L X > < a : K e y V a l u e O f D i a g r a m O b j e c t K e y a n y T y p e z b w N T n L X > < a : K e y > < K e y > S t a t i c   T a g s \ A c t i v e < / K e y > < / a : K e y > < a : V a l u e   i : t y p e = " D i a g r a m D i s p l a y T a g V i e w S t a t e " > < I s N o t F i l t e r e d O u t > t r u e < / I s N o t F i l t e r e d O u t > < / a : V a l u e > < / a : K e y V a l u e O f D i a g r a m O b j e c t K e y a n y T y p e z b w N T n L X > < a : K e y V a l u e O f D i a g r a m O b j e c t K e y a n y T y p e z b w N T n L X > < a : K e y > < K e y > S t a t i c   T a g s \ I n a c t i v e < / K e y > < / a : K e y > < a : V a l u e   i : t y p e = " D i a g r a m D i s p l a y T a g V i e w S t a t e " > < I s N o t F i l t e r e d O u t > t r u e < / I s N o t F i l t e r e d O u t > < / a : V a l u e > < / a : K e y V a l u e O f D i a g r a m O b j e c t K e y a n y T y p e z b w N T n L X > < a : K e y V a l u e O f D i a g r a m O b j e c t K e y a n y T y p e z b w N T n L X > < a : K e y > < K e y > S t a t i c   T a g s \ P r e v i e w   A c t i v e < / K e y > < / a : K e y > < a : V a l u e   i : t y p e = " D i a g r a m D i s p l a y T a g V i e w S t a t e " > < I s N o t F i l t e r e d O u t > t r u e < / I s N o t F i l t e r e d O u t > < / a : V a l u e > < / a : K e y V a l u e O f D i a g r a m O b j e c t K e y a n y T y p e z b w N T n L X > < a : K e y V a l u e O f D i a g r a m O b j e c t K e y a n y T y p e z b w N T n L X > < a : K e y > < K e y > S t a t i c   T a g s \ P r e v i e w   I n a c t i v e < / K e y > < / a : K e y > < a : V a l u e   i : t y p e = " D i a g r a m D i s p l a y T a g V i e w S t a t e " > < I s N o t F i l t e r e d O u t > t r u e < / I s N o t F i l t e r e d O u t > < / a : V a l u e > < / a : K e y V a l u e O f D i a g r a m O b j e c t K e y a n y T y p e z b w N T n L X > < a : K e y V a l u e O f D i a g r a m O b j e c t K e y a n y T y p e z b w N T n L X > < a : K e y > < K e y > S t a t i c   T a g s \ C r o s s F i l t e r D i r e c t i o n < / K e y > < / a : K e y > < a : V a l u e   i : t y p e = " D i a g r a m D i s p l a y T a g V i e w S t a t e " > < I s N o t F i l t e r e d O u t > t r u e < / I s N o t F i l t e r e d O u t > < / a : V a l u e > < / a : K e y V a l u e O f D i a g r a m O b j e c t K e y a n y T y p e z b w N T n L X > < a : K e y V a l u e O f D i a g r a m O b j e c t K e y a n y T y p e z b w N T n L X > < a : K e y > < K e y > S t a t i c   T a g s \ C r o s s F i l t e r D i r e c t i o n S i n g l e < / K e y > < / a : K e y > < a : V a l u e   i : t y p e = " D i a g r a m D i s p l a y T a g V i e w S t a t e " > < I s N o t F i l t e r e d O u t > t r u e < / I s N o t F i l t e r e d O u t > < / a : V a l u e > < / a : K e y V a l u e O f D i a g r a m O b j e c t K e y a n y T y p e z b w N T n L X > < a : K e y V a l u e O f D i a g r a m O b j e c t K e y a n y T y p e z b w N T n L X > < a : K e y > < K e y > S t a t i c   T a g s \ C r o s s F i l t e r D i r e c t i o n B o t h < / K e y > < / a : K e y > < a : V a l u e   i : t y p e = " D i a g r a m D i s p l a y T a g V i e w S t a t e " > < I s N o t F i l t e r e d O u t > t r u e < / I s N o t F i l t e r e d O u t > < / a : V a l u e > < / a : K e y V a l u e O f D i a g r a m O b j e c t K e y a n y T y p e z b w N T n L X > < a : K e y V a l u e O f D i a g r a m O b j e c t K e y a n y T y p e z b w N T n L X > < a : K e y > < K e y > S t a t i c   T a g s \ E n d P o i n t M u l t i p l i c i t y O n e < / K e y > < / a : K e y > < a : V a l u e   i : t y p e = " D i a g r a m D i s p l a y T a g V i e w S t a t e " > < I s N o t F i l t e r e d O u t > t r u e < / I s N o t F i l t e r e d O u t > < / a : V a l u e > < / a : K e y V a l u e O f D i a g r a m O b j e c t K e y a n y T y p e z b w N T n L X > < a : K e y V a l u e O f D i a g r a m O b j e c t K e y a n y T y p e z b w N T n L X > < a : K e y > < K e y > S t a t i c   T a g s \ E n d P o i n t M u l t i p l i c i t y M a n y < / K e y > < / a : K e y > < a : V a l u e   i : t y p e = " D i a g r a m D i s p l a y T a g V i e w S t a t e " > < I s N o t F i l t e r e d O u t > t r u e < / I s N o t F i l t e r e d O u t > < / a : V a l u e > < / a : K e y V a l u e O f D i a g r a m O b j e c t K e y a n y T y p e z b w N T n L X > < a : K e y V a l u e O f D i a g r a m O b j e c t K e y a n y T y p e z b w N T n L X > < a : K e y > < K e y > D i a g r a m \ T a g G r o u p s \ H i g h l i g h t   R e a s o n s \ T a g s \ H a r d   D e l e t i o n   I m p a c t < / K e y > < / a : K e y > < a : V a l u e   i : t y p e = " D i a g r a m D i s p l a y T a g V i e w S t a t e " > < I s N o t F i l t e r e d O u t > t r u e < / I s N o t F i l t e r e d O u t > < / a : V a l u e > < / a : K e y V a l u e O f D i a g r a m O b j e c t K e y a n y T y p e z b w N T n L X > < a : K e y V a l u e O f D i a g r a m O b j e c t K e y a n y T y p e z b w N T n L X > < a : K e y > < K e y > D i a g r a m \ T a g G r o u p s \ H i g h l i g h t   R e a s o n s \ T a g s \ M i n i m u m   D e l e t i o n   I m p a c t < / K e y > < / a : K e y > < a : V a l u e   i : t y p e = " D i a g r a m D i s p l a y T a g V i e w S t a t e " > < I s N o t F i l t e r e d O u t > t r u e < / I s N o t F i l t e r e d O u t > < / a : V a l u e > < / a : K e y V a l u e O f D i a g r a m O b j e c t K e y a n y T y p e z b w N T n L X > < a : K e y V a l u e O f D i a g r a m O b j e c t K e y a n y T y p e z b w N T n L X > < a : K e y > < K e y > S t a t i c   T a g s \ C a n   b e   p a r t   o f   r e l a t i o n s h i p < / K e y > < / a : K e y > < a : V a l u e   i : t y p e = " D i a g r a m D i s p l a y T a g V i e w S t a t e " > < I s N o t F i l t e r e d O u t > t r u e < / I s N o t F i l t e r e d O u t > < / a : V a l u e > < / a : K e y V a l u e O f D i a g r a m O b j e c t K e y a n y T y p e z b w N T n L X > < a : K e y V a l u e O f D i a g r a m O b j e c t K e y a n y T y p e z b w N T n L X > < a : K e y > < K e y > S t a t i c   T a g s \ H i n t   T e x t < / K e y > < / a : K e y > < a : V a l u e   i : t y p e = " D i a g r a m D i s p l a y T a g V i e w S t a t e " > < I s N o t F i l t e r e d O u t > t r u e < / I s N o t F i l t e r e d O u t > < / a : V a l u e > < / a : K e y V a l u e O f D i a g r a m O b j e c t K e y a n y T y p e z b w N T n L X > < a : K e y V a l u e O f D i a g r a m O b j e c t K e y a n y T y p e z b w N T n L X > < a : K e y > < K e y > D y n a m i c   T a g s \ T a b l e s \ & l t ; T a b l e s \ F y s i s k _ n e d b y g d _ 2 0 2 0 & g t ; < / K e y > < / a : K e y > < a : V a l u e   i : t y p e = " D i a g r a m D i s p l a y T a g V i e w S t a t e " > < I s N o t F i l t e r e d O u t > t r u e < / I s N o t F i l t e r e d O u t > < / a : V a l u e > < / a : K e y V a l u e O f D i a g r a m O b j e c t K e y a n y T y p e z b w N T n L X > < a : K e y V a l u e O f D i a g r a m O b j e c t K e y a n y T y p e z b w N T n L X > < a : K e y > < K e y > D y n a m i c   T a g s \ T a b l e s \ & l t ; T a b l e s \ A r e a l _ T a b _ 0 9 5 8 4 & g t ; < / K e y > < / a : K e y > < a : V a l u e   i : t y p e = " D i a g r a m D i s p l a y T a g V i e w S t a t e " > < I s N o t F i l t e r e d O u t > t r u e < / I s N o t F i l t e r e d O u t > < / a : V a l u e > < / a : K e y V a l u e O f D i a g r a m O b j e c t K e y a n y T y p e z b w N T n L X > < a : K e y V a l u e O f D i a g r a m O b j e c t K e y a n y T y p e z b w N T n L X > < a : K e y > < K e y > D y n a m i c   T a g s \ T a b l e s \ & l t ; T a b l e s \ T _ k o d e r & g t ; < / K e y > < / a : K e y > < a : V a l u e   i : t y p e = " D i a g r a m D i s p l a y T a g V i e w S t a t e " > < I s N o t F i l t e r e d O u t > t r u e < / I s N o t F i l t e r e d O u t > < / a : V a l u e > < / a : K e y V a l u e O f D i a g r a m O b j e c t K e y a n y T y p e z b w N T n L X > < a : K e y V a l u e O f D i a g r a m O b j e c t K e y a n y T y p e z b w N T n L X > < a : K e y > < K e y > D y n a m i c   T a g s \ T a b l e s \ & l t ; T a b l e s \ K o d e _ h o v e d & g t ; < / K e y > < / a : K e y > < a : V a l u e   i : t y p e = " D i a g r a m D i s p l a y T a g V i e w S t a t e " > < I s N o t F i l t e r e d O u t > t r u e < / I s N o t F i l t e r e d O u t > < / a : V a l u e > < / a : K e y V a l u e O f D i a g r a m O b j e c t K e y a n y T y p e z b w N T n L X > < a : K e y V a l u e O f D i a g r a m O b j e c t K e y a n y T y p e z b w N T n L X > < a : K e y > < K e y > D y n a m i c   T a g s \ T a b l e s \ & l t ; T a b l e s \ k o m m u n e r & g t ; < / K e y > < / a : K e y > < a : V a l u e   i : t y p e = " D i a g r a m D i s p l a y T a g V i e w S t a t e " > < I s N o t F i l t e r e d O u t > t r u e < / I s N o t F i l t e r e d O u t > < / a : V a l u e > < / a : K e y V a l u e O f D i a g r a m O b j e c t K e y a n y T y p e z b w N T n L X > < a : K e y V a l u e O f D i a g r a m O b j e c t K e y a n y T y p e z b w N T n L X > < a : K e y > < K e y > T a b l e s \ F y s i s k _ n e d b y g d _ 2 0 2 0 < / K e y > < / a : K e y > < a : V a l u e   i : t y p e = " D i a g r a m D i s p l a y N o d e V i e w S t a t e " > < H e i g h t > 2 2 9 . 2 < / H e i g h t > < I s E x p a n d e d > t r u e < / I s E x p a n d e d > < I s F o c u s e d > t r u e < / I s F o c u s e d > < L a y e d O u t > t r u e < / L a y e d O u t > < L e f t > 6 1 0 . 4 < / L e f t > < T o p > 2 0 . 8 0 0 0 0 0 0 0 0 0 0 0 0 1 1 < / T o p > < W i d t h > 2 0 0 < / W i d t h > < / a : V a l u e > < / a : K e y V a l u e O f D i a g r a m O b j e c t K e y a n y T y p e z b w N T n L X > < a : K e y V a l u e O f D i a g r a m O b j e c t K e y a n y T y p e z b w N T n L X > < a : K e y > < K e y > T a b l e s \ F y s i s k _ n e d b y g d _ 2 0 2 0 \ C o l u m n s \ r e g i o n < / K e y > < / a : K e y > < a : V a l u e   i : t y p e = " D i a g r a m D i s p l a y N o d e V i e w S t a t e " > < H e i g h t > 1 5 0 < / H e i g h t > < I s E x p a n d e d > t r u e < / I s E x p a n d e d > < W i d t h > 2 0 0 < / W i d t h > < / a : V a l u e > < / a : K e y V a l u e O f D i a g r a m O b j e c t K e y a n y T y p e z b w N T n L X > < a : K e y V a l u e O f D i a g r a m O b j e c t K e y a n y T y p e z b w N T n L X > < a : K e y > < K e y > T a b l e s \ F y s i s k _ n e d b y g d _ 2 0 2 0 \ C o l u m n s \ s t a t i s t i k k v a r i a b e l < / K e y > < / a : K e y > < a : V a l u e   i : t y p e = " D i a g r a m D i s p l a y N o d e V i e w S t a t e " > < H e i g h t > 1 5 0 < / H e i g h t > < I s E x p a n d e d > t r u e < / I s E x p a n d e d > < W i d t h > 2 0 0 < / W i d t h > < / a : V a l u e > < / a : K e y V a l u e O f D i a g r a m O b j e c t K e y a n y T y p e z b w N T n L X > < a : K e y V a l u e O f D i a g r a m O b j e c t K e y a n y T y p e z b w N T n L X > < a : K e y > < K e y > T a b l e s \ F y s i s k _ n e d b y g d _ 2 0 2 0 \ C o l u m n s \ 2 0 2 0 < / K e y > < / a : K e y > < a : V a l u e   i : t y p e = " D i a g r a m D i s p l a y N o d e V i e w S t a t e " > < H e i g h t > 1 5 0 < / H e i g h t > < I s E x p a n d e d > t r u e < / I s E x p a n d e d > < W i d t h > 2 0 0 < / W i d t h > < / a : V a l u e > < / a : K e y V a l u e O f D i a g r a m O b j e c t K e y a n y T y p e z b w N T n L X > < a : K e y V a l u e O f D i a g r a m O b j e c t K e y a n y T y p e z b w N T n L X > < a : K e y > < K e y > T a b l e s \ A r e a l _ T a b _ 0 9 5 8 4 < / K e y > < / a : K e y > < a : V a l u e   i : t y p e = " D i a g r a m D i s p l a y N o d e V i e w S t a t e " > < H e i g h t > 2 4 5 . 2 0 0 0 0 0 0 0 0 0 0 0 0 5 < / H e i g h t > < I s E x p a n d e d > t r u e < / I s E x p a n d e d > < L a y e d O u t > t r u e < / L a y e d O u t > < L e f t > 1 0 6 2 . 3 0 3 8 1 0 5 6 7 6 6 6 < / L e f t > < T a b I n d e x > 2 < / T a b I n d e x > < T o p > 4 . 2 5 < / T o p > < W i d t h > 2 3 4 . 4 0 0 0 0 0 0 0 0 0 0 0 0 9 < / W i d t h > < / a : V a l u e > < / a : K e y V a l u e O f D i a g r a m O b j e c t K e y a n y T y p e z b w N T n L X > < a : K e y V a l u e O f D i a g r a m O b j e c t K e y a n y T y p e z b w N T n L X > < a : K e y > < K e y > T a b l e s \ A r e a l _ T a b _ 0 9 5 8 4 \ C o l u m n s \ k n r < / K e y > < / a : K e y > < a : V a l u e   i : t y p e = " D i a g r a m D i s p l a y N o d e V i e w S t a t e " > < H e i g h t > 1 5 0 < / H e i g h t > < I s E x p a n d e d > t r u e < / I s E x p a n d e d > < W i d t h > 2 0 0 < / W i d t h > < / a : V a l u e > < / a : K e y V a l u e O f D i a g r a m O b j e c t K e y a n y T y p e z b w N T n L X > < a : K e y V a l u e O f D i a g r a m O b j e c t K e y a n y T y p e z b w N T n L X > < a : K e y > < K e y > T a b l e s \ A r e a l _ T a b _ 0 9 5 8 4 \ C o l u m n s \ k o m m u n e < / K e y > < / a : K e y > < a : V a l u e   i : t y p e = " D i a g r a m D i s p l a y N o d e V i e w S t a t e " > < H e i g h t > 1 5 0 < / H e i g h t > < I s E x p a n d e d > t r u e < / I s E x p a n d e d > < W i d t h > 2 0 0 < / W i d t h > < / a : V a l u e > < / a : K e y V a l u e O f D i a g r a m O b j e c t K e y a n y T y p e z b w N T n L X > < a : K e y V a l u e O f D i a g r a m O b j e c t K e y a n y T y p e z b w N T n L X > < a : K e y > < K e y > T a b l e s \ A r e a l _ T a b _ 0 9 5 8 4 \ C o l u m n s \ k o d e < / K e y > < / a : K e y > < a : V a l u e   i : t y p e = " D i a g r a m D i s p l a y N o d e V i e w S t a t e " > < H e i g h t > 1 5 0 < / H e i g h t > < I s E x p a n d e d > t r u e < / I s E x p a n d e d > < W i d t h > 2 0 0 < / W i d t h > < / a : V a l u e > < / a : K e y V a l u e O f D i a g r a m O b j e c t K e y a n y T y p e z b w N T n L X > < a : K e y V a l u e O f D i a g r a m O b j e c t K e y a n y T y p e z b w N T n L X > < a : K e y > < K e y > T a b l e s \ A r e a l _ T a b _ 0 9 5 8 4 \ C o l u m n s \ k a t e g o r i < / K e y > < / a : K e y > < a : V a l u e   i : t y p e = " D i a g r a m D i s p l a y N o d e V i e w S t a t e " > < H e i g h t > 1 5 0 < / H e i g h t > < I s E x p a n d e d > t r u e < / I s E x p a n d e d > < W i d t h > 2 0 0 < / W i d t h > < / a : V a l u e > < / a : K e y V a l u e O f D i a g r a m O b j e c t K e y a n y T y p e z b w N T n L X > < a : K e y V a l u e O f D i a g r a m O b j e c t K e y a n y T y p e z b w N T n L X > < a : K e y > < K e y > T a b l e s \ A r e a l _ T a b _ 0 9 5 8 4 \ C o l u m n s \ a r e a l < / K e y > < / a : K e y > < a : V a l u e   i : t y p e = " D i a g r a m D i s p l a y N o d e V i e w S t a t e " > < H e i g h t > 1 5 0 < / H e i g h t > < I s E x p a n d e d > t r u e < / I s E x p a n d e d > < W i d t h > 2 0 0 < / W i d t h > < / a : V a l u e > < / a : K e y V a l u e O f D i a g r a m O b j e c t K e y a n y T y p e z b w N T n L X > < a : K e y V a l u e O f D i a g r a m O b j e c t K e y a n y T y p e z b w N T n L X > < a : K e y > < K e y > T a b l e s \ A r e a l _ T a b _ 0 9 5 8 4 \ M e a s u r e s \ S u m   a v   a r e a l < / K e y > < / a : K e y > < a : V a l u e   i : t y p e = " D i a g r a m D i s p l a y N o d e V i e w S t a t e " > < H e i g h t > 1 5 0 < / H e i g h t > < I s E x p a n d e d > t r u e < / I s E x p a n d e d > < W i d t h > 2 0 0 < / W i d t h > < / a : V a l u e > < / a : K e y V a l u e O f D i a g r a m O b j e c t K e y a n y T y p e z b w N T n L X > < a : K e y V a l u e O f D i a g r a m O b j e c t K e y a n y T y p e z b w N T n L X > < a : K e y > < K e y > T a b l e s \ A r e a l _ T a b _ 0 9 5 8 4 \ S u m   a v   a r e a l \ A d d i t i o n a l   I n f o \ I m p l i c i t   M e a s u r e < / K e y > < / a : K e y > < a : V a l u e   i : t y p e = " D i a g r a m D i s p l a y V i e w S t a t e I D i a g r a m T a g A d d i t i o n a l I n f o " / > < / a : K e y V a l u e O f D i a g r a m O b j e c t K e y a n y T y p e z b w N T n L X > < a : K e y V a l u e O f D i a g r a m O b j e c t K e y a n y T y p e z b w N T n L X > < a : K e y > < K e y > T a b l e s \ T _ k o d e r < / K e y > < / a : K e y > < a : V a l u e   i : t y p e = " D i a g r a m D i s p l a y N o d e V i e w S t a t e " > < H e i g h t > 1 5 0 < / H e i g h t > < I s E x p a n d e d > t r u e < / I s E x p a n d e d > < L a y e d O u t > t r u e < / L a y e d O u t > < L e f t > 1 4 5 7 . 5 0 3 8 1 0 5 6 7 6 6 6 1 < / L e f t > < T a b I n d e x > 3 < / T a b I n d e x > < T o p > 4 9 . 7 2 5 0 0 0 0 0 0 0 0 0 0 2 3 < / T o p > < W i d t h > 2 0 0 < / W i d t h > < / a : V a l u e > < / a : K e y V a l u e O f D i a g r a m O b j e c t K e y a n y T y p e z b w N T n L X > < a : K e y V a l u e O f D i a g r a m O b j e c t K e y a n y T y p e z b w N T n L X > < a : K e y > < K e y > T a b l e s \ T _ k o d e r \ C o l u m n s \ H o v e d g r u p p e < / K e y > < / a : K e y > < a : V a l u e   i : t y p e = " D i a g r a m D i s p l a y N o d e V i e w S t a t e " > < H e i g h t > 1 5 0 < / H e i g h t > < I s E x p a n d e d > t r u e < / I s E x p a n d e d > < W i d t h > 2 0 0 < / W i d t h > < / a : V a l u e > < / a : K e y V a l u e O f D i a g r a m O b j e c t K e y a n y T y p e z b w N T n L X > < a : K e y V a l u e O f D i a g r a m O b j e c t K e y a n y T y p e z b w N T n L X > < a : K e y > < K e y > T a b l e s \ T _ k o d e r \ C o l u m n s \ U n d e r g r u p p e < / K e y > < / a : K e y > < a : V a l u e   i : t y p e = " D i a g r a m D i s p l a y N o d e V i e w S t a t e " > < H e i g h t > 1 5 0 < / H e i g h t > < I s E x p a n d e d > t r u e < / I s E x p a n d e d > < W i d t h > 2 0 0 < / W i d t h > < / a : V a l u e > < / a : K e y V a l u e O f D i a g r a m O b j e c t K e y a n y T y p e z b w N T n L X > < a : K e y V a l u e O f D i a g r a m O b j e c t K e y a n y T y p e z b w N T n L X > < a : K e y > < K e y > T a b l e s \ T _ k o d e r \ C o l u m n s \ k o d e n r < / K e y > < / a : K e y > < a : V a l u e   i : t y p e = " D i a g r a m D i s p l a y N o d e V i e w S t a t e " > < H e i g h t > 1 5 0 < / H e i g h t > < I s E x p a n d e d > t r u e < / I s E x p a n d e d > < W i d t h > 2 0 0 < / W i d t h > < / a : V a l u e > < / a : K e y V a l u e O f D i a g r a m O b j e c t K e y a n y T y p e z b w N T n L X > < a : K e y V a l u e O f D i a g r a m O b j e c t K e y a n y T y p e z b w N T n L X > < a : K e y > < K e y > T a b l e s \ T _ k o d e r \ M e a s u r e s \ A n t a l l   a v   U n d e r g r u p p e < / K e y > < / a : K e y > < a : V a l u e   i : t y p e = " D i a g r a m D i s p l a y N o d e V i e w S t a t e " > < H e i g h t > 1 5 0 < / H e i g h t > < I s E x p a n d e d > t r u e < / I s E x p a n d e d > < W i d t h > 2 0 0 < / W i d t h > < / a : V a l u e > < / a : K e y V a l u e O f D i a g r a m O b j e c t K e y a n y T y p e z b w N T n L X > < a : K e y V a l u e O f D i a g r a m O b j e c t K e y a n y T y p e z b w N T n L X > < a : K e y > < K e y > T a b l e s \ T _ k o d e r \ A n t a l l   a v   U n d e r g r u p p e \ A d d i t i o n a l   I n f o \ I m p l i c i t   M e a s u r e < / K e y > < / a : K e y > < a : V a l u e   i : t y p e = " D i a g r a m D i s p l a y V i e w S t a t e I D i a g r a m T a g A d d i t i o n a l I n f o " / > < / a : K e y V a l u e O f D i a g r a m O b j e c t K e y a n y T y p e z b w N T n L X > < a : K e y V a l u e O f D i a g r a m O b j e c t K e y a n y T y p e z b w N T n L X > < a : K e y > < K e y > T a b l e s \ K o d e _ h o v e d < / K e y > < / a : K e y > < a : V a l u e   i : t y p e = " D i a g r a m D i s p l a y N o d e V i e w S t a t e " > < H e i g h t > 1 5 0 < / H e i g h t > < I s E x p a n d e d > t r u e < / I s E x p a n d e d > < L a y e d O u t > t r u e < / L a y e d O u t > < L e f t > 1 4 6 3 . 5 0 3 8 1 0 5 6 7 6 6 6 1 < / L e f t > < T a b I n d e x > 4 < / T a b I n d e x > < T o p > 2 5 2 . 5 2 5 0 0 0 0 0 0 0 0 0 0 3 < / T o p > < W i d t h > 2 0 0 < / W i d t h > < / a : V a l u e > < / a : K e y V a l u e O f D i a g r a m O b j e c t K e y a n y T y p e z b w N T n L X > < a : K e y V a l u e O f D i a g r a m O b j e c t K e y a n y T y p e z b w N T n L X > < a : K e y > < K e y > T a b l e s \ K o d e _ h o v e d \ C o l u m n s \ k o d e _ n r < / K e y > < / a : K e y > < a : V a l u e   i : t y p e = " D i a g r a m D i s p l a y N o d e V i e w S t a t e " > < H e i g h t > 1 5 0 < / H e i g h t > < I s E x p a n d e d > t r u e < / I s E x p a n d e d > < W i d t h > 2 0 0 < / W i d t h > < / a : V a l u e > < / a : K e y V a l u e O f D i a g r a m O b j e c t K e y a n y T y p e z b w N T n L X > < a : K e y V a l u e O f D i a g r a m O b j e c t K e y a n y T y p e z b w N T n L X > < a : K e y > < K e y > T a b l e s \ K o d e _ h o v e d \ C o l u m n s \ K a t e g o r i < / K e y > < / a : K e y > < a : V a l u e   i : t y p e = " D i a g r a m D i s p l a y N o d e V i e w S t a t e " > < H e i g h t > 1 5 0 < / H e i g h t > < I s E x p a n d e d > t r u e < / I s E x p a n d e d > < W i d t h > 2 0 0 < / W i d t h > < / a : V a l u e > < / a : K e y V a l u e O f D i a g r a m O b j e c t K e y a n y T y p e z b w N T n L X > < a : K e y V a l u e O f D i a g r a m O b j e c t K e y a n y T y p e z b w N T n L X > < a : K e y > < K e y > T a b l e s \ K o d e _ h o v e d \ C o l u m n s \ H o v e d g r u p p e r < / K e y > < / a : K e y > < a : V a l u e   i : t y p e = " D i a g r a m D i s p l a y N o d e V i e w S t a t e " > < H e i g h t > 1 5 0 < / H e i g h t > < I s E x p a n d e d > t r u e < / I s E x p a n d e d > < W i d t h > 2 0 0 < / W i d t h > < / a : V a l u e > < / a : K e y V a l u e O f D i a g r a m O b j e c t K e y a n y T y p e z b w N T n L X > < a : K e y V a l u e O f D i a g r a m O b j e c t K e y a n y T y p e z b w N T n L X > < a : K e y > < K e y > T a b l e s \ K o d e _ h o v e d \ C o l u m n s \ U n d e r g r u p p e < / K e y > < / a : K e y > < a : V a l u e   i : t y p e = " D i a g r a m D i s p l a y N o d e V i e w S t a t e " > < H e i g h t > 1 5 0 < / H e i g h t > < I s E x p a n d e d > t r u e < / I s E x p a n d e d > < W i d t h > 2 0 0 < / W i d t h > < / a : V a l u e > < / a : K e y V a l u e O f D i a g r a m O b j e c t K e y a n y T y p e z b w N T n L X > < a : K e y V a l u e O f D i a g r a m O b j e c t K e y a n y T y p e z b w N T n L X > < a : K e y > < K e y > T a b l e s \ k o m m u n e r < / K e y > < / a : K e y > < a : V a l u e   i : t y p e = " D i a g r a m D i s p l a y N o d e V i e w S t a t e " > < H e i g h t > 1 6 4 . 4 0 0 0 0 0 0 0 0 0 0 0 1 5 < / H e i g h t > < I s E x p a n d e d > t r u e < / I s E x p a n d e d > < L a y e d O u t > t r u e < / L a y e d O u t > < L e f t > 8 2 7 . 0 0 7 6 2 1 1 3 5 3 3 1 6 5 < / L e f t > < T a b I n d e x > 1 < / T a b I n d e x > < T o p > 3 4 . 9 2 5 0 0 0 0 0 0 0 0 0 0 4 < / T o p > < W i d t h > 2 2 8 < / W i d t h > < / a : V a l u e > < / a : K e y V a l u e O f D i a g r a m O b j e c t K e y a n y T y p e z b w N T n L X > < a : K e y V a l u e O f D i a g r a m O b j e c t K e y a n y T y p e z b w N T n L X > < a : K e y > < K e y > T a b l e s \ k o m m u n e r \ C o l u m n s \ f y l k e < / K e y > < / a : K e y > < a : V a l u e   i : t y p e = " D i a g r a m D i s p l a y N o d e V i e w S t a t e " > < H e i g h t > 1 5 0 < / H e i g h t > < I s E x p a n d e d > t r u e < / I s E x p a n d e d > < W i d t h > 2 0 0 < / W i d t h > < / a : V a l u e > < / a : K e y V a l u e O f D i a g r a m O b j e c t K e y a n y T y p e z b w N T n L X > < a : K e y V a l u e O f D i a g r a m O b j e c t K e y a n y T y p e z b w N T n L X > < a : K e y > < K e y > T a b l e s \ k o m m u n e r \ C o l u m n s \ k o m n r < / K e y > < / a : K e y > < a : V a l u e   i : t y p e = " D i a g r a m D i s p l a y N o d e V i e w S t a t e " > < H e i g h t > 1 5 0 < / H e i g h t > < I s E x p a n d e d > t r u e < / I s E x p a n d e d > < W i d t h > 2 0 0 < / W i d t h > < / a : V a l u e > < / a : K e y V a l u e O f D i a g r a m O b j e c t K e y a n y T y p e z b w N T n L X > < a : K e y V a l u e O f D i a g r a m O b j e c t K e y a n y T y p e z b w N T n L X > < a : K e y > < K e y > T a b l e s \ k o m m u n e r \ C o l u m n s \ k o m m u n e < / K e y > < / a : K e y > < a : V a l u e   i : t y p e = " D i a g r a m D i s p l a y N o d e V i e w S t a t e " > < H e i g h t > 1 5 0 < / H e i g h t > < I s E x p a n d e d > t r u e < / I s E x p a n d e d > < W i d t h > 2 0 0 < / W i d t h > < / a : V a l u e > < / a : K e y V a l u e O f D i a g r a m O b j e c t K e y a n y T y p e z b w N T n L X > < a : K e y V a l u e O f D i a g r a m O b j e c t K e y a n y T y p e z b w N T n L X > < a : K e y > < K e y > T a b l e s \ k o m m u n e r \ C o l u m n s \ k n r _ k o m m u n e < / K e y > < / a : K e y > < a : V a l u e   i : t y p e = " D i a g r a m D i s p l a y N o d e V i e w S t a t e " > < H e i g h t > 1 5 0 < / H e i g h t > < I s E x p a n d e d > t r u e < / I s E x p a n d e d > < W i d t h > 2 0 0 < / W i d t h > < / a : V a l u e > < / a : K e y V a l u e O f D i a g r a m O b j e c t K e y a n y T y p e z b w N T n L X > < a : K e y V a l u e O f D i a g r a m O b j e c t K e y a n y T y p e z b w N T n L X > < a : K e y > < K e y > R e l a t i o n s h i p s \ & l t ; T a b l e s \ A r e a l _ T a b _ 0 9 5 8 4 \ C o l u m n s \ k o d e & g t ; - & l t ; T a b l e s \ T _ k o d e r \ C o l u m n s \ k o d e n r & g t ; < / K e y > < / a : K e y > < a : V a l u e   i : t y p e = " D i a g r a m D i s p l a y L i n k V i e w S t a t e " > < A u t o m a t i o n P r o p e r t y H e l p e r T e x t > E n d   p o i n t   1 :   ( 1 3 1 2 , 7 0 3 8 1 0 5 6 7 6 7 , 1 3 5 , 7 8 7 5 ) .   E n d   p o i n t   2 :   ( 1 4 4 1 , 5 0 3 8 1 0 5 6 7 6 7 , 1 1 5 , 7 8 7 5 )   < / A u t o m a t i o n P r o p e r t y H e l p e r T e x t > < L a y e d O u t > t r u e < / L a y e d O u t > < P o i n t s   x m l n s : b = " h t t p : / / s c h e m a s . d a t a c o n t r a c t . o r g / 2 0 0 4 / 0 7 / S y s t e m . W i n d o w s " > < b : P o i n t > < b : _ x > 1 3 1 2 . 7 0 3 8 1 0 5 6 7 6 6 6 1 < / b : _ x > < b : _ y > 1 3 5 . 7 8 7 5 < / b : _ y > < / b : P o i n t > < b : P o i n t > < b : _ x > 1 3 7 5 . 1 0 3 8 1 1 < / b : _ x > < b : _ y > 1 3 5 . 7 8 7 5 < / b : _ y > < / b : P o i n t > < b : P o i n t > < b : _ x > 1 3 7 7 . 1 0 3 8 1 1 < / b : _ x > < b : _ y > 1 3 3 . 7 8 7 5 < / b : _ y > < / b : P o i n t > < b : P o i n t > < b : _ x > 1 3 7 7 . 1 0 3 8 1 1 < / b : _ x > < b : _ y > 1 1 7 . 7 8 7 5 < / b : _ y > < / b : P o i n t > < b : P o i n t > < b : _ x > 1 3 7 9 . 1 0 3 8 1 1 < / b : _ x > < b : _ y > 1 1 5 . 7 8 7 5 < / b : _ y > < / b : P o i n t > < b : P o i n t > < b : _ x > 1 4 4 1 . 5 0 3 8 1 0 5 6 7 6 6 6 3 < / b : _ x > < b : _ y > 1 1 5 . 7 8 7 5 < / b : _ y > < / b : P o i n t > < / P o i n t s > < / a : V a l u e > < / a : K e y V a l u e O f D i a g r a m O b j e c t K e y a n y T y p e z b w N T n L X > < a : K e y V a l u e O f D i a g r a m O b j e c t K e y a n y T y p e z b w N T n L X > < a : K e y > < K e y > R e l a t i o n s h i p s \ & l t ; T a b l e s \ A r e a l _ T a b _ 0 9 5 8 4 \ C o l u m n s \ k o d e & g t ; - & l t ; T a b l e s \ T _ k o d e r \ C o l u m n s \ k o d e n r & g t ; \ F K < / K e y > < / a : K e y > < a : V a l u e   i : t y p e = " D i a g r a m D i s p l a y L i n k E n d p o i n t V i e w S t a t e " > < H e i g h t > 1 6 < / H e i g h t > < L a b e l L o c a t i o n   x m l n s : b = " h t t p : / / s c h e m a s . d a t a c o n t r a c t . o r g / 2 0 0 4 / 0 7 / S y s t e m . W i n d o w s " > < b : _ x > 1 2 9 6 . 7 0 3 8 1 0 5 6 7 6 6 6 1 < / b : _ x > < b : _ y > 1 2 7 . 7 8 7 5 < / b : _ y > < / L a b e l L o c a t i o n > < L o c a t i o n   x m l n s : b = " h t t p : / / s c h e m a s . d a t a c o n t r a c t . o r g / 2 0 0 4 / 0 7 / S y s t e m . W i n d o w s " > < b : _ x > 1 2 9 6 . 7 0 3 8 1 0 5 6 7 6 6 6 1 < / b : _ x > < b : _ y > 1 3 5 . 7 8 7 5 < / b : _ y > < / L o c a t i o n > < S h a p e R o t a t e A n g l e > 3 6 0 < / S h a p e R o t a t e A n g l e > < W i d t h > 1 6 < / W i d t h > < / a : V a l u e > < / a : K e y V a l u e O f D i a g r a m O b j e c t K e y a n y T y p e z b w N T n L X > < a : K e y V a l u e O f D i a g r a m O b j e c t K e y a n y T y p e z b w N T n L X > < a : K e y > < K e y > R e l a t i o n s h i p s \ & l t ; T a b l e s \ A r e a l _ T a b _ 0 9 5 8 4 \ C o l u m n s \ k o d e & g t ; - & l t ; T a b l e s \ T _ k o d e r \ C o l u m n s \ k o d e n r & g t ; \ P K < / K e y > < / a : K e y > < a : V a l u e   i : t y p e = " D i a g r a m D i s p l a y L i n k E n d p o i n t V i e w S t a t e " > < H e i g h t > 1 6 < / H e i g h t > < L a b e l L o c a t i o n   x m l n s : b = " h t t p : / / s c h e m a s . d a t a c o n t r a c t . o r g / 2 0 0 4 / 0 7 / S y s t e m . W i n d o w s " > < b : _ x > 1 4 4 1 . 5 0 3 8 1 0 5 6 7 6 6 6 3 < / b : _ x > < b : _ y > 1 0 7 . 7 8 7 5 < / b : _ y > < / L a b e l L o c a t i o n > < L o c a t i o n   x m l n s : b = " h t t p : / / s c h e m a s . d a t a c o n t r a c t . o r g / 2 0 0 4 / 0 7 / S y s t e m . W i n d o w s " > < b : _ x > 1 4 5 7 . 5 0 3 8 1 0 5 6 7 6 6 6 3 < / b : _ x > < b : _ y > 1 1 5 . 7 8 7 5 < / b : _ y > < / L o c a t i o n > < S h a p e R o t a t e A n g l e > 1 8 0 < / S h a p e R o t a t e A n g l e > < W i d t h > 1 6 < / W i d t h > < / a : V a l u e > < / a : K e y V a l u e O f D i a g r a m O b j e c t K e y a n y T y p e z b w N T n L X > < a : K e y V a l u e O f D i a g r a m O b j e c t K e y a n y T y p e z b w N T n L X > < a : K e y > < K e y > R e l a t i o n s h i p s \ & l t ; T a b l e s \ A r e a l _ T a b _ 0 9 5 8 4 \ C o l u m n s \ k o d e & g t ; - & l t ; T a b l e s \ T _ k o d e r \ C o l u m n s \ k o d e n r & g t ; \ C r o s s F i l t e r < / K e y > < / a : K e y > < a : V a l u e   i : t y p e = " D i a g r a m D i s p l a y L i n k C r o s s F i l t e r V i e w S t a t e " > < P o i n t s   x m l n s : b = " h t t p : / / s c h e m a s . d a t a c o n t r a c t . o r g / 2 0 0 4 / 0 7 / S y s t e m . W i n d o w s " > < b : P o i n t > < b : _ x > 1 3 1 2 . 7 0 3 8 1 0 5 6 7 6 6 6 1 < / b : _ x > < b : _ y > 1 3 5 . 7 8 7 5 < / b : _ y > < / b : P o i n t > < b : P o i n t > < b : _ x > 1 3 7 5 . 1 0 3 8 1 1 < / b : _ x > < b : _ y > 1 3 5 . 7 8 7 5 < / b : _ y > < / b : P o i n t > < b : P o i n t > < b : _ x > 1 3 7 7 . 1 0 3 8 1 1 < / b : _ x > < b : _ y > 1 3 3 . 7 8 7 5 < / b : _ y > < / b : P o i n t > < b : P o i n t > < b : _ x > 1 3 7 7 . 1 0 3 8 1 1 < / b : _ x > < b : _ y > 1 1 7 . 7 8 7 5 < / b : _ y > < / b : P o i n t > < b : P o i n t > < b : _ x > 1 3 7 9 . 1 0 3 8 1 1 < / b : _ x > < b : _ y > 1 1 5 . 7 8 7 5 < / b : _ y > < / b : P o i n t > < b : P o i n t > < b : _ x > 1 4 4 1 . 5 0 3 8 1 0 5 6 7 6 6 6 3 < / b : _ x > < b : _ y > 1 1 5 . 7 8 7 5 < / b : _ y > < / b : P o i n t > < / P o i n t s > < / a : V a l u e > < / a : K e y V a l u e O f D i a g r a m O b j e c t K e y a n y T y p e z b w N T n L X > < a : K e y V a l u e O f D i a g r a m O b j e c t K e y a n y T y p e z b w N T n L X > < a : K e y > < K e y > R e l a t i o n s h i p s \ & l t ; T a b l e s \ A r e a l _ T a b _ 0 9 5 8 4 \ C o l u m n s \ k n r & g t ; - & l t ; T a b l e s \ k o m m u n e r \ C o l u m n s \ k o m n r & g t ; < / K e y > < / a : K e y > < a : V a l u e   i : t y p e = " D i a g r a m D i s p l a y L i n k V i e w S t a t e " > < A u t o m a t i o n P r o p e r t y H e l p e r T e x t > E n d   p o i n t   1 :   ( 1 1 7 9 , 5 0 3 8 1 1 , - 1 1 , 7 5 ) .   E n d   p o i n t   2 :   ( 9 4 1 , 0 0 7 6 2 1 , 1 8 , 9 2 5 0 0 0 0 0 0 0 0 0 1 )   < / A u t o m a t i o n P r o p e r t y H e l p e r T e x t > < L a y e d O u t > t r u e < / L a y e d O u t > < P o i n t s   x m l n s : b = " h t t p : / / s c h e m a s . d a t a c o n t r a c t . o r g / 2 0 0 4 / 0 7 / S y s t e m . W i n d o w s " > < b : P o i n t > < b : _ x > 1 1 7 9 . 5 0 3 8 1 1 < / b : _ x > < b : _ y > - 1 1 . 7 5 < / b : _ y > < / b : P o i n t > < b : P o i n t > < b : _ x > 1 1 7 9 . 5 0 3 8 1 1 < / b : _ x > < b : _ y > - 1 3 . 2 5 < / b : _ y > < / b : P o i n t > < b : P o i n t > < b : _ x > 1 1 7 7 . 5 0 3 8 1 1 < / b : _ x > < b : _ y > - 1 5 . 2 5 < / b : _ y > < / b : P o i n t > < b : P o i n t > < b : _ x > 9 4 3 . 0 0 7 6 2 1 < / b : _ x > < b : _ y > - 1 5 . 2 5 < / b : _ y > < / b : P o i n t > < b : P o i n t > < b : _ x > 9 4 1 . 0 0 7 6 2 1 < / b : _ x > < b : _ y > - 1 3 . 2 5 < / b : _ y > < / b : P o i n t > < b : P o i n t > < b : _ x > 9 4 1 . 0 0 7 6 2 1 < / b : _ x > < b : _ y > 1 8 . 9 2 5 0 0 0 0 0 0 0 0 0 0 9 7 < / b : _ y > < / b : P o i n t > < / P o i n t s > < / a : V a l u e > < / a : K e y V a l u e O f D i a g r a m O b j e c t K e y a n y T y p e z b w N T n L X > < a : K e y V a l u e O f D i a g r a m O b j e c t K e y a n y T y p e z b w N T n L X > < a : K e y > < K e y > R e l a t i o n s h i p s \ & l t ; T a b l e s \ A r e a l _ T a b _ 0 9 5 8 4 \ C o l u m n s \ k n r & g t ; - & l t ; T a b l e s \ k o m m u n e r \ C o l u m n s \ k o m n r & g t ; \ F K < / K e y > < / a : K e y > < a : V a l u e   i : t y p e = " D i a g r a m D i s p l a y L i n k E n d p o i n t V i e w S t a t e " > < H e i g h t > 1 6 < / H e i g h t > < L a b e l L o c a t i o n   x m l n s : b = " h t t p : / / s c h e m a s . d a t a c o n t r a c t . o r g / 2 0 0 4 / 0 7 / S y s t e m . W i n d o w s " > < b : _ x > 1 1 7 1 . 5 0 3 8 1 1 < / b : _ x > < b : _ y > - 1 1 . 7 5 < / b : _ y > < / L a b e l L o c a t i o n > < L o c a t i o n   x m l n s : b = " h t t p : / / s c h e m a s . d a t a c o n t r a c t . o r g / 2 0 0 4 / 0 7 / S y s t e m . W i n d o w s " > < b : _ x > 1 1 7 9 . 5 0 3 8 1 1 < / b : _ x > < b : _ y > 4 . 2 5 < / b : _ y > < / L o c a t i o n > < S h a p e R o t a t e A n g l e > 2 7 0 < / S h a p e R o t a t e A n g l e > < W i d t h > 1 6 < / W i d t h > < / a : V a l u e > < / a : K e y V a l u e O f D i a g r a m O b j e c t K e y a n y T y p e z b w N T n L X > < a : K e y V a l u e O f D i a g r a m O b j e c t K e y a n y T y p e z b w N T n L X > < a : K e y > < K e y > R e l a t i o n s h i p s \ & l t ; T a b l e s \ A r e a l _ T a b _ 0 9 5 8 4 \ C o l u m n s \ k n r & g t ; - & l t ; T a b l e s \ k o m m u n e r \ C o l u m n s \ k o m n r & g t ; \ P K < / K e y > < / a : K e y > < a : V a l u e   i : t y p e = " D i a g r a m D i s p l a y L i n k E n d p o i n t V i e w S t a t e " > < H e i g h t > 1 6 < / H e i g h t > < L a b e l L o c a t i o n   x m l n s : b = " h t t p : / / s c h e m a s . d a t a c o n t r a c t . o r g / 2 0 0 4 / 0 7 / S y s t e m . W i n d o w s " > < b : _ x > 9 3 3 . 0 0 7 6 2 1 < / b : _ x > < b : _ y > 1 8 . 9 2 5 0 0 0 0 0 0 0 0 0 0 9 7 < / b : _ y > < / L a b e l L o c a t i o n > < L o c a t i o n   x m l n s : b = " h t t p : / / s c h e m a s . d a t a c o n t r a c t . o r g / 2 0 0 4 / 0 7 / S y s t e m . W i n d o w s " > < b : _ x > 9 4 1 . 0 0 7 6 2 1 < / b : _ x > < b : _ y > 3 4 . 9 2 5 0 0 0 0 0 0 0 0 0 1 < / b : _ y > < / L o c a t i o n > < S h a p e R o t a t e A n g l e > 2 7 0 < / S h a p e R o t a t e A n g l e > < W i d t h > 1 6 < / W i d t h > < / a : V a l u e > < / a : K e y V a l u e O f D i a g r a m O b j e c t K e y a n y T y p e z b w N T n L X > < a : K e y V a l u e O f D i a g r a m O b j e c t K e y a n y T y p e z b w N T n L X > < a : K e y > < K e y > R e l a t i o n s h i p s \ & l t ; T a b l e s \ A r e a l _ T a b _ 0 9 5 8 4 \ C o l u m n s \ k n r & g t ; - & l t ; T a b l e s \ k o m m u n e r \ C o l u m n s \ k o m n r & g t ; \ C r o s s F i l t e r < / K e y > < / a : K e y > < a : V a l u e   i : t y p e = " D i a g r a m D i s p l a y L i n k C r o s s F i l t e r V i e w S t a t e " > < P o i n t s   x m l n s : b = " h t t p : / / s c h e m a s . d a t a c o n t r a c t . o r g / 2 0 0 4 / 0 7 / S y s t e m . W i n d o w s " > < b : P o i n t > < b : _ x > 1 1 7 9 . 5 0 3 8 1 1 < / b : _ x > < b : _ y > - 1 1 . 7 5 < / b : _ y > < / b : P o i n t > < b : P o i n t > < b : _ x > 1 1 7 9 . 5 0 3 8 1 1 < / b : _ x > < b : _ y > - 1 3 . 2 5 < / b : _ y > < / b : P o i n t > < b : P o i n t > < b : _ x > 1 1 7 7 . 5 0 3 8 1 1 < / b : _ x > < b : _ y > - 1 5 . 2 5 < / b : _ y > < / b : P o i n t > < b : P o i n t > < b : _ x > 9 4 3 . 0 0 7 6 2 1 < / b : _ x > < b : _ y > - 1 5 . 2 5 < / b : _ y > < / b : P o i n t > < b : P o i n t > < b : _ x > 9 4 1 . 0 0 7 6 2 1 < / b : _ x > < b : _ y > - 1 3 . 2 5 < / b : _ y > < / b : P o i n t > < b : P o i n t > < b : _ x > 9 4 1 . 0 0 7 6 2 1 < / b : _ x > < b : _ y > 1 8 . 9 2 5 0 0 0 0 0 0 0 0 0 0 9 7 < / b : _ y > < / b : P o i n t > < / P o i n t s > < / a : V a l u e > < / a : K e y V a l u e O f D i a g r a m O b j e c t K e y a n y T y p e z b w N T n L X > < a : K e y V a l u e O f D i a g r a m O b j e c t K e y a n y T y p e z b w N T n L X > < a : K e y > < K e y > R e l a t i o n s h i p s \ & l t ; T a b l e s \ A r e a l _ T a b _ 0 9 5 8 4 \ C o l u m n s \ k o d e & g t ; - & l t ; T a b l e s \ K o d e _ h o v e d \ C o l u m n s \ k o d e _ n r & g t ; < / K e y > < / a : K e y > < a : V a l u e   i : t y p e = " D i a g r a m D i s p l a y L i n k V i e w S t a t e " > < A u t o m a t i o n P r o p e r t y H e l p e r T e x t > E n d   p o i n t   1 :   ( 1 1 7 9 , 5 0 3 8 1 1 , 2 6 5 , 4 5 ) .   E n d   p o i n t   2 :   ( 1 4 4 7 , 5 0 3 8 1 0 5 6 7 6 7 , 3 2 7 , 5 2 5 )   < / A u t o m a t i o n P r o p e r t y H e l p e r T e x t > < L a y e d O u t > t r u e < / L a y e d O u t > < P o i n t s   x m l n s : b = " h t t p : / / s c h e m a s . d a t a c o n t r a c t . o r g / 2 0 0 4 / 0 7 / S y s t e m . W i n d o w s " > < b : P o i n t > < b : _ x > 1 1 7 9 . 5 0 3 8 1 1 < / b : _ x > < b : _ y > 2 6 5 . 4 5 0 0 0 0 0 0 0 0 0 0 0 5 < / b : _ y > < / b : P o i n t > < b : P o i n t > < b : _ x > 1 1 7 9 . 5 0 3 8 1 1 < / b : _ x > < b : _ y > 3 2 5 . 5 2 5 < / b : _ y > < / b : P o i n t > < b : P o i n t > < b : _ x > 1 1 8 1 . 5 0 3 8 1 1 < / b : _ x > < b : _ y > 3 2 7 . 5 2 5 < / b : _ y > < / b : P o i n t > < b : P o i n t > < b : _ x > 1 4 4 7 . 5 0 3 8 1 0 5 6 7 6 6 6 1 < / b : _ x > < b : _ y > 3 2 7 . 5 2 5 < / b : _ y > < / b : P o i n t > < / P o i n t s > < / a : V a l u e > < / a : K e y V a l u e O f D i a g r a m O b j e c t K e y a n y T y p e z b w N T n L X > < a : K e y V a l u e O f D i a g r a m O b j e c t K e y a n y T y p e z b w N T n L X > < a : K e y > < K e y > R e l a t i o n s h i p s \ & l t ; T a b l e s \ A r e a l _ T a b _ 0 9 5 8 4 \ C o l u m n s \ k o d e & g t ; - & l t ; T a b l e s \ K o d e _ h o v e d \ C o l u m n s \ k o d e _ n r & g t ; \ F K < / K e y > < / a : K e y > < a : V a l u e   i : t y p e = " D i a g r a m D i s p l a y L i n k E n d p o i n t V i e w S t a t e " > < H e i g h t > 1 6 < / H e i g h t > < L a b e l L o c a t i o n   x m l n s : b = " h t t p : / / s c h e m a s . d a t a c o n t r a c t . o r g / 2 0 0 4 / 0 7 / S y s t e m . W i n d o w s " > < b : _ x > 1 1 7 1 . 5 0 3 8 1 1 < / b : _ x > < b : _ y > 2 4 9 . 4 5 0 0 0 0 0 0 0 0 0 0 0 5 < / b : _ y > < / L a b e l L o c a t i o n > < L o c a t i o n   x m l n s : b = " h t t p : / / s c h e m a s . d a t a c o n t r a c t . o r g / 2 0 0 4 / 0 7 / S y s t e m . W i n d o w s " > < b : _ x > 1 1 7 9 . 5 0 3 8 1 1 < / b : _ x > < b : _ y > 2 4 9 . 4 5 0 0 0 0 0 0 0 0 0 0 0 5 < / b : _ y > < / L o c a t i o n > < S h a p e R o t a t e A n g l e > 9 0 < / S h a p e R o t a t e A n g l e > < W i d t h > 1 6 < / W i d t h > < / a : V a l u e > < / a : K e y V a l u e O f D i a g r a m O b j e c t K e y a n y T y p e z b w N T n L X > < a : K e y V a l u e O f D i a g r a m O b j e c t K e y a n y T y p e z b w N T n L X > < a : K e y > < K e y > R e l a t i o n s h i p s \ & l t ; T a b l e s \ A r e a l _ T a b _ 0 9 5 8 4 \ C o l u m n s \ k o d e & g t ; - & l t ; T a b l e s \ K o d e _ h o v e d \ C o l u m n s \ k o d e _ n r & g t ; \ P K < / K e y > < / a : K e y > < a : V a l u e   i : t y p e = " D i a g r a m D i s p l a y L i n k E n d p o i n t V i e w S t a t e " > < H e i g h t > 1 6 < / H e i g h t > < L a b e l L o c a t i o n   x m l n s : b = " h t t p : / / s c h e m a s . d a t a c o n t r a c t . o r g / 2 0 0 4 / 0 7 / S y s t e m . W i n d o w s " > < b : _ x > 1 4 4 7 . 5 0 3 8 1 0 5 6 7 6 6 6 1 < / b : _ x > < b : _ y > 3 1 9 . 5 2 5 < / b : _ y > < / L a b e l L o c a t i o n > < L o c a t i o n   x m l n s : b = " h t t p : / / s c h e m a s . d a t a c o n t r a c t . o r g / 2 0 0 4 / 0 7 / S y s t e m . W i n d o w s " > < b : _ x > 1 4 6 3 . 5 0 3 8 1 0 5 6 7 6 6 6 1 < / b : _ x > < b : _ y > 3 2 7 . 5 2 5 < / b : _ y > < / L o c a t i o n > < S h a p e R o t a t e A n g l e > 1 8 0 < / S h a p e R o t a t e A n g l e > < W i d t h > 1 6 < / W i d t h > < / a : V a l u e > < / a : K e y V a l u e O f D i a g r a m O b j e c t K e y a n y T y p e z b w N T n L X > < a : K e y V a l u e O f D i a g r a m O b j e c t K e y a n y T y p e z b w N T n L X > < a : K e y > < K e y > R e l a t i o n s h i p s \ & l t ; T a b l e s \ A r e a l _ T a b _ 0 9 5 8 4 \ C o l u m n s \ k o d e & g t ; - & l t ; T a b l e s \ K o d e _ h o v e d \ C o l u m n s \ k o d e _ n r & g t ; \ C r o s s F i l t e r < / K e y > < / a : K e y > < a : V a l u e   i : t y p e = " D i a g r a m D i s p l a y L i n k C r o s s F i l t e r V i e w S t a t e " > < P o i n t s   x m l n s : b = " h t t p : / / s c h e m a s . d a t a c o n t r a c t . o r g / 2 0 0 4 / 0 7 / S y s t e m . W i n d o w s " > < b : P o i n t > < b : _ x > 1 1 7 9 . 5 0 3 8 1 1 < / b : _ x > < b : _ y > 2 6 5 . 4 5 0 0 0 0 0 0 0 0 0 0 0 5 < / b : _ y > < / b : P o i n t > < b : P o i n t > < b : _ x > 1 1 7 9 . 5 0 3 8 1 1 < / b : _ x > < b : _ y > 3 2 5 . 5 2 5 < / b : _ y > < / b : P o i n t > < b : P o i n t > < b : _ x > 1 1 8 1 . 5 0 3 8 1 1 < / b : _ x > < b : _ y > 3 2 7 . 5 2 5 < / b : _ y > < / b : P o i n t > < b : P o i n t > < b : _ x > 1 4 4 7 . 5 0 3 8 1 0 5 6 7 6 6 6 1 < / b : _ x > < b : _ y > 3 2 7 . 5 2 5 < / b : _ y > < / b : P o i n t > < / P o i n t s > < / a : V a l u e > < / a : K e y V a l u e O f D i a g r a m O b j e c t K e y a n y T y p e z b w N T n L X > < / V i e w S t a t e s > < / D i a g r a m M a n a g e r . S e r i a l i z a b l e D i a g r a m > < / A r r a y O f D i a g r a m M a n a g e r . S e r i a l i z a b l e D i a g r a m > ] ] > < / C u s t o m C o n t e n t > < / G e m i n i > 
</file>

<file path=customXml/item11.xml>��< ? x m l   v e r s i o n = " 1 . 0 "   e n c o d i n g = " U T F - 1 6 " ? > < G e m i n i   x m l n s = " h t t p : / / g e m i n i / p i v o t c u s t o m i z a t i o n / S h o w I m p l i c i t M e a s u r e s " > < C u s t o m C o n t e n t > < ! [ C D A T A [ F a l s e ] ] > < / C u s t o m C o n t e n t > < / G e m i n i > 
</file>

<file path=customXml/item12.xml>��< ? x m l   v e r s i o n = " 1 . 0 "   e n c o d i n g = " U T F - 1 6 " ? > < G e m i n i   x m l n s = " h t t p : / / g e m i n i / p i v o t c u s t o m i z a t i o n / T a b l e O r d e r " > < C u s t o m C o n t e n t > < ! [ C D A T A [ F y s i s k _ n e d b y g d _ 2 0 2 0 _ 9 d 3 8 7 c 8 a - 1 5 0 b - 4 4 9 c - 9 1 a 9 - 8 6 e c b 3 f 2 f 3 7 d , A r e a l _ T a b _ 0 9 5 8 4 _ b a d a 1 0 b 9 - 1 e a c - 4 7 f 1 - b d b 9 - 3 2 3 c 2 b e c 1 2 8 4 , T _ k o d e r _ 9 5 3 1 2 1 5 c - 0 8 d b - 4 6 e 1 - a 6 c 3 - 5 c 7 c 7 2 f d d 7 a 8 , K o d e _ h o v e d _ e 2 6 f d 8 5 7 - d 6 8 d - 4 6 3 7 - a 6 4 a - 3 d 0 e 9 9 d f b 4 c 3 , k o m m u n e r _ 4 8 4 f 7 9 5 a - 4 8 8 e - 4 e 1 b - a d e e - 3 c b 3 e b d d 7 c 1 e ] ] > < / C u s t o m C o n t e n t > < / G e m i n i > 
</file>

<file path=customXml/item13.xml>��< ? x m l   v e r s i o n = " 1 . 0 "   e n c o d i n g = " U T F - 1 6 " ? > < G e m i n i   x m l n s = " h t t p : / / g e m i n i / p i v o t c u s t o m i z a t i o n / T a b l e X M L _ K o d e _ h o v e d _ e 2 6 f d 8 5 7 - d 6 8 d - 4 6 3 7 - a 6 4 a - 3 d 0 e 9 9 d f b 4 c 3 " > < C u s t o m C o n t e n t > < ! [ C D A T A [ < T a b l e W i d g e t G r i d S e r i a l i z a t i o n   x m l n s : x s i = " h t t p : / / w w w . w 3 . o r g / 2 0 0 1 / X M L S c h e m a - i n s t a n c e "   x m l n s : x s d = " h t t p : / / w w w . w 3 . o r g / 2 0 0 1 / X M L S c h e m a " > < C o l u m n S u g g e s t e d T y p e   / > < C o l u m n F o r m a t   / > < C o l u m n A c c u r a c y   / > < C o l u m n C u r r e n c y S y m b o l   / > < C o l u m n P o s i t i v e P a t t e r n   / > < C o l u m n N e g a t i v e P a t t e r n   / > < C o l u m n W i d t h s > < i t e m > < k e y > < s t r i n g > k o d e _ n r < / s t r i n g > < / k e y > < v a l u e > < i n t > 8 7 < / i n t > < / v a l u e > < / i t e m > < i t e m > < k e y > < s t r i n g > K a t e g o r i < / s t r i n g > < / k e y > < v a l u e > < i n t > 8 9 < / i n t > < / v a l u e > < / i t e m > < i t e m > < k e y > < s t r i n g > H o v e d g r u p p e r < / s t r i n g > < / k e y > < v a l u e > < i n t > 1 2 6 < / i n t > < / v a l u e > < / i t e m > < i t e m > < k e y > < s t r i n g > U n d e r g r u p p e < / s t r i n g > < / k e y > < v a l u e > < i n t > 1 1 9 < / i n t > < / v a l u e > < / i t e m > < / C o l u m n W i d t h s > < C o l u m n D i s p l a y I n d e x > < i t e m > < k e y > < s t r i n g > k o d e _ n r < / s t r i n g > < / k e y > < v a l u e > < i n t > 0 < / i n t > < / v a l u e > < / i t e m > < i t e m > < k e y > < s t r i n g > K a t e g o r i < / s t r i n g > < / k e y > < v a l u e > < i n t > 1 < / i n t > < / v a l u e > < / i t e m > < i t e m > < k e y > < s t r i n g > H o v e d g r u p p e r < / s t r i n g > < / k e y > < v a l u e > < i n t > 2 < / i n t > < / v a l u e > < / i t e m > < i t e m > < k e y > < s t r i n g > U n d e r g r u p p e < / s t r i n g > < / k e y > < v a l u e > < i n t > 3 < / i n t > < / v a l u e > < / i t e m > < / C o l u m n D i s p l a y I n d e x > < C o l u m n F r o z e n   / > < C o l u m n C h e c k e d   / > < C o l u m n F i l t e r   / > < S e l e c t i o n F i l t e r   / > < F i l t e r P a r a m e t e r s   / > < I s S o r t D e s c e n d i n g > f a l s e < / I s S o r t D e s c e n d i n g > < / T a b l e W i d g e t G r i d S e r i a l i z a t i o n > ] ] > < / C u s t o m C o n t e n t > < / G e m i n i > 
</file>

<file path=customXml/item14.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 2 0 2 0 - 0 6 - 1 9 T 1 6 : 1 2 : 2 2 . 3 7 3 5 0 8 3 + 0 2 : 0 0 < / L a s t P r o c e s s e d T i m e > < / D a t a M o d e l i n g S a n d b o x . S e r i a l i z e d S a n d b o x E r r o r C a c h e > ] ] > < / C u s t o m C o n t e n t > < / G e m i n i > 
</file>

<file path=customXml/item15.xml>��< ? x m l   v e r s i o n = " 1 . 0 "   e n c o d i n g = " U T F - 1 6 " ? > < G e m i n i   x m l n s = " h t t p : / / g e m i n i / p i v o t c u s t o m i z a t i o n / T a b l e X M L _ F y s i s k _ n e d b y g d _ 2 0 2 0 _ 9 d 3 8 7 c 8 a - 1 5 0 b - 4 4 9 c - 9 1 a 9 - 8 6 e c b 3 f 2 f 3 7 d " > < C u s t o m C o n t e n t > < ! [ C D A T A [ < T a b l e W i d g e t G r i d S e r i a l i z a t i o n   x m l n s : x s i = " h t t p : / / w w w . w 3 . o r g / 2 0 0 1 / X M L S c h e m a - i n s t a n c e "   x m l n s : x s d = " h t t p : / / w w w . w 3 . o r g / 2 0 0 1 / X M L S c h e m a " > < C o l u m n S u g g e s t e d T y p e   / > < C o l u m n F o r m a t   / > < C o l u m n A c c u r a c y   / > < C o l u m n C u r r e n c y S y m b o l   / > < C o l u m n P o s i t i v e P a t t e r n   / > < C o l u m n N e g a t i v e P a t t e r n   / > < C o l u m n W i d t h s > < i t e m > < k e y > < s t r i n g > r e g i o n < / s t r i n g > < / k e y > < v a l u e > < i n t > 7 7 < / i n t > < / v a l u e > < / i t e m > < i t e m > < k e y > < s t r i n g > s t a t i s t i k k v a r i a b e l < / s t r i n g > < / k e y > < v a l u e > < i n t > 2 7 4 < / i n t > < / v a l u e > < / i t e m > < i t e m > < k e y > < s t r i n g > 2 0 2 0 < / s t r i n g > < / k e y > < v a l u e > < i n t > 6 5 < / i n t > < / v a l u e > < / i t e m > < / C o l u m n W i d t h s > < C o l u m n D i s p l a y I n d e x > < i t e m > < k e y > < s t r i n g > r e g i o n < / s t r i n g > < / k e y > < v a l u e > < i n t > 0 < / i n t > < / v a l u e > < / i t e m > < i t e m > < k e y > < s t r i n g > s t a t i s t i k k v a r i a b e l < / s t r i n g > < / k e y > < v a l u e > < i n t > 1 < / i n t > < / v a l u e > < / i t e m > < i t e m > < k e y > < s t r i n g > 2 0 2 0 < / s t r i n g > < / k e y > < v a l u e > < i n t > 2 < / i n t > < / v a l u e > < / i t e m > < / C o l u m n D i s p l a y I n d e x > < C o l u m n F r o z e n   / > < C o l u m n C h e c k e d   / > < C o l u m n F i l t e r   / > < S e l e c t i o n F i l t e r   / > < F i l t e r P a r a m e t e r s   / > < I s S o r t D e s c e n d i n g > f a l s e < / I s S o r t D e s c e n d i n g > < / T a b l e W i d g e t G r i d S e r i a l i z a t i o n > ] ] > < / C u s t o m C o n t e n t > < / G e m i n i > 
</file>

<file path=customXml/item16.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 F y s i s k _ n e d b y g d _ 2 0 2 0 _ 9 d 3 8 7 c 8 a - 1 5 0 b - 4 4 9 c - 9 1 a 9 - 8 6 e c b 3 f 2 f 3 7 d < / K e y > < V a l u e   x m l n s : a = " h t t p : / / s c h e m a s . d a t a c o n t r a c t . o r g / 2 0 0 4 / 0 7 / M i c r o s o f t . A n a l y s i s S e r v i c e s . C o m m o n " > < a : H a s F o c u s > t r u e < / a : H a s F o c u s > < a : S i z e A t D p i 9 6 > 1 1 7 < / a : S i z e A t D p i 9 6 > < a : V i s i b l e > t r u e < / a : V i s i b l e > < / V a l u e > < / K e y V a l u e O f s t r i n g S a n d b o x E d i t o r . M e a s u r e G r i d S t a t e S c d E 3 5 R y > < K e y V a l u e O f s t r i n g S a n d b o x E d i t o r . M e a s u r e G r i d S t a t e S c d E 3 5 R y > < K e y > A r e a l _ T a b _ 0 9 5 8 4 _ b a d a 1 0 b 9 - 1 e a c - 4 7 f 1 - b d b 9 - 3 2 3 c 2 b e c 1 2 8 4 < / K e y > < V a l u e   x m l n s : a = " h t t p : / / s c h e m a s . d a t a c o n t r a c t . o r g / 2 0 0 4 / 0 7 / M i c r o s o f t . A n a l y s i s S e r v i c e s . C o m m o n " > < a : H a s F o c u s > t r u e < / a : H a s F o c u s > < a : S i z e A t D p i 9 6 > 1 1 7 < / a : S i z e A t D p i 9 6 > < a : V i s i b l e > t r u e < / a : V i s i b l e > < / V a l u e > < / K e y V a l u e O f s t r i n g S a n d b o x E d i t o r . M e a s u r e G r i d S t a t e S c d E 3 5 R y > < K e y V a l u e O f s t r i n g S a n d b o x E d i t o r . M e a s u r e G r i d S t a t e S c d E 3 5 R y > < K e y > T _ k o d e r _ 9 5 3 1 2 1 5 c - 0 8 d b - 4 6 e 1 - a 6 c 3 - 5 c 7 c 7 2 f d d 7 a 8 < / K e y > < V a l u e   x m l n s : a = " h t t p : / / s c h e m a s . d a t a c o n t r a c t . o r g / 2 0 0 4 / 0 7 / M i c r o s o f t . A n a l y s i s S e r v i c e s . C o m m o n " > < a : H a s F o c u s > t r u e < / a : H a s F o c u s > < a : S i z e A t D p i 9 6 > 1 1 7 < / a : S i z e A t D p i 9 6 > < a : V i s i b l e > t r u e < / a : V i s i b l e > < / V a l u e > < / K e y V a l u e O f s t r i n g S a n d b o x E d i t o r . M e a s u r e G r i d S t a t e S c d E 3 5 R y > < K e y V a l u e O f s t r i n g S a n d b o x E d i t o r . M e a s u r e G r i d S t a t e S c d E 3 5 R y > < K e y > K o d e _ h o v e d _ e 2 6 f d 8 5 7 - d 6 8 d - 4 6 3 7 - a 6 4 a - 3 d 0 e 9 9 d f b 4 c 3 < / K e y > < V a l u e   x m l n s : a = " h t t p : / / s c h e m a s . d a t a c o n t r a c t . o r g / 2 0 0 4 / 0 7 / M i c r o s o f t . A n a l y s i s S e r v i c e s . C o m m o n " > < a : H a s F o c u s > t r u e < / a : H a s F o c u s > < a : S i z e A t D p i 9 6 > 1 1 6 < / a : S i z e A t D p i 9 6 > < a : V i s i b l e > t r u e < / a : V i s i b l e > < / V a l u e > < / K e y V a l u e O f s t r i n g S a n d b o x E d i t o r . M e a s u r e G r i d S t a t e S c d E 3 5 R y > < K e y V a l u e O f s t r i n g S a n d b o x E d i t o r . M e a s u r e G r i d S t a t e S c d E 3 5 R y > < K e y > k o m m u n e r _ 4 8 4 f 7 9 5 a - 4 8 8 e - 4 e 1 b - a d e e - 3 c b 3 e b d d 7 c 1 e < / K e y > < V a l u e   x m l n s : a = " h t t p : / / s c h e m a s . d a t a c o n t r a c t . o r g / 2 0 0 4 / 0 7 / M i c r o s o f t . A n a l y s i s S e r v i c e s . C o m m o n " > < a : H a s F o c u s > t r u e < / a : H a s F o c u s > < a : S i z e A t D p i 9 6 > 1 1 7 < / a : S i z e A t D p i 9 6 > < a : V i s i b l e > t r u e < / a : V i s i b l e > < / V a l u e > < / K e y V a l u e O f s t r i n g S a n d b o x E d i t o r . M e a s u r e G r i d S t a t e S c d E 3 5 R y > < / A r r a y O f K e y V a l u e O f s t r i n g S a n d b o x E d i t o r . M e a s u r e G r i d S t a t e S c d E 3 5 R y > ] ] > < / C u s t o m C o n t e n t > < / G e m i n i > 
</file>

<file path=customXml/item17.xml>��< ? x m l   v e r s i o n = " 1 . 0 "   e n c o d i n g = " U T F - 1 6 " ? > < G e m i n i   x m l n s = " h t t p : / / g e m i n i / p i v o t c u s t o m i z a t i o n / F o r m u l a B a r S t a t e " > < C u s t o m C o n t e n t > < ! [ C D A T A [ < S a n d b o x E d i t o r . F o r m u l a B a r S t a t e   x m l n s = " h t t p : / / s c h e m a s . d a t a c o n t r a c t . o r g / 2 0 0 4 / 0 7 / M i c r o s o f t . A n a l y s i s S e r v i c e s . C o m m o n "   x m l n s : i = " h t t p : / / w w w . w 3 . o r g / 2 0 0 1 / X M L S c h e m a - i n s t a n c e " > < H e i g h t > 2 3 < / H e i g h t > < / S a n d b o x E d i t o r . F o r m u l a B a r S t a t e > ] ] > < / C u s t o m C o n t e n t > < / G e m i n i > 
</file>

<file path=customXml/item18.xml>��< ? x m l   v e r s i o n = " 1 . 0 "   e n c o d i n g = " U T F - 1 6 " ? > < G e m i n i   x m l n s = " h t t p : / / g e m i n i / p i v o t c u s t o m i z a t i o n / I s S a n d b o x E m b e d d e d " > < C u s t o m C o n t e n t > < ! [ C D A T A [ y e s ] ] > < / C u s t o m C o n t e n t > < / G e m i n i > 
</file>

<file path=customXml/item19.xml>��< ? x m l   v e r s i o n = " 1 . 0 "   e n c o d i n g = " U T F - 1 6 " ? > < G e m i n i   x m l n s = " h t t p : / / g e m i n i / p i v o t c u s t o m i z a t i o n / L i n k e d T a b l e U p d a t e M o d e " > < C u s t o m C o n t e n t > < ! [ C D A T A [ T r u e ] ] > < / C u s t o m C o n t e n t > < / G e m i n i > 
</file>

<file path=customXml/item2.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 k o m m u n e r < / 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 k o m m u n e r < / 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 C o l u m n s \ f y l k e < / K e y > < / a : K e y > < a : V a l u e   i : t y p e = " T a b l e W i d g e t B a s e V i e w S t a t e " / > < / a : K e y V a l u e O f D i a g r a m O b j e c t K e y a n y T y p e z b w N T n L X > < a : K e y V a l u e O f D i a g r a m O b j e c t K e y a n y T y p e z b w N T n L X > < a : K e y > < K e y > C o l u m n s \ k o m n r < / K e y > < / a : K e y > < a : V a l u e   i : t y p e = " T a b l e W i d g e t B a s e V i e w S t a t e " / > < / a : K e y V a l u e O f D i a g r a m O b j e c t K e y a n y T y p e z b w N T n L X > < a : K e y V a l u e O f D i a g r a m O b j e c t K e y a n y T y p e z b w N T n L X > < a : K e y > < K e y > C o l u m n s \ k o m m u n e < / K e y > < / a : K e y > < a : V a l u e   i : t y p e = " T a b l e W i d g e t B a s e V i e w S t a t e " / > < / a : K e y V a l u e O f D i a g r a m O b j e c t K e y a n y T y p e z b w N T n L X > < a : K e y V a l u e O f D i a g r a m O b j e c t K e y a n y T y p e z b w N T n L X > < a : K e y > < K e y > C o l u m n s \ k n r _ k o m m u n e < / 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 K o d e _ h o v e d < / 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 K o d e _ h o v e d < / 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 C o l u m n s \ k o d e _ n r < / K e y > < / a : K e y > < a : V a l u e   i : t y p e = " T a b l e W i d g e t B a s e V i e w S t a t e " / > < / a : K e y V a l u e O f D i a g r a m O b j e c t K e y a n y T y p e z b w N T n L X > < a : K e y V a l u e O f D i a g r a m O b j e c t K e y a n y T y p e z b w N T n L X > < a : K e y > < K e y > C o l u m n s \ K a t e g o r i < / K e y > < / a : K e y > < a : V a l u e   i : t y p e = " T a b l e W i d g e t B a s e V i e w S t a t e " / > < / a : K e y V a l u e O f D i a g r a m O b j e c t K e y a n y T y p e z b w N T n L X > < a : K e y V a l u e O f D i a g r a m O b j e c t K e y a n y T y p e z b w N T n L X > < a : K e y > < K e y > C o l u m n s \ H o v e d g r u p p e r < / K e y > < / a : K e y > < a : V a l u e   i : t y p e = " T a b l e W i d g e t B a s e V i e w S t a t e " / > < / a : K e y V a l u e O f D i a g r a m O b j e c t K e y a n y T y p e z b w N T n L X > < a : K e y V a l u e O f D i a g r a m O b j e c t K e y a n y T y p e z b w N T n L X > < a : K e y > < K e y > C o l u m n s \ U n d e r g r u p p e < / 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 T a b e l l 6 2 4 < / 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 T a b e l l 6 2 4 < / 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 C o l u m n s \ 4   b e b y g g e l s e   +   3 < / K e y > < / a : K e y > < a : V a l u e   i : t y p e = " T a b l e W i d g e t B a s e V i e w S t a t e " / > < / a : K e y V a l u e O f D i a g r a m O b j e c t K e y a n y T y p e z b w N T n L X > < a : K e y V a l u e O f D i a g r a m O b j e c t K e y a n y T y p e z b w N T n L X > < a : K e y > < K e y > C o l u m n s \ 7   L a n d b r u k   +   9 < / K e y > < / a : K e y > < a : V a l u e   i : t y p e = " T a b l e W i d g e t B a s e V i e w S t a t e " / > < / a : K e y V a l u e O f D i a g r a m O b j e c t K e y a n y T y p e z b w N T n L X > < a : K e y V a l u e O f D i a g r a m O b j e c t K e y a n y T y p e z b w N T n L X > < a : K e y > < K e y > C o l u m n s \ k o d e n r 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 T a b _ k o m m u n e < / 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 T a b _ k o m m u n e < / 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 C o l u m n s \ f y l k e < / K e y > < / a : K e y > < a : V a l u e   i : t y p e = " T a b l e W i d g e t B a s e V i e w S t a t e " / > < / a : K e y V a l u e O f D i a g r a m O b j e c t K e y a n y T y p e z b w N T n L X > < a : K e y V a l u e O f D i a g r a m O b j e c t K e y a n y T y p e z b w N T n L X > < a : K e y > < K e y > C o l u m n s \ k n r < / K e y > < / a : K e y > < a : V a l u e   i : t y p e = " T a b l e W i d g e t B a s e V i e w S t a t e " / > < / a : K e y V a l u e O f D i a g r a m O b j e c t K e y a n y T y p e z b w N T n L X > < a : K e y V a l u e O f D i a g r a m O b j e c t K e y a n y T y p e z b w N T n L X > < a : K e y > < K e y > C o l u m n s \ k o m m u n e < / 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 T _ k o d e r < / 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 T _ k o d e r < / 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 C o l u m n s \ H o v e d g r u p p e < / K e y > < / a : K e y > < a : V a l u e   i : t y p e = " T a b l e W i d g e t B a s e V i e w S t a t e " / > < / a : K e y V a l u e O f D i a g r a m O b j e c t K e y a n y T y p e z b w N T n L X > < a : K e y V a l u e O f D i a g r a m O b j e c t K e y a n y T y p e z b w N T n L X > < a : K e y > < K e y > C o l u m n s \ U n d e r g r u p p e < / K e y > < / a : K e y > < a : V a l u e   i : t y p e = " T a b l e W i d g e t B a s e V i e w S t a t e " / > < / a : K e y V a l u e O f D i a g r a m O b j e c t K e y a n y T y p e z b w N T n L X > < a : K e y V a l u e O f D i a g r a m O b j e c t K e y a n y T y p e z b w N T n L X > < a : K e y > < K e y > C o l u m n s \ k o d e n r 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 A r e a l _ T a b _ 0 9 5 8 4 < / 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 A r e a l _ T a b _ 0 9 5 8 4 < / 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 C o l u m n s \ k n r < / K e y > < / a : K e y > < a : V a l u e   i : t y p e = " T a b l e W i d g e t B a s e V i e w S t a t e " / > < / a : K e y V a l u e O f D i a g r a m O b j e c t K e y a n y T y p e z b w N T n L X > < a : K e y V a l u e O f D i a g r a m O b j e c t K e y a n y T y p e z b w N T n L X > < a : K e y > < K e y > C o l u m n s \ k o m m u n e < / K e y > < / a : K e y > < a : V a l u e   i : t y p e = " T a b l e W i d g e t B a s e V i e w S t a t e " / > < / a : K e y V a l u e O f D i a g r a m O b j e c t K e y a n y T y p e z b w N T n L X > < a : K e y V a l u e O f D i a g r a m O b j e c t K e y a n y T y p e z b w N T n L X > < a : K e y > < K e y > C o l u m n s \ k o d e < / K e y > < / a : K e y > < a : V a l u e   i : t y p e = " T a b l e W i d g e t B a s e V i e w S t a t e " / > < / a : K e y V a l u e O f D i a g r a m O b j e c t K e y a n y T y p e z b w N T n L X > < a : K e y V a l u e O f D i a g r a m O b j e c t K e y a n y T y p e z b w N T n L X > < a : K e y > < K e y > C o l u m n s \ k a t e g o r i < / K e y > < / a : K e y > < a : V a l u e   i : t y p e = " T a b l e W i d g e t B a s e V i e w S t a t e " / > < / a : K e y V a l u e O f D i a g r a m O b j e c t K e y a n y T y p e z b w N T n L X > < a : K e y V a l u e O f D i a g r a m O b j e c t K e y a n y T y p e z b w N T n L X > < a : K e y > < K e y > C o l u m n s \ a r e a l < / 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 F y s i s k _ n e d b y g d _ 2 0 2 0 < / 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 F y s i s k _ n e d b y g d _ 2 0 2 0 < / 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 C o l u m n s \ r e g i o n < / K e y > < / a : K e y > < a : V a l u e   i : t y p e = " T a b l e W i d g e t B a s e V i e w S t a t e " / > < / a : K e y V a l u e O f D i a g r a m O b j e c t K e y a n y T y p e z b w N T n L X > < a : K e y V a l u e O f D i a g r a m O b j e c t K e y a n y T y p e z b w N T n L X > < a : K e y > < K e y > C o l u m n s \ s t a t i s t i k k v a r i a b e l < / K e y > < / a : K e y > < a : V a l u e   i : t y p e = " T a b l e W i d g e t B a s e V i e w S t a t e " / > < / a : K e y V a l u e O f D i a g r a m O b j e c t K e y a n y T y p e z b w N T n L X > < a : K e y V a l u e O f D i a g r a m O b j e c t K e y a n y T y p e z b w N T n L X > < a : K e y > < K e y > C o l u m n s \ 2 0 2 0 < / 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20.xml>��< ? x m l   v e r s i o n = " 1 . 0 "   e n c o d i n g = " U T F - 1 6 " ? > < G e m i n i   x m l n s = " h t t p : / / g e m i n i / p i v o t c u s t o m i z a t i o n / R e l a t i o n s h i p A u t o D e t e c t i o n E n a b l e d " > < C u s t o m C o n t e n t > < ! [ C D A T A [ T r u e ] ] > < / C u s t o m C o n t e n t > < / G e m i n i > 
</file>

<file path=customXml/item21.xml>��< ? x m l   v e r s i o n = " 1 . 0 "   e n c o d i n g = " U T F - 1 6 " ? > < G e m i n i   x m l n s = " h t t p : / / g e m i n i / p i v o t c u s t o m i z a t i o n / C l i e n t W i n d o w X M L " > < C u s t o m C o n t e n t > < ! [ C D A T A [ F y s i s k _ n e d b y g d _ 2 0 2 0 _ 9 d 3 8 7 c 8 a - 1 5 0 b - 4 4 9 c - 9 1 a 9 - 8 6 e c b 3 f 2 f 3 7 d ] ] > < / C u s t o m C o n t e n t > < / G e m i n i > 
</file>

<file path=customXml/item22.xml>��< ? x m l   v e r s i o n = " 1 . 0 "   e n c o d i n g = " U T F - 1 6 " ? > < G e m i n i   x m l n s = " h t t p : / / g e m i n i / p i v o t c u s t o m i z a t i o n / T a b l e X M L _ T a b _ k o m m u n e _ 8 c 4 2 7 6 1 7 - e d 3 f - 4 7 6 e - b c 1 5 - 6 c 3 c f 0 1 a 4 9 7 d " > < C u s t o m C o n t e n t > < ! [ C D A T A [ < T a b l e W i d g e t G r i d S e r i a l i z a t i o n   x m l n s : x s i = " h t t p : / / w w w . w 3 . o r g / 2 0 0 1 / X M L S c h e m a - i n s t a n c e "   x m l n s : x s d = " h t t p : / / w w w . w 3 . o r g / 2 0 0 1 / X M L S c h e m a " > < C o l u m n S u g g e s t e d T y p e   / > < C o l u m n F o r m a t   / > < C o l u m n A c c u r a c y   / > < C o l u m n C u r r e n c y S y m b o l   / > < C o l u m n P o s i t i v e P a t t e r n   / > < C o l u m n N e g a t i v e P a t t e r n   / > < C o l u m n W i d t h s > < i t e m > < k e y > < s t r i n g > f y l k e < / s t r i n g > < / k e y > < v a l u e > < i n t > 6 8 < / i n t > < / v a l u e > < / i t e m > < i t e m > < k e y > < s t r i n g > k n r < / s t r i n g > < / k e y > < v a l u e > < i n t > 5 7 < / i n t > < / v a l u e > < / i t e m > < i t e m > < k e y > < s t r i n g > k o m m u n e < / s t r i n g > < / k e y > < v a l u e > < i n t > 9 9 < / i n t > < / v a l u e > < / i t e m > < / C o l u m n W i d t h s > < C o l u m n D i s p l a y I n d e x > < i t e m > < k e y > < s t r i n g > f y l k e < / s t r i n g > < / k e y > < v a l u e > < i n t > 0 < / i n t > < / v a l u e > < / i t e m > < i t e m > < k e y > < s t r i n g > k n r < / s t r i n g > < / k e y > < v a l u e > < i n t > 1 < / i n t > < / v a l u e > < / i t e m > < i t e m > < k e y > < s t r i n g > k o m m u n e < / s t r i n g > < / k e y > < v a l u e > < i n t > 2 < / i n t > < / v a l u e > < / i t e m > < / C o l u m n D i s p l a y I n d e x > < C o l u m n F r o z e n   / > < C o l u m n C h e c k e d   / > < C o l u m n F i l t e r   / > < S e l e c t i o n F i l t e r   / > < F i l t e r P a r a m e t e r s   / > < I s S o r t D e s c e n d i n g > f a l s e < / I s S o r t D e s c e n d i n g > < / T a b l e W i d g e t G r i d S e r i a l i z a t i o n > ] ] > < / C u s t o m C o n t e n t > < / G e m i n i > 
</file>

<file path=customXml/item23.xml>��< ? x m l   v e r s i o n = " 1 . 0 "   e n c o d i n g = " u t f - 1 6 " ? > < D a t a M a s h u p   s q m i d = " 1 9 b 5 2 8 6 8 - 7 3 b 0 - 4 6 8 0 - a b 3 1 - 0 3 9 3 c d c d 4 3 2 0 "   x m l n s = " h t t p : / / s c h e m a s . m i c r o s o f t . c o m / D a t a M a s h u p " > A A A A A M k F A A B Q S w M E F A A C A A g A + G z T U B g b l q q o A A A A + A A A A B I A H A B D b 2 5 m a W c v U G F j a 2 F n Z S 5 4 b W w g o h g A K K A U A A A A A A A A A A A A A A A A A A A A A A A A A A A A h Y 9 B D o I w F E S v Q r q n n 5 a o h H z K w q 2 o i Y l x i 1 C h E Y q B Y r m b C 4 / k F S R R 1 J 3 L m b x J 3 j x u d 4 y H u n K u s u 1 U o y P C q E c c q b M m V 7 q I S G 9 O b k B i g d s 0 O 6 e F d E Z Y d + H Q q Y i U x l x C A G s t t T 5 t 2 g K 4 5 z E 4 J K t d V s o 6 d Z X u T K o z S T 6 r / P + K C N y / Z A S n A a O z w G d 0 M e c I U 4 2 J 0 l + E j 8 b U Q / g p c d l X p m + l 0 E d 3 v U G Y I s L 7 h X g C U E s D B B Q A A g A I A P h s 0 1 A 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4 b N N Q N 4 f S 6 7 8 C A A D F C Q A A E w A c A E Z v c m 1 1 b G F z L 1 N l Y 3 R p b 2 4 x L m 0 g o h g A K K A U A A A A A A A A A A A A A A A A A A A A A A A A A A A A r V X R b t o w F H 1 H 4 h + i 7 I V K E Y K 0 q 7 Z V e e g o V S e k a l v Y 9 g A o c s i F e n F s d O 0 g E O I / 9 j / 7 s d k E m k K S s p a C C O H 6 + t 5 7 j s 8 J E s a K C m 7 5 2 X f 7 q l 6 r 1 + Q D Q Y i s 2 6 W k M g 4 4 R O F y G g V u y 2 1 Z n s V A 1 W u W f v U o i 0 A H O n L e v B H j N A G u G r e U Q b M j u N I / Z M O + + z T 0 F V F U K h r H Q 9 / / P L x G I C y 7 h p j G + d 2 m / r C k Z 3 M s 5 / a Z M 7 g B R h O q A D 3 7 y n a s j m B p w q V 3 7 l h d P h Y R 5 V O v 7 b 5 3 H e t b K h T 4 a s n A y 2 + b 9 4 L D 6 M z J Z n 9 n d 3 m E o C y 1 n I G t Q f R J q H P 6 S L i c C E y y 4 n 2 9 K B s b n M 5 q Z W f B t u 5 t d l k K F m r t W L u 4 W x E / 3 4 u v 8 w n + / p k D S g U W k g j Q m v w G 5 K D y Y f y Y z h r 7 g z p u v v 1 W 4 A Q h S U A f g j C V Y q Q T z U 5 e 4 C u K R M O / A 1 N f N i o 7 O t Z g m 3 r N m D 8 m j K D 0 F K Y V d L W P 8 P X M a I Z F h K k W W o E s + S i T O U F K Q m C F F C O G K j K 7 a A o o P a L u F 9 F 8 x O 8 w Y 2 Q M P w l L o X G A w 7 G b + q P f 2 y T c Z f d 1 d W f b c F 1 K g n u U h M O J D P a n C H i a h I A a Q 7 1 G e W m H p 1 7 c 2 C T Q D Y P W x / c f L s p 8 2 F 2 M g T V / C Y x D I e K T n Z h 1 1 I n B 5 U U Q E x W E R E J m y A W T C + 1 I D Y E x j U Y r Z c f R w Z i B / w A a j p f N u B p 8 U Z B 4 9 k G S 7 f Q o j z x 7 k 2 u P 1 o M b o s j o 9 T o v n e G F G j 9 N 4 j H H g n h j k S Q p h 5 J 4 V B I k C q Y C a W G B G G y 7 K O H L E y 1 g H K A t 0 C o Y Y J P r 7 P q V W + D 4 c 6 D M A n s I j n m g v e e B f m D I w m r t d 1 J E r f Z H C 5 y t B v c k A c / u m + c J u 3 Q v j L y 2 n h i d 8 l d w p 8 8 8 m m I 6 m x U P 7 w f X Q 1 a s G Q A H 4 q g E v 4 e 9 p z c G D 6 b r K + D n m 9 8 K v 8 E R l K i 8 V y X c J 4 Q V d 1 U x 9 n / U b J 3 1 G l 3 s t r 4 V L Z M l i 8 s O P X n J A 4 F j U L b 2 D B n / A F B L A Q I t A B Q A A g A I A P h s 0 1 A Y G 5 a q q A A A A P g A A A A S A A A A A A A A A A A A A A A A A A A A A A B D b 2 5 m a W c v U G F j a 2 F n Z S 5 4 b W x Q S w E C L Q A U A A I A C A D 4 b N N Q D 8 r p q 6 Q A A A D p A A A A E w A A A A A A A A A A A A A A A A D 0 A A A A W 0 N v b n R l b n R f V H l w Z X N d L n h t b F B L A Q I t A B Q A A g A I A P h s 0 1 A 3 h 9 L r v w I A A M U J A A A T A A A A A A A A A A A A A A A A A O U B A A B G b 3 J t d W x h c y 9 T Z W N 0 a W 9 u M S 5 t U E s F B g A A A A A D A A M A w g A A A P E E 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l s x A A A A A A A A O T 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0 Z 5 c 2 l z a 1 9 u Z W R i e W d k X z I w M j A 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S I g L z 4 8 R W 5 0 c n k g V H l w Z T 0 i Q n V m Z m V y T m V 4 d F J l Z n J l c 2 g i I F Z h b H V l P S J s M S I g L z 4 8 R W 5 0 c n k g V H l w Z T 0 i U m V z d W x 0 V H l w Z S I g V m F s d W U 9 I n N U Y W J s Z S I g L z 4 8 R W 5 0 c n k g V H l w Z T 0 i T m F t Z V V w Z G F 0 Z W R B Z n R l c k Z p b G w i I F Z h b H V l P S J s M C I g L z 4 8 R W 5 0 c n k g V H l w Z T 0 i T m F 2 a W d h d G l v b l N 0 Z X B O Y W 1 l I i B W Y W x 1 Z T 0 i c 0 5 h d m l n Y X N q b 2 4 i I C 8 + P E V u d H J 5 I F R 5 c G U 9 I k Z p b G x l Z E N v b X B s Z X R l U m V z d W x 0 V G 9 X b 3 J r c 2 h l Z X Q i I F Z h b H V l P S J s M C I g L z 4 8 R W 5 0 c n k g V H l w Z T 0 i R m l s b E x h c 3 R V c G R h d G V k I i B W Y W x 1 Z T 0 i Z D I w M j A t M D Y t M T l U M D c 6 M D g 6 M j c u N T c z O D Y 4 O F o i I C 8 + P E V u d H J 5 I F R 5 c G U 9 I k Z p b G x F c n J v c k N v d W 5 0 I i B W Y W x 1 Z T 0 i b D A i I C 8 + P E V u d H J 5 I F R 5 c G U 9 I k Z p b G x F c n J v c k N v Z G U i I F Z h b H V l P S J z V W 5 r b m 9 3 b i I g L z 4 8 R W 5 0 c n k g V H l w Z T 0 i U X V l c n l J R C I g V m F s d W U 9 I n M w O G M 2 N D g 1 M y 0 2 M z c w L T R j Z D I t O W U 2 O C 1 m Y T Y z Y z h m N z U 2 M 2 M i I C 8 + P E V u d H J 5 I F R 5 c G U 9 I k Z p b G x D b 2 x 1 b W 5 U e X B l c y I g V m F s d W U 9 I n N C Z 1 l G I i A v P j x F b n R y e S B U e X B l P S J G a W x s Q 2 9 s d W 1 u T m F t Z X M i I F Z h b H V l P S J z W y Z x d W 9 0 O 3 J l Z 2 l v b i Z x d W 9 0 O y w m c X V v d D t z d G F 0 a X N 0 a W t r d m F y a W F i Z W w m c X V v d D s s J n F 1 b 3 Q 7 M j A y M C Z x d W 9 0 O 1 0 i I C 8 + P E V u d H J 5 I F R 5 c G U 9 I k Z p b G x D b 3 V u d C I g V m F s d W U 9 I m w 3 M T I i I C 8 + P E V u d H J 5 I F R 5 c G U 9 I k Z p b G x T d G F 0 d X M i I F Z h b H V l P S J z Q 2 9 t c G x l d G U i I C 8 + P E V u d H J 5 I F R 5 c G U 9 I k F k Z G V k V G 9 E Y X R h T W 9 k Z W w i I F Z h b H V l P S J s M S I g L z 4 8 R W 5 0 c n k g V H l w Z T 0 i U m V s Y X R p b 2 5 z a G l w S W 5 m b 0 N v b n R h a W 5 l c i I g V m F s d W U 9 I n N 7 J n F 1 b 3 Q 7 Y 2 9 s d W 1 u Q 2 9 1 b n Q m c X V v d D s 6 M y w m c X V v d D t r Z X l D b 2 x 1 b W 5 O Y W 1 l c y Z x d W 9 0 O z p b X S w m c X V v d D t x d W V y e V J l b G F 0 a W 9 u c 2 h p c H M m c X V v d D s 6 W 1 0 s J n F 1 b 3 Q 7 Y 2 9 s d W 1 u S W R l b n R p d G l l c y Z x d W 9 0 O z p b J n F 1 b 3 Q 7 U 2 V j d G l v b j E v R n l z a X N r X 2 5 l Z G J 5 Z 2 R f M j A y M C 9 F b m R y Z X Q g d H l w Z T E u e 3 J l Z 2 l v b i w w f S Z x d W 9 0 O y w m c X V v d D t T Z W N 0 a W 9 u M S 9 G e X N p c 2 t f b m V k Y n l n Z F 8 y M D I w L 0 V u Z H J l d C B 0 e X B l M S 5 7 c 3 R h d G l z d G l r a 3 Z h c m l h Y m V s L D F 9 J n F 1 b 3 Q 7 L C Z x d W 9 0 O 1 N l Y 3 R p b 2 4 x L 0 Z 5 c 2 l z a 1 9 u Z W R i e W d k X z I w M j A v R W 5 k c m V 0 I H R 5 c G U y L n s y M D I w L D J 9 J n F 1 b 3 Q 7 X S w m c X V v d D t D b 2 x 1 b W 5 D b 3 V u d C Z x d W 9 0 O z o z L C Z x d W 9 0 O 0 t l e U N v b H V t b k 5 h b W V z J n F 1 b 3 Q 7 O l t d L C Z x d W 9 0 O 0 N v b H V t b k l k Z W 5 0 a X R p Z X M m c X V v d D s 6 W y Z x d W 9 0 O 1 N l Y 3 R p b 2 4 x L 0 Z 5 c 2 l z a 1 9 u Z W R i e W d k X z I w M j A v R W 5 k c m V 0 I H R 5 c G U x L n t y Z W d p b 2 4 s M H 0 m c X V v d D s s J n F 1 b 3 Q 7 U 2 V j d G l v b j E v R n l z a X N r X 2 5 l Z G J 5 Z 2 R f M j A y M C 9 F b m R y Z X Q g d H l w Z T E u e 3 N 0 Y X R p c 3 R p a 2 t 2 Y X J p Y W J l b C w x f S Z x d W 9 0 O y w m c X V v d D t T Z W N 0 a W 9 u M S 9 G e X N p c 2 t f b m V k Y n l n Z F 8 y M D I w L 0 V u Z H J l d C B 0 e X B l M i 5 7 M j A y M C w y f S Z x d W 9 0 O 1 0 s J n F 1 b 3 Q 7 U m V s Y X R p b 2 5 z a G l w S W 5 m b y Z x d W 9 0 O z p b X X 0 i I C 8 + P C 9 T d G F i b G V F b n R y a W V z P j w v S X R l b T 4 8 S X R l b T 4 8 S X R l b U x v Y 2 F 0 a W 9 u P j x J d G V t V H l w Z T 5 G b 3 J t d W x h P C 9 J d G V t V H l w Z T 4 8 S X R l b V B h d G g + U 2 V j d G l v b j E v R n l z a X N r X 2 5 l Z G J 5 Z 2 R f M j A y M C 9 L a W x k Z T w v S X R l b V B h d G g + P C 9 J d G V t T G 9 j Y X R p b 2 4 + P F N 0 Y W J s Z U V u d H J p Z X M g L z 4 8 L 0 l 0 Z W 0 + P E l 0 Z W 0 + P E l 0 Z W 1 M b 2 N h d G l v b j 4 8 S X R l b V R 5 c G U + R m 9 y b X V s Y T w v S X R l b V R 5 c G U + P E l 0 Z W 1 Q Y X R o P l N l Y 3 R p b 2 4 x L 0 Z 5 c 2 l z a 1 9 u Z W R i e W d k X z I w M j A v R W 5 k c m V 0 J T I w d H l w Z T w v S X R l b V B h d G g + P C 9 J d G V t T G 9 j Y X R p b 2 4 + P F N 0 Y W J s Z U V u d H J p Z X M g L z 4 8 L 0 l 0 Z W 0 + P E l 0 Z W 0 + P E l 0 Z W 1 M b 2 N h d G l v b j 4 8 S X R l b V R 5 c G U + R m 9 y b X V s Y T w v S X R l b V R 5 c G U + P E l 0 Z W 1 Q Y X R o P l N l Y 3 R p b 2 4 x L 0 Z 5 c 2 l z a 1 9 u Z W R i e W d k X z I w M j A v J U M z J T k 4 d m V y c 3 R l J T I w c m F k Z X I l M j B m a m V y b m V 0 P C 9 J d G V t U G F 0 a D 4 8 L 0 l 0 Z W 1 M b 2 N h d G l v b j 4 8 U 3 R h Y m x l R W 5 0 c m l l c y A v P j w v S X R l b T 4 8 S X R l b T 4 8 S X R l b U x v Y 2 F 0 a W 9 u P j x J d G V t V H l w Z T 5 G b 3 J t d W x h P C 9 J d G V t V H l w Z T 4 8 S X R l b V B h d G g + U 2 V j d G l v b j E v R n l z a X N r X 2 5 l Z G J 5 Z 2 R f M j A y M C 9 G b 3 J m c m V t b W V k Z S U y M G 9 2 Z X J z a 3 J p Z n R l c j w v S X R l b V B h d G g + P C 9 J d G V t T G 9 j Y X R p b 2 4 + P F N 0 Y W J s Z U V u d H J p Z X M g L z 4 8 L 0 l 0 Z W 0 + P E l 0 Z W 0 + P E l 0 Z W 1 M b 2 N h d G l v b j 4 8 S X R l b V R 5 c G U + R m 9 y b X V s Y T w v S X R l b V R 5 c G U + P E l 0 Z W 1 Q Y X R o P l N l Y 3 R p b 2 4 x L 0 Z 5 c 2 l z a 1 9 u Z W R i e W d k X z I w M j A v R W 5 k c m V 0 J T I w d H l w Z T E 8 L 0 l 0 Z W 1 Q Y X R o P j w v S X R l b U x v Y 2 F 0 a W 9 u P j x T d G F i b G V F b n R y a W V z I C 8 + P C 9 J d G V t P j x J d G V t P j x J d G V t T G 9 j Y X R p b 2 4 + P E l 0 Z W 1 U e X B l P k Z v c m 1 1 b G E 8 L 0 l 0 Z W 1 U e X B l P j x J d G V t U G F 0 a D 5 T Z W N 0 a W 9 u M S 9 G e X N p c 2 t f b m V k Y n l n Z F 8 y M D I w L 0 V y c 3 R h d H R l d C U y M H Z l c m R p P C 9 J d G V t U G F 0 a D 4 8 L 0 l 0 Z W 1 M b 2 N h d G l v b j 4 8 U 3 R h Y m x l R W 5 0 c m l l c y A v P j w v S X R l b T 4 8 S X R l b T 4 8 S X R l b U x v Y 2 F 0 a W 9 u P j x J d G V t V H l w Z T 5 G b 3 J t d W x h P C 9 J d G V t V H l w Z T 4 8 S X R l b V B h d G g + U 2 V j d G l v b j E v R n l z a X N r X 2 5 l Z G J 5 Z 2 R f M j A y M C 9 F b m R y Z X Q l M j B 0 e X B l M j w v S X R l b V B h d G g + P C 9 J d G V t T G 9 j Y X R p b 2 4 + P F N 0 Y W J s Z U V u d H J p Z X M g L z 4 8 L 0 l 0 Z W 0 + P E l 0 Z W 0 + P E l 0 Z W 1 M b 2 N h d G l v b j 4 8 S X R l b V R 5 c G U + R m 9 y b X V s Y T w v S X R l b V R 5 c G U + P E l 0 Z W 1 Q Y X R o P l N l Y 3 R p b 2 4 x L 0 F y Z W F s X 1 R h Y l 8 w O T U 4 N D w v S X R l b V B h d G g + P C 9 J d G V t T G 9 j Y X R p b 2 4 + P F N 0 Y W J s Z U V u d H J p Z X M + P E V u d H J 5 I F R 5 c G U 9 I k l z U H J p d m F 0 Z S I g V m F s d W U 9 I m w w I i A v P j x F b n R y e S B U e X B l P S J G a W x s R W 5 h Y m x l Z C I g V m F s d W U 9 I m w w I i A v P j x F b n R y e S B U e X B l P S J G a W x s T 2 J q Z W N 0 V H l w Z S I g V m F s d W U 9 I n N Q a X Z v d F R h Y m x l I i A v P j x F b n R y e S B U e X B l P S J G a W x s V G 9 E Y X R h T W 9 k Z W x F b m F i b G V k I i B W Y W x 1 Z T 0 i b D E i I C 8 + P E V u d H J 5 I F R 5 c G U 9 I k 5 h d m l n Y X R p b 2 5 T d G V w T m F t Z S I g V m F s d W U 9 I n N O Y X Z p Z 2 F z a m 9 u I i A v P j x F b n R y e S B U e X B l P S J O Y W 1 l V X B k Y X R l Z E F m d G V y R m l s b C I g V m F s d W U 9 I m w w I i A v P j x F b n R y e S B U e X B l P S J S Z X N 1 b H R U e X B l I i B W Y W x 1 Z T 0 i c 1 R h Y m x l I i A v P j x F b n R y e S B U e X B l P S J C d W Z m Z X J O Z X h 0 U m V m c m V z a C I g V m F s d W U 9 I m w x I i A v P j x F b n R y e S B U e X B l P S J G a W x s Z W R D b 2 1 w b G V 0 Z V J l c 3 V s d F R v V 2 9 y a 3 N o Z W V 0 I i B W Y W x 1 Z T 0 i b D A i I C 8 + P E V u d H J 5 I F R 5 c G U 9 I k Z p b G x D b 2 x 1 b W 5 U e X B l c y I g V m F s d W U 9 I n N C Z 1 l H Q m d V P S I g L z 4 8 R W 5 0 c n k g V H l w Z T 0 i R m l s b E x h c 3 R V c G R h d G V k I i B W Y W x 1 Z T 0 i Z D I w M j A t M D Y t M T l U M D c 6 M D g 6 M j c u N T g x O D U 4 M l o i I C 8 + P E V u d H J 5 I F R 5 c G U 9 I k Z p b G x F c n J v c k N v d W 5 0 I i B W Y W x 1 Z T 0 i b D A i I C 8 + P E V u d H J 5 I F R 5 c G U 9 I k F k Z G V k V G 9 E Y X R h T W 9 k Z W w i I F Z h b H V l P S J s M S I g L z 4 8 R W 5 0 c n k g V H l w Z T 0 i U X V l c n l J R C I g V m F s d W U 9 I n N l Z W Q 0 Z m F m Z i 0 x Z D g 0 L T Q 2 M m M t Y T M 0 M S 0 5 M z U 5 Y m J k N D F l M T M i I C 8 + P E V u d H J 5 I F R 5 c G U 9 I k Z p b G x D b 2 x 1 b W 5 O Y W 1 l c y I g V m F s d W U 9 I n N b J n F 1 b 3 Q 7 a 2 5 y J n F 1 b 3 Q 7 L C Z x d W 9 0 O 2 t v b W 1 1 b m U m c X V v d D s s J n F 1 b 3 Q 7 a 2 9 k Z S Z x d W 9 0 O y w m c X V v d D t r Y X R l Z 2 9 y a S Z x d W 9 0 O y w m c X V v d D t h c m V h b C Z x d W 9 0 O 1 0 i I C 8 + P E V u d H J 5 I F R 5 c G U 9 I k Z p b G x T d G F 0 d X M i I F Z h b H V l P S J z Q 2 9 t c G x l d G U i I C 8 + P E V u d H J 5 I F R 5 c G U 9 I k Z p b G x D b 3 V u d C I g V m F s d W U 9 I m w y M j c 4 N C I g L z 4 8 R W 5 0 c n k g V H l w Z T 0 i U m V s Y X R p b 2 5 z a G l w S W 5 m b 0 N v b n R h a W 5 l c i I g V m F s d W U 9 I n N 7 J n F 1 b 3 Q 7 Y 2 9 s d W 1 u Q 2 9 1 b n Q m c X V v d D s 6 N S w m c X V v d D t r Z X l D b 2 x 1 b W 5 O Y W 1 l c y Z x d W 9 0 O z p b X S w m c X V v d D t x d W V y e V J l b G F 0 a W 9 u c 2 h p c H M m c X V v d D s 6 W 1 0 s J n F 1 b 3 Q 7 Y 2 9 s d W 1 u S W R l b n R p d G l l c y Z x d W 9 0 O z p b J n F 1 b 3 Q 7 U 2 V j d G l v b j E v Q X J l Y W x f V G F i X z A 5 N T g 0 L 0 V u Z H J l d C B 0 e X B l L n t r b n I s M H 0 m c X V v d D s s J n F 1 b 3 Q 7 U 2 V j d G l v b j E v Q X J l Y W x f V G F i X z A 5 N T g 0 L 0 V u Z H J l d C B 0 e X B l L n t r b 2 1 t d W 5 l L D F 9 J n F 1 b 3 Q 7 L C Z x d W 9 0 O 1 N l Y 3 R p b 2 4 x L 0 F y Z W F s X 1 R h Y l 8 w O T U 4 N C 9 F b m R y Z X Q g d H l w Z S 5 7 a 2 9 k Z S w y f S Z x d W 9 0 O y w m c X V v d D t T Z W N 0 a W 9 u M S 9 B c m V h b F 9 U Y W J f M D k 1 O D Q v R W 5 k c m V 0 I H R 5 c G U u e 2 t h d G V n b 3 J p L D N 9 J n F 1 b 3 Q 7 L C Z x d W 9 0 O 1 N l Y 3 R p b 2 4 x L 0 F y Z W F s X 1 R h Y l 8 w O T U 4 N C 9 F b m R y Z X Q g d H l w Z T E u e 2 F y Z W F s L D R 9 J n F 1 b 3 Q 7 X S w m c X V v d D t D b 2 x 1 b W 5 D b 3 V u d C Z x d W 9 0 O z o 1 L C Z x d W 9 0 O 0 t l e U N v b H V t b k 5 h b W V z J n F 1 b 3 Q 7 O l t d L C Z x d W 9 0 O 0 N v b H V t b k l k Z W 5 0 a X R p Z X M m c X V v d D s 6 W y Z x d W 9 0 O 1 N l Y 3 R p b 2 4 x L 0 F y Z W F s X 1 R h Y l 8 w O T U 4 N C 9 F b m R y Z X Q g d H l w Z S 5 7 a 2 5 y L D B 9 J n F 1 b 3 Q 7 L C Z x d W 9 0 O 1 N l Y 3 R p b 2 4 x L 0 F y Z W F s X 1 R h Y l 8 w O T U 4 N C 9 F b m R y Z X Q g d H l w Z S 5 7 a 2 9 t b X V u Z S w x f S Z x d W 9 0 O y w m c X V v d D t T Z W N 0 a W 9 u M S 9 B c m V h b F 9 U Y W J f M D k 1 O D Q v R W 5 k c m V 0 I H R 5 c G U u e 2 t v Z G U s M n 0 m c X V v d D s s J n F 1 b 3 Q 7 U 2 V j d G l v b j E v Q X J l Y W x f V G F i X z A 5 N T g 0 L 0 V u Z H J l d C B 0 e X B l L n t r Y X R l Z 2 9 y a S w z f S Z x d W 9 0 O y w m c X V v d D t T Z W N 0 a W 9 u M S 9 B c m V h b F 9 U Y W J f M D k 1 O D Q v R W 5 k c m V 0 I H R 5 c G U x L n t h c m V h b C w 0 f S Z x d W 9 0 O 1 0 s J n F 1 b 3 Q 7 U m V s Y X R p b 2 5 z a G l w S W 5 m b y Z x d W 9 0 O z p b X X 0 i I C 8 + P E V u d H J 5 I F R 5 c G U 9 I l B p d m 9 0 T 2 J q Z W N 0 T m F t Z S I g V m F s d W U 9 I n N Q R F 9 1 d G 1 h c m s h U G l 2 b 3 R 0 Y W J l b G w 1 I i A v P j x F b n R y e S B U e X B l P S J G a W x s R X J y b 3 J D b 2 R l I i B W Y W x 1 Z T 0 i c 1 V u a 2 5 v d 2 4 i I C 8 + P C 9 T d G F i b G V F b n R y a W V z P j w v S X R l b T 4 8 S X R l b T 4 8 S X R l b U x v Y 2 F 0 a W 9 u P j x J d G V t V H l w Z T 5 G b 3 J t d W x h P C 9 J d G V t V H l w Z T 4 8 S X R l b V B h d G g + U 2 V j d G l v b j E v Q X J l Y W x f V G F i X z A 5 N T g 0 L 0 t p b G R l P C 9 J d G V t U G F 0 a D 4 8 L 0 l 0 Z W 1 M b 2 N h d G l v b j 4 8 U 3 R h Y m x l R W 5 0 c m l l c y A v P j w v S X R l b T 4 8 S X R l b T 4 8 S X R l b U x v Y 2 F 0 a W 9 u P j x J d G V t V H l w Z T 5 G b 3 J t d W x h P C 9 J d G V t V H l w Z T 4 8 S X R l b V B h d G g + U 2 V j d G l v b j E v Q X J l Y W x f V G F i X z A 5 N T g 0 L 0 F y Z W F s X 1 R h Y l 8 w O T U 4 N F 9 T a G V l d D w v S X R l b V B h d G g + P C 9 J d G V t T G 9 j Y X R p b 2 4 + P F N 0 Y W J s Z U V u d H J p Z X M g L z 4 8 L 0 l 0 Z W 0 + P E l 0 Z W 0 + P E l 0 Z W 1 M b 2 N h d G l v b j 4 8 S X R l b V R 5 c G U + R m 9 y b X V s Y T w v S X R l b V R 5 c G U + P E l 0 Z W 1 Q Y X R o P l N l Y 3 R p b 2 4 x L 0 F y Z W F s X 1 R h Y l 8 w O T U 4 N C 9 G b 3 J m c m V t b W V k Z S U y M G 9 2 Z X J z a 3 J p Z n R l c j w v S X R l b V B h d G g + P C 9 J d G V t T G 9 j Y X R p b 2 4 + P F N 0 Y W J s Z U V u d H J p Z X M g L z 4 8 L 0 l 0 Z W 0 + P E l 0 Z W 0 + P E l 0 Z W 1 M b 2 N h d G l v b j 4 8 S X R l b V R 5 c G U + R m 9 y b X V s Y T w v S X R l b V R 5 c G U + P E l 0 Z W 1 Q Y X R o P l N l Y 3 R p b 2 4 x L 0 F y Z W F s X 1 R h Y l 8 w O T U 4 N C 9 F b m R y Z X Q l M j B 0 e X B l P C 9 J d G V t U G F 0 a D 4 8 L 0 l 0 Z W 1 M b 2 N h d G l v b j 4 8 U 3 R h Y m x l R W 5 0 c m l l c y A v P j w v S X R l b T 4 8 S X R l b T 4 8 S X R l b U x v Y 2 F 0 a W 9 u P j x J d G V t V H l w Z T 5 G b 3 J t d W x h P C 9 J d G V t V H l w Z T 4 8 S X R l b V B h d G g + U 2 V j d G l v b j E v Q X J l Y W x f V G F i X z A 5 N T g 0 L 0 V y c 3 R h d H R l d C U y M H Z l c m R p P C 9 J d G V t U G F 0 a D 4 8 L 0 l 0 Z W 1 M b 2 N h d G l v b j 4 8 U 3 R h Y m x l R W 5 0 c m l l c y A v P j w v S X R l b T 4 8 S X R l b T 4 8 S X R l b U x v Y 2 F 0 a W 9 u P j x J d G V t V H l w Z T 5 G b 3 J t d W x h P C 9 J d G V t V H l w Z T 4 8 S X R l b V B h d G g + U 2 V j d G l v b j E v Q X J l Y W x f V G F i X z A 5 N T g 0 L 0 V u Z H J l d C U y M H R 5 c G U x P C 9 J d G V t U G F 0 a D 4 8 L 0 l 0 Z W 1 M b 2 N h d G l v b j 4 8 U 3 R h Y m x l R W 5 0 c m l l c y A v P j w v S X R l b T 4 8 S X R l b T 4 8 S X R l b U x v Y 2 F 0 a W 9 u P j x J d G V t V H l w Z T 5 G b 3 J t d W x h P C 9 J d G V t V H l w Z T 4 8 S X R l b V B h d G g + U 2 V j d G l v b j E v V F 9 r b 2 R l c j w v S X R l b V B h d G g + P C 9 J d G V t T G 9 j Y X R p b 2 4 + P F N 0 Y W J s Z U V u d H J p Z X M + P E V u d H J 5 I F R 5 c G U 9 I k l z U H J p d m F 0 Z S I g V m F s d W U 9 I m w w I i A v P j x F b n R y e S B U e X B l P S J G a W x s R W 5 h Y m x l Z C I g V m F s d W U 9 I m w w I i A v P j x F b n R y e S B U e X B l P S J G a W x s T 2 J q Z W N 0 V H l w Z S I g V m F s d W U 9 I n N Q a X Z v d F R h Y m x l I i A v P j x F b n R y e S B U e X B l P S J G a W x s V G 9 E Y X R h T W 9 k Z W x F b m F i b G V k I i B W Y W x 1 Z T 0 i b D E i I C 8 + P E V u d H J 5 I F R 5 c G U 9 I k J 1 Z m Z l c k 5 l e H R S Z W Z y Z X N o I i B W Y W x 1 Z T 0 i b D E i I C 8 + P E V u d H J 5 I F R 5 c G U 9 I l J l c 3 V s d F R 5 c G U i I F Z h b H V l P S J z V G F i b G U i I C 8 + P E V u d H J 5 I F R 5 c G U 9 I k 5 h b W V V c G R h d G V k Q W Z 0 Z X J G a W x s I i B W Y W x 1 Z T 0 i b D A i I C 8 + P E V u d H J 5 I F R 5 c G U 9 I k 5 h d m l n Y X R p b 2 5 T d G V w T m F t Z S I g V m F s d W U 9 I n N O Y X Z p Z 2 F z a m 9 u I i A v P j x F b n R y e S B U e X B l P S J G a W x s Z W R D b 2 1 w b G V 0 Z V J l c 3 V s d F R v V 2 9 y a 3 N o Z W V 0 I i B W Y W x 1 Z T 0 i b D A i I C 8 + P E V u d H J 5 I F R 5 c G U 9 I k Z p b G x D b 2 x 1 b W 5 O Y W 1 l c y I g V m F s d W U 9 I n N b J n F 1 b 3 Q 7 S G 9 2 Z W R n c n V w c G U m c X V v d D s s J n F 1 b 3 Q 7 V W 5 k Z X J n c n V w c G U m c X V v d D s s J n F 1 b 3 Q 7 a 2 9 k Z W 5 y J n F 1 b 3 Q 7 X S I g L z 4 8 R W 5 0 c n k g V H l w Z T 0 i R m l s b E N v b H V t b l R 5 c G V z I i B W Y W x 1 Z T 0 i c 0 J n W U c i I C 8 + P E V u d H J 5 I F R 5 c G U 9 I k Z p b G x M Y X N 0 V X B k Y X R l Z C I g V m F s d W U 9 I m Q y M D I w L T A 2 L T E 5 V D A 3 O j A 4 O j I 3 L j U 4 N j g 2 N T F a I i A v P j x F b n R y e S B U e X B l P S J G a W x s R X J y b 3 J D b 3 V u d C I g V m F s d W U 9 I m w w I i A v P j x F b n R y e S B U e X B l P S J G a W x s R X J y b 3 J D b 2 R l I i B W Y W x 1 Z T 0 i c 1 V u a 2 5 v d 2 4 i I C 8 + P E V u d H J 5 I F R 5 c G U 9 I l F 1 Z X J 5 S U Q i I F Z h b H V l P S J z N z g y Y W U z N T c t M 2 E 5 N i 0 0 M T c x L W F k Y T Y t M W I 2 Y T k 1 O T I 4 N G F i I i A v P j x F b n R y e S B U e X B l P S J G a W x s Q 2 9 1 b n Q i I F Z h b H V l P S J s N j Q i I C 8 + P E V u d H J 5 I F R 5 c G U 9 I k Z p b G x T d G F 0 d X M i I F Z h b H V l P S J z Q 2 9 t c G x l d G U i I C 8 + P E V u d H J 5 I F R 5 c G U 9 I k F k Z G V k V G 9 E Y X R h T W 9 k Z W w i I F Z h b H V l P S J s M S I g L z 4 8 R W 5 0 c n k g V H l w Z T 0 i U G l 2 b 3 R P Y m p l Y 3 R O Y W 1 l I i B W Y W x 1 Z T 0 i c 1 B E X 2 h v d m V k I V B p d m 9 0 d G F i Z W x s N i I g L z 4 8 R W 5 0 c n k g V H l w Z T 0 i U m V s Y X R p b 2 5 z a G l w S W 5 m b 0 N v b n R h a W 5 l c i I g V m F s d W U 9 I n N 7 J n F 1 b 3 Q 7 Y 2 9 s d W 1 u Q 2 9 1 b n Q m c X V v d D s 6 M y w m c X V v d D t r Z X l D b 2 x 1 b W 5 O Y W 1 l c y Z x d W 9 0 O z p b X S w m c X V v d D t x d W V y e V J l b G F 0 a W 9 u c 2 h p c H M m c X V v d D s 6 W 1 0 s J n F 1 b 3 Q 7 Y 2 9 s d W 1 u S W R l b n R p d G l l c y Z x d W 9 0 O z p b J n F 1 b 3 Q 7 U 2 V j d G l v b j E v V F 9 r b 2 R l c i 9 F b m R y Z X Q g d H l w Z S 5 7 S G 9 2 Z W R n c n V w c G U s M H 0 m c X V v d D s s J n F 1 b 3 Q 7 U 2 V j d G l v b j E v V F 9 r b 2 R l c i 9 F b m R y Z X Q g d H l w Z S 5 7 V W 5 k Z X J n c n V w c G U s M X 0 m c X V v d D s s J n F 1 b 3 Q 7 U 2 V j d G l v b j E v V F 9 r b 2 R l c i 9 F b m R y Z X Q g d H l w Z S 5 7 a 2 9 k Z W 5 y L D J 9 J n F 1 b 3 Q 7 X S w m c X V v d D t D b 2 x 1 b W 5 D b 3 V u d C Z x d W 9 0 O z o z L C Z x d W 9 0 O 0 t l e U N v b H V t b k 5 h b W V z J n F 1 b 3 Q 7 O l t d L C Z x d W 9 0 O 0 N v b H V t b k l k Z W 5 0 a X R p Z X M m c X V v d D s 6 W y Z x d W 9 0 O 1 N l Y 3 R p b 2 4 x L 1 R f a 2 9 k Z X I v R W 5 k c m V 0 I H R 5 c G U u e 0 h v d m V k Z 3 J 1 c H B l L D B 9 J n F 1 b 3 Q 7 L C Z x d W 9 0 O 1 N l Y 3 R p b 2 4 x L 1 R f a 2 9 k Z X I v R W 5 k c m V 0 I H R 5 c G U u e 1 V u Z G V y Z 3 J 1 c H B l L D F 9 J n F 1 b 3 Q 7 L C Z x d W 9 0 O 1 N l Y 3 R p b 2 4 x L 1 R f a 2 9 k Z X I v R W 5 k c m V 0 I H R 5 c G U u e 2 t v Z G V u c i w y f S Z x d W 9 0 O 1 0 s J n F 1 b 3 Q 7 U m V s Y X R p b 2 5 z a G l w S W 5 m b y Z x d W 9 0 O z p b X X 0 i I C 8 + P C 9 T d G F i b G V F b n R y a W V z P j w v S X R l b T 4 8 S X R l b T 4 8 S X R l b U x v Y 2 F 0 a W 9 u P j x J d G V t V H l w Z T 5 G b 3 J t d W x h P C 9 J d G V t V H l w Z T 4 8 S X R l b V B h d G g + U 2 V j d G l v b j E v V F 9 r b 2 R l c i 9 L a W x k Z T w v S X R l b V B h d G g + P C 9 J d G V t T G 9 j Y X R p b 2 4 + P F N 0 Y W J s Z U V u d H J p Z X M g L z 4 8 L 0 l 0 Z W 0 + P E l 0 Z W 0 + P E l 0 Z W 1 M b 2 N h d G l v b j 4 8 S X R l b V R 5 c G U + R m 9 y b X V s Y T w v S X R l b V R 5 c G U + P E l 0 Z W 1 Q Y X R o P l N l Y 3 R p b 2 4 x L 1 R f a 2 9 k Z X I v R W 5 k c m V 0 J T I w d H l w Z T w v S X R l b V B h d G g + P C 9 J d G V t T G 9 j Y X R p b 2 4 + P F N 0 Y W J s Z U V u d H J p Z X M g L z 4 8 L 0 l 0 Z W 0 + P E l 0 Z W 0 + P E l 0 Z W 1 M b 2 N h d G l v b j 4 8 S X R l b V R 5 c G U + R m 9 y b X V s Y T w v S X R l b V R 5 c G U + P E l 0 Z W 1 Q Y X R o P l N l Y 3 R p b 2 4 x L 0 t v Z G V f a G 9 2 Z W Q 8 L 0 l 0 Z W 1 Q Y X R o P j w v S X R l b U x v Y 2 F 0 a W 9 u P j x T d G F i b G V F b n R y a W V z P j x F b n R y e S B U e X B l P S J J c 1 B y a X Z h d G U i I F Z h b H V l P S J s M C I g L z 4 8 R W 5 0 c n k g V H l w Z T 0 i R m l s b E V u Y W J s Z W Q i I F Z h b H V l P S J s M C I g L z 4 8 R W 5 0 c n k g V H l w Z T 0 i R m l s b E 9 i a m V j d F R 5 c G U i I F Z h b H V l P S J z U G l 2 b 3 R U Y W J s Z S I g L z 4 8 R W 5 0 c n k g V H l w Z T 0 i R m l s b F R v R G F 0 Y U 1 v Z G V s R W 5 h Y m x l Z C I g V m F s d W U 9 I m w x I i A v P j x F b n R y e S B U e X B l P S J O Y X Z p Z 2 F 0 a W 9 u U 3 R l c E 5 h b W U i I F Z h b H V l P S J z T m F 2 a W d h c 2 p v b i I g L z 4 8 R W 5 0 c n k g V H l w Z T 0 i T m F t Z V V w Z G F 0 Z W R B Z n R l c k Z p b G w i I F Z h b H V l P S J s M C I g L z 4 8 R W 5 0 c n k g V H l w Z T 0 i U m V z d W x 0 V H l w Z S I g V m F s d W U 9 I n N U Y W J s Z S I g L z 4 8 R W 5 0 c n k g V H l w Z T 0 i Q n V m Z m V y T m V 4 d F J l Z n J l c 2 g i I F Z h b H V l P S J s M S I g L z 4 8 R W 5 0 c n k g V H l w Z T 0 i R m l s b G V k Q 2 9 t c G x l d G V S Z X N 1 b H R U b 1 d v c m t z a G V l d C I g V m F s d W U 9 I m w w I i A v P j x F b n R y e S B U e X B l P S J G a W x s Q 2 9 1 b n Q i I F Z h b H V l P S J s N j Q i I C 8 + P E V u d H J 5 I F R 5 c G U 9 I k F k Z G V k V G 9 E Y X R h T W 9 k Z W w i I F Z h b H V l P S J s M S I g L z 4 8 R W 5 0 c n k g V H l w Z T 0 i R m l s b E V y c m 9 y Q 2 9 1 b n Q i I F Z h b H V l P S J s M C I g L z 4 8 R W 5 0 c n k g V H l w Z T 0 i R m l s b E x h c 3 R V c G R h d G V k I i B W Y W x 1 Z T 0 i Z D I w M j A t M D Y t M T l U M D c 6 M D g 6 M j c u N T k y O D M 4 M V o i I C 8 + P E V u d H J 5 I F R 5 c G U 9 I k Z p b G x D b 2 x 1 b W 5 U e X B l c y I g V m F s d W U 9 I n N C Z 1 l H Q m c 9 P S I g L z 4 8 R W 5 0 c n k g V H l w Z T 0 i R m l s b E N v b H V t b k 5 h b W V z I i B W Y W x 1 Z T 0 i c 1 s m c X V v d D t r b 2 R l X 2 5 y J n F 1 b 3 Q 7 L C Z x d W 9 0 O 0 t h d G V n b 3 J p J n F 1 b 3 Q 7 L C Z x d W 9 0 O 0 h v d m V k Z 3 J 1 c H B l c i Z x d W 9 0 O y w m c X V v d D t V b m R l c m d y d X B w Z S Z x d W 9 0 O 1 0 i I C 8 + P E V u d H J 5 I F R 5 c G U 9 I k Z p b G x T d G F 0 d X M i I F Z h b H V l P S J z Q 2 9 t c G x l d G U i I C 8 + P E V u d H J 5 I F R 5 c G U 9 I l F 1 Z X J 5 S U Q i I F Z h b H V l P S J z Y z N l Z T E 5 N D c t N 2 M x M i 0 0 Z m M y L T g x O D U t O G Z j Y m I y Z T J i M z A z I i A v P j x F b n R y e S B U e X B l P S J S Z W x h d G l v b n N o a X B J b m Z v Q 2 9 u d G F p b m V y I i B W Y W x 1 Z T 0 i c 3 s m c X V v d D t j b 2 x 1 b W 5 D b 3 V u d C Z x d W 9 0 O z o 0 L C Z x d W 9 0 O 2 t l e U N v b H V t b k 5 h b W V z J n F 1 b 3 Q 7 O l t d L C Z x d W 9 0 O 3 F 1 Z X J 5 U m V s Y X R p b 2 5 z a G l w c y Z x d W 9 0 O z p b X S w m c X V v d D t j b 2 x 1 b W 5 J Z G V u d G l 0 a W V z J n F 1 b 3 Q 7 O l s m c X V v d D t T Z W N 0 a W 9 u M S 9 L b 2 R l X 2 h v d m V k L 0 V u Z H J l d C B 0 e X B l L n t r b 2 R l X 2 5 y L D B 9 J n F 1 b 3 Q 7 L C Z x d W 9 0 O 1 N l Y 3 R p b 2 4 x L 0 t v Z G V f a G 9 2 Z W Q v R W 5 k c m V 0 I H R 5 c G U u e 0 t h d G V n b 3 J p L D F 9 J n F 1 b 3 Q 7 L C Z x d W 9 0 O 1 N l Y 3 R p b 2 4 x L 0 t v Z G V f a G 9 2 Z W Q v R W 5 k c m V 0 I H R 5 c G U u e 0 h v d m V k Z 3 J 1 c H B l c i w y f S Z x d W 9 0 O y w m c X V v d D t T Z W N 0 a W 9 u M S 9 L b 2 R l X 2 h v d m V k L 0 V u Z H J l d C B 0 e X B l L n t V b m R l c m d y d X B w Z S w z f S Z x d W 9 0 O 1 0 s J n F 1 b 3 Q 7 Q 2 9 s d W 1 u Q 2 9 1 b n Q m c X V v d D s 6 N C w m c X V v d D t L Z X l D b 2 x 1 b W 5 O Y W 1 l c y Z x d W 9 0 O z p b X S w m c X V v d D t D b 2 x 1 b W 5 J Z G V u d G l 0 a W V z J n F 1 b 3 Q 7 O l s m c X V v d D t T Z W N 0 a W 9 u M S 9 L b 2 R l X 2 h v d m V k L 0 V u Z H J l d C B 0 e X B l L n t r b 2 R l X 2 5 y L D B 9 J n F 1 b 3 Q 7 L C Z x d W 9 0 O 1 N l Y 3 R p b 2 4 x L 0 t v Z G V f a G 9 2 Z W Q v R W 5 k c m V 0 I H R 5 c G U u e 0 t h d G V n b 3 J p L D F 9 J n F 1 b 3 Q 7 L C Z x d W 9 0 O 1 N l Y 3 R p b 2 4 x L 0 t v Z G V f a G 9 2 Z W Q v R W 5 k c m V 0 I H R 5 c G U u e 0 h v d m V k Z 3 J 1 c H B l c i w y f S Z x d W 9 0 O y w m c X V v d D t T Z W N 0 a W 9 u M S 9 L b 2 R l X 2 h v d m V k L 0 V u Z H J l d C B 0 e X B l L n t V b m R l c m d y d X B w Z S w z f S Z x d W 9 0 O 1 0 s J n F 1 b 3 Q 7 U m V s Y X R p b 2 5 z a G l w S W 5 m b y Z x d W 9 0 O z p b X X 0 i I C 8 + P E V u d H J 5 I F R 5 c G U 9 I l B p d m 9 0 T 2 J q Z W N 0 T m F t Z S I g V m F s d W U 9 I n N Q R F 9 1 d G 1 h c m s h U G l 2 b 3 R 0 Y W J l b G w 1 I i A v P j x F b n R y e S B U e X B l P S J G a W x s R X J y b 3 J D b 2 R l I i B W Y W x 1 Z T 0 i c 1 V u a 2 5 v d 2 4 i I C 8 + P C 9 T d G F i b G V F b n R y a W V z P j w v S X R l b T 4 8 S X R l b T 4 8 S X R l b U x v Y 2 F 0 a W 9 u P j x J d G V t V H l w Z T 5 G b 3 J t d W x h P C 9 J d G V t V H l w Z T 4 8 S X R l b V B h d G g + U 2 V j d G l v b j E v S 2 9 k Z V 9 o b 3 Z l Z C 9 L a W x k Z T w v S X R l b V B h d G g + P C 9 J d G V t T G 9 j Y X R p b 2 4 + P F N 0 Y W J s Z U V u d H J p Z X M g L z 4 8 L 0 l 0 Z W 0 + P E l 0 Z W 0 + P E l 0 Z W 1 M b 2 N h d G l v b j 4 8 S X R l b V R 5 c G U + R m 9 y b X V s Y T w v S X R l b V R 5 c G U + P E l 0 Z W 1 Q Y X R o P l N l Y 3 R p b 2 4 x L 0 t v Z G V f a G 9 2 Z W Q v R W 5 k c m V 0 J T I w d H l w Z T w v S X R l b V B h d G g + P C 9 J d G V t T G 9 j Y X R p b 2 4 + P F N 0 Y W J s Z U V u d H J p Z X M g L z 4 8 L 0 l 0 Z W 0 + P E l 0 Z W 0 + P E l 0 Z W 1 M b 2 N h d G l v b j 4 8 S X R l b V R 5 c G U + R m 9 y b X V s Y T w v S X R l b V R 5 c G U + P E l 0 Z W 1 Q Y X R o P l N l Y 3 R p b 2 4 x L 2 t v b W 1 1 b m V y P C 9 J d G V t U G F 0 a D 4 8 L 0 l 0 Z W 1 M b 2 N h d G l v b j 4 8 U 3 R h Y m x l R W 5 0 c m l l c z 4 8 R W 5 0 c n k g V H l w Z T 0 i S X N Q c m l 2 Y X R l I i B W Y W x 1 Z T 0 i b D A i I C 8 + P E V u d H J 5 I F R 5 c G U 9 I k Z p b G x F b m F i b G V k I i B W Y W x 1 Z T 0 i b D A i I C 8 + P E V u d H J 5 I F R 5 c G U 9 I k Z p b G x P Y m p l Y 3 R U e X B l I i B W Y W x 1 Z T 0 i c 1 B p d m 9 0 V G F i b G U i I C 8 + P E V u d H J 5 I F R 5 c G U 9 I k Z p b G x U b 0 R h d G F N b 2 R l b E V u Y W J s Z W Q i I F Z h b H V l P S J s M S I g L z 4 8 R W 5 0 c n k g V H l w Z T 0 i T m F 2 a W d h d G l v b l N 0 Z X B O Y W 1 l I i B W Y W x 1 Z T 0 i c 0 5 h d m l n Y X N q b 2 4 i I C 8 + P E V u d H J 5 I F R 5 c G U 9 I k 5 h b W V V c G R h d G V k Q W Z 0 Z X J G a W x s I i B W Y W x 1 Z T 0 i b D A i I C 8 + P E V u d H J 5 I F R 5 c G U 9 I l J l c 3 V s d F R 5 c G U i I F Z h b H V l P S J z V G F i b G U i I C 8 + P E V u d H J 5 I F R 5 c G U 9 I k J 1 Z m Z l c k 5 l e H R S Z W Z y Z X N o I i B W Y W x 1 Z T 0 i b D E i I C 8 + P E V u d H J 5 I F R 5 c G U 9 I k Z p b G x l Z E N v b X B s Z X R l U m V z d W x 0 V G 9 X b 3 J r c 2 h l Z X Q i I F Z h b H V l P S J s M C I g L z 4 8 R W 5 0 c n k g V H l w Z T 0 i R m l s b E N v d W 5 0 I i B W Y W x 1 Z T 0 i b D M 1 N i I g L z 4 8 R W 5 0 c n k g V H l w Z T 0 i Q W R k Z W R U b 0 R h d G F N b 2 R l b C I g V m F s d W U 9 I m w x I i A v P j x F b n R y e S B U e X B l P S J G a W x s R X J y b 3 J D b 3 V u d C I g V m F s d W U 9 I m w w I i A v P j x F b n R y e S B U e X B l P S J G a W x s T G F z d F V w Z G F 0 Z W Q i I F Z h b H V l P S J k M j A y M C 0 w N i 0 x O V Q w N z o w O D o y N y 4 1 O T c 4 M j U 4 W i I g L z 4 8 R W 5 0 c n k g V H l w Z T 0 i R m l s b E N v b H V t b l R 5 c G V z I i B W Y W x 1 Z T 0 i c 0 J n W U d C Z z 0 9 I i A v P j x F b n R y e S B U e X B l P S J G a W x s Q 2 9 s d W 1 u T m F t Z X M i I F Z h b H V l P S J z W y Z x d W 9 0 O 2 Z 5 b G t l J n F 1 b 3 Q 7 L C Z x d W 9 0 O 2 t v b W 5 y J n F 1 b 3 Q 7 L C Z x d W 9 0 O 2 t v b W 1 1 b m U m c X V v d D s s J n F 1 b 3 Q 7 a 2 5 y X 2 t v b W 1 1 b m U m c X V v d D t d I i A v P j x F b n R y e S B U e X B l P S J G a W x s U 3 R h d H V z I i B W Y W x 1 Z T 0 i c 0 N v b X B s Z X R l I i A v P j x F b n R y e S B U e X B l P S J S Z W x h d G l v b n N o a X B J b m Z v Q 2 9 u d G F p b m V y I i B W Y W x 1 Z T 0 i c 3 s m c X V v d D t j b 2 x 1 b W 5 D b 3 V u d C Z x d W 9 0 O z o 0 L C Z x d W 9 0 O 2 t l e U N v b H V t b k 5 h b W V z J n F 1 b 3 Q 7 O l t d L C Z x d W 9 0 O 3 F 1 Z X J 5 U m V s Y X R p b 2 5 z a G l w c y Z x d W 9 0 O z p b X S w m c X V v d D t j b 2 x 1 b W 5 J Z G V u d G l 0 a W V z J n F 1 b 3 Q 7 O l s m c X V v d D t T Z W N 0 a W 9 u M S 9 r b 2 1 t d W 5 l c i 9 F b m R y Z X Q g d H l w Z S 5 7 Z n l s a 2 U s M H 0 m c X V v d D s s J n F 1 b 3 Q 7 U 2 V j d G l v b j E v a 2 9 t b X V u Z X I v R W 5 k c m V 0 I H R 5 c G U u e 2 t v b W 5 y L D F 9 J n F 1 b 3 Q 7 L C Z x d W 9 0 O 1 N l Y 3 R p b 2 4 x L 2 t v b W 1 1 b m V y L 0 V u Z H J l d C B 0 e X B l L n t r b 2 1 t d W 5 l L D J 9 J n F 1 b 3 Q 7 L C Z x d W 9 0 O 1 N l Y 3 R p b 2 4 x L 2 t v b W 1 1 b m V y L 0 V u Z H J l d C B 0 e X B l L n t r b n J f a 2 9 t b X V u Z S w z f S Z x d W 9 0 O 1 0 s J n F 1 b 3 Q 7 Q 2 9 s d W 1 u Q 2 9 1 b n Q m c X V v d D s 6 N C w m c X V v d D t L Z X l D b 2 x 1 b W 5 O Y W 1 l c y Z x d W 9 0 O z p b X S w m c X V v d D t D b 2 x 1 b W 5 J Z G V u d G l 0 a W V z J n F 1 b 3 Q 7 O l s m c X V v d D t T Z W N 0 a W 9 u M S 9 r b 2 1 t d W 5 l c i 9 F b m R y Z X Q g d H l w Z S 5 7 Z n l s a 2 U s M H 0 m c X V v d D s s J n F 1 b 3 Q 7 U 2 V j d G l v b j E v a 2 9 t b X V u Z X I v R W 5 k c m V 0 I H R 5 c G U u e 2 t v b W 5 y L D F 9 J n F 1 b 3 Q 7 L C Z x d W 9 0 O 1 N l Y 3 R p b 2 4 x L 2 t v b W 1 1 b m V y L 0 V u Z H J l d C B 0 e X B l L n t r b 2 1 t d W 5 l L D J 9 J n F 1 b 3 Q 7 L C Z x d W 9 0 O 1 N l Y 3 R p b 2 4 x L 2 t v b W 1 1 b m V y L 0 V u Z H J l d C B 0 e X B l L n t r b n J f a 2 9 t b X V u Z S w z f S Z x d W 9 0 O 1 0 s J n F 1 b 3 Q 7 U m V s Y X R p b 2 5 z a G l w S W 5 m b y Z x d W 9 0 O z p b X X 0 i I C 8 + P E V u d H J 5 I F R 5 c G U 9 I l F 1 Z X J 5 S U Q i I F Z h b H V l P S J z Z D Y x O W J m M z A t Z D M 5 M i 0 0 O D U x L T h k N G Y t Y z c y M m R k N G J k M G Q 2 I i A v P j x F b n R y e S B U e X B l P S J Q a X Z v d E 9 i a m V j d E 5 h b W U i I F Z h b H V l P S J z U E R f d X R t Y X J r I V B p d m 9 0 d G F i Z W x s N S I g L z 4 8 R W 5 0 c n k g V H l w Z T 0 i R m l s b E V y c m 9 y Q 2 9 k Z S I g V m F s d W U 9 I n N V b m t u b 3 d u I i A v P j w v U 3 R h Y m x l R W 5 0 c m l l c z 4 8 L 0 l 0 Z W 0 + P E l 0 Z W 0 + P E l 0 Z W 1 M b 2 N h d G l v b j 4 8 S X R l b V R 5 c G U + R m 9 y b X V s Y T w v S X R l b V R 5 c G U + P E l 0 Z W 1 Q Y X R o P l N l Y 3 R p b 2 4 x L 2 t v b W 1 1 b m V y L 0 t p b G R l P C 9 J d G V t U G F 0 a D 4 8 L 0 l 0 Z W 1 M b 2 N h d G l v b j 4 8 U 3 R h Y m x l R W 5 0 c m l l c y A v P j w v S X R l b T 4 8 S X R l b T 4 8 S X R l b U x v Y 2 F 0 a W 9 u P j x J d G V t V H l w Z T 5 G b 3 J t d W x h P C 9 J d G V t V H l w Z T 4 8 S X R l b V B h d G g + U 2 V j d G l v b j E v a 2 9 t b X V u Z X I v R W 5 k c m V 0 J T I w d H l w Z T w v S X R l b V B h d G g + P C 9 J d G V t T G 9 j Y X R p b 2 4 + P F N 0 Y W J s Z U V u d H J p Z X M g L z 4 8 L 0 l 0 Z W 0 + P C 9 J d G V t c z 4 8 L 0 x v Y 2 F s U G F j a 2 F n Z U 1 l d G F k Y X R h R m l s Z T 4 W A A A A U E s F B g A A A A A A A A A A A A A A A A A A A A A A A N o A A A A B A A A A 0 I y d 3 w E V 0 R G M e g D A T 8 K X 6 w E A A A D X y j 7 p H 9 W H R Z W t P y 8 r A W 6 q A A A A A A I A A A A A A A N m A A D A A A A A E A A A A F U u M / J a K I i b I G J m 7 M t C v V w A A A A A B I A A A K A A A A A Q A A A A L O b 2 A v + p C 6 x Q L g 1 T F z E n 5 1 A A A A A x H X d e D a D M p P Q 7 S Y E P Y + F J J V C m e 2 q T b k 9 U k k m 3 h Q M U K i 2 w R y n g q J y P O 0 7 A W s F i 6 O h m b J a 1 7 a Z 5 T q 6 7 / N J g b 5 Z B 7 w 0 I A O u x V h Z 6 T x t Y c 4 / P 6 h Q A A A A i l X 1 3 0 3 7 g I u T k V d / H 8 C F i 5 L 5 x Z g = = < / D a t a M a s h u p > 
</file>

<file path=customXml/item24.xml>��< ? x m l   v e r s i o n = " 1 . 0 "   e n c o d i n g = " U T F - 1 6 " ? > < G e m i n i   x m l n s = " h t t p : / / g e m i n i / p i v o t c u s t o m i z a t i o n / S h o w H i d d e n " > < C u s t o m C o n t e n t > < ! [ C D A T A [ T r u e ] ] > < / C u s t o m C o n t e n t > < / G e m i n i > 
</file>

<file path=customXml/item25.xml>��< ? x m l   v e r s i o n = " 1 . 0 "   e n c o d i n g = " U T F - 1 6 " ? > < G e m i n i   x m l n s = " h t t p : / / g e m i n i / p i v o t c u s t o m i z a t i o n / S a n d b o x N o n E m p t y " > < C u s t o m C o n t e n t > < ! [ C D A T A [ 1 ] ] > < / C u s t o m C o n t e n t > < / G e m i n i > 
</file>

<file path=customXml/item26.xml>��< ? x m l   v e r s i o n = " 1 . 0 "   e n c o d i n g = " U T F - 1 6 " ? > < G e m i n i   x m l n s = " h t t p : / / g e m i n i / p i v o t c u s t o m i z a t i o n / T a b l e X M L _ T _ k o d e r _ 9 5 3 1 2 1 5 c - 0 8 d b - 4 6 e 1 - a 6 c 3 - 5 c 7 c 7 2 f d d 7 a 8 " > < C u s t o m C o n t e n t > < ! [ C D A T A [ < T a b l e W i d g e t G r i d S e r i a l i z a t i o n   x m l n s : x s i = " h t t p : / / w w w . w 3 . o r g / 2 0 0 1 / X M L S c h e m a - i n s t a n c e "   x m l n s : x s d = " h t t p : / / w w w . w 3 . o r g / 2 0 0 1 / X M L S c h e m a " > < C o l u m n S u g g e s t e d T y p e   / > < C o l u m n F o r m a t   / > < C o l u m n A c c u r a c y   / > < C o l u m n C u r r e n c y S y m b o l   / > < C o l u m n P o s i t i v e P a t t e r n   / > < C o l u m n N e g a t i v e P a t t e r n   / > < C o l u m n W i d t h s > < i t e m > < k e y > < s t r i n g > H o v e d g r u p p e < / s t r i n g > < / k e y > < v a l u e > < i n t > 1 2 1 < / i n t > < / v a l u e > < / i t e m > < i t e m > < k e y > < s t r i n g > U n d e r g r u p p e < / s t r i n g > < / k e y > < v a l u e > < i n t > 1 1 9 < / i n t > < / v a l u e > < / i t e m > < i t e m > < k e y > < s t r i n g > k o d e n r < / s t r i n g > < / k e y > < v a l u e > < i n t > 8 0 < / i n t > < / v a l u e > < / i t e m > < / C o l u m n W i d t h s > < C o l u m n D i s p l a y I n d e x > < i t e m > < k e y > < s t r i n g > H o v e d g r u p p e < / s t r i n g > < / k e y > < v a l u e > < i n t > 0 < / i n t > < / v a l u e > < / i t e m > < i t e m > < k e y > < s t r i n g > U n d e r g r u p p e < / s t r i n g > < / k e y > < v a l u e > < i n t > 1 < / i n t > < / v a l u e > < / i t e m > < i t e m > < k e y > < s t r i n g > k o d e n r < / s t r i n g > < / k e y > < v a l u e > < i n t > 2 < / i n t > < / v a l u e > < / i t e m > < / C o l u m n D i s p l a y I n d e x > < C o l u m n F r o z e n   / > < C o l u m n C h e c k e d   / > < C o l u m n F i l t e r   / > < S e l e c t i o n F i l t e r   / > < F i l t e r P a r a m e t e r s   / > < I s S o r t D e s c e n d i n g > f a l s e < / I s S o r t D e s c e n d i n g > < / T a b l e W i d g e t G r i d S e r i a l i z a t i o n > ] ] > < / C u s t o m C o n t e n t > < / G e m i n i > 
</file>

<file path=customXml/item27.xml>��< ? x m l   v e r s i o n = " 1 . 0 "   e n c o d i n g = " U T F - 1 6 " ? > < G e m i n i   x m l n s = " h t t p : / / g e m i n i / p i v o t c u s t o m i z a t i o n / T a b l e X M L _ T a b _ k o d e _ 7 b 0 f 4 0 0 5 - 4 c e f - 4 0 3 b - b 1 2 3 - 6 d b 2 d 3 a b 3 0 3 8 " > < C u s t o m C o n t e n t > < ! [ C D A T A [ < T a b l e W i d g e t G r i d S e r i a l i z a t i o n   x m l n s : x s i = " h t t p : / / w w w . w 3 . o r g / 2 0 0 1 / X M L S c h e m a - i n s t a n c e "   x m l n s : x s d = " h t t p : / / w w w . w 3 . o r g / 2 0 0 1 / X M L S c h e m a " > < C o l u m n S u g g e s t e d T y p e   / > < C o l u m n F o r m a t   / > < C o l u m n A c c u r a c y   / > < C o l u m n C u r r e n c y S y m b o l   / > < C o l u m n P o s i t i v e P a t t e r n   / > < C o l u m n N e g a t i v e P a t t e r n   / > < C o l u m n W i d t h s > < i t e m > < k e y > < s t r i n g > 4   b e b y g g e l s e   +   3 < / s t r i n g > < / k e y > < v a l u e > < i n t > 1 3 8 < / i n t > < / v a l u e > < / i t e m > < i t e m > < k e y > < s t r i n g > 7   L a n d b r u k   +   9 < / s t r i n g > < / k e y > < v a l u e > < i n t > 1 2 4 < / i n t > < / v a l u e > < / i t e m > < i t e m > < k e y > < s t r i n g > K a t e g o r i < / s t r i n g > < / k e y > < v a l u e > < i n t > 8 9 < / i n t > < / v a l u e > < / i t e m > < i t e m > < k e y > < s t r i n g > k o d e n r < / s t r i n g > < / k e y > < v a l u e > < i n t > 8 0 < / i n t > < / v a l u e > < / i t e m > < i t e m > < k e y > < s t r i n g > n r - k o d e < / s t r i n g > < / k e y > < v a l u e > < i n t > 8 5 < / i n t > < / v a l u e > < / i t e m > < / C o l u m n W i d t h s > < C o l u m n D i s p l a y I n d e x > < i t e m > < k e y > < s t r i n g > 4   b e b y g g e l s e   +   3 < / s t r i n g > < / k e y > < v a l u e > < i n t > 0 < / i n t > < / v a l u e > < / i t e m > < i t e m > < k e y > < s t r i n g > 7   L a n d b r u k   +   9 < / s t r i n g > < / k e y > < v a l u e > < i n t > 1 < / i n t > < / v a l u e > < / i t e m > < i t e m > < k e y > < s t r i n g > K a t e g o r i < / s t r i n g > < / k e y > < v a l u e > < i n t > 2 < / i n t > < / v a l u e > < / i t e m > < i t e m > < k e y > < s t r i n g > k o d e n r < / s t r i n g > < / k e y > < v a l u e > < i n t > 3 < / i n t > < / v a l u e > < / i t e m > < i t e m > < k e y > < s t r i n g > n r - k o d e < / s t r i n g > < / k e y > < v a l u e > < i n t > 4 < / i n t > < / v a l u e > < / i t e m > < / C o l u m n D i s p l a y I n d e x > < C o l u m n F r o z e n   / > < C o l u m n C h e c k e d   / > < C o l u m n F i l t e r   / > < S e l e c t i o n F i l t e r   / > < F i l t e r P a r a m e t e r s   / > < I s S o r t D e s c e n d i n g > f a l s e < / I s S o r t D e s c e n d i n g > < / T a b l e W i d g e t G r i d S e r i a l i z a t i o n > ] ] > < / C u s t o m C o n t e n t > < / G e m i n i > 
</file>

<file path=customXml/item28.xml>��< ? x m l   v e r s i o n = " 1 . 0 "   e n c o d i n g = " U T F - 1 6 " ? > < G e m i n i   x m l n s = " h t t p : / / g e m i n i / p i v o t c u s t o m i z a t i o n / T a b l e X M L _ T a b e l l 6 2 4 _ 4 8 d 5 0 e 6 f - e c 5 a - 4 a 1 2 - b f 0 7 - d 1 c 8 9 b 8 e b 1 8 5 " > < C u s t o m C o n t e n t > < ! [ C D A T A [ < T a b l e W i d g e t G r i d S e r i a l i z a t i o n   x m l n s : x s i = " h t t p : / / w w w . w 3 . o r g / 2 0 0 1 / X M L S c h e m a - i n s t a n c e "   x m l n s : x s d = " h t t p : / / w w w . w 3 . o r g / 2 0 0 1 / X M L S c h e m a " > < C o l u m n S u g g e s t e d T y p e   / > < C o l u m n F o r m a t   / > < C o l u m n A c c u r a c y   / > < C o l u m n C u r r e n c y S y m b o l   / > < C o l u m n P o s i t i v e P a t t e r n   / > < C o l u m n N e g a t i v e P a t t e r n   / > < C o l u m n W i d t h s > < i t e m > < k e y > < s t r i n g > 4   b e b y g g e l s e   +   3 < / s t r i n g > < / k e y > < v a l u e > < i n t > 1 3 8 < / i n t > < / v a l u e > < / i t e m > < i t e m > < k e y > < s t r i n g > 7   L a n d b r u k   +   9 < / s t r i n g > < / k e y > < v a l u e > < i n t > 1 2 4 < / i n t > < / v a l u e > < / i t e m > < i t e m > < k e y > < s t r i n g > k o d e n r < / s t r i n g > < / k e y > < v a l u e > < i n t > 8 0 < / i n t > < / v a l u e > < / i t e m > < / C o l u m n W i d t h s > < C o l u m n D i s p l a y I n d e x > < i t e m > < k e y > < s t r i n g > 4   b e b y g g e l s e   +   3 < / s t r i n g > < / k e y > < v a l u e > < i n t > 0 < / i n t > < / v a l u e > < / i t e m > < i t e m > < k e y > < s t r i n g > 7   L a n d b r u k   +   9 < / s t r i n g > < / k e y > < v a l u e > < i n t > 1 < / i n t > < / v a l u e > < / i t e m > < i t e m > < k e y > < s t r i n g > k o d e n r < / s t r i n g > < / k e y > < v a l u e > < i n t > 2 < / i n t > < / v a l u e > < / i t e m > < / C o l u m n D i s p l a y I n d e x > < C o l u m n F r o z e n   / > < C o l u m n C h e c k e d   / > < C o l u m n F i l t e r   / > < S e l e c t i o n F i l t e r   / > < F i l t e r P a r a m e t e r s   / > < I s S o r t D e s c e n d i n g > f a l s e < / I s S o r t D e s c e n d i n g > < / T a b l e W i d g e t G r i d S e r i a l i z a t i o n > ] ] > < / C u s t o m C o n t e n t > < / G e m i n i > 
</file>

<file path=customXml/item3.xml>��< ? x m l   v e r s i o n = " 1 . 0 "   e n c o d i n g = " U T F - 1 6 " ? > < G e m i n i   x m l n s = " h t t p : / / g e m i n i / p i v o t c u s t o m i z a t i o n / T a b l e X M L _ A r e a l _ T a b _ 0 9 5 8 4 _ b a d a 1 0 b 9 - 1 e a c - 4 7 f 1 - b d b 9 - 3 2 3 c 2 b e c 1 2 8 4 " > < C u s t o m C o n t e n t > < ! [ C D A T A [ < T a b l e W i d g e t G r i d S e r i a l i z a t i o n   x m l n s : x s i = " h t t p : / / w w w . w 3 . o r g / 2 0 0 1 / X M L S c h e m a - i n s t a n c e "   x m l n s : x s d = " h t t p : / / w w w . w 3 . o r g / 2 0 0 1 / X M L S c h e m a " > < C o l u m n S u g g e s t e d T y p e   / > < C o l u m n F o r m a t   / > < C o l u m n A c c u r a c y   / > < C o l u m n C u r r e n c y S y m b o l   / > < C o l u m n P o s i t i v e P a t t e r n   / > < C o l u m n N e g a t i v e P a t t e r n   / > < C o l u m n W i d t h s > < i t e m > < k e y > < s t r i n g > k n r < / s t r i n g > < / k e y > < v a l u e > < i n t > 5 7 < / i n t > < / v a l u e > < / i t e m > < i t e m > < k e y > < s t r i n g > k o m m u n e < / s t r i n g > < / k e y > < v a l u e > < i n t > 9 9 < / i n t > < / v a l u e > < / i t e m > < i t e m > < k e y > < s t r i n g > k o d e < / s t r i n g > < / k e y > < v a l u e > < i n t > 6 7 < / i n t > < / v a l u e > < / i t e m > < i t e m > < k e y > < s t r i n g > k a t e g o r i < / s t r i n g > < / k e y > < v a l u e > < i n t > 8 8 < / i n t > < / v a l u e > < / i t e m > < i t e m > < k e y > < s t r i n g > a r e a l < / s t r i n g > < / k e y > < v a l u e > < i n t > 6 8 < / i n t > < / v a l u e > < / i t e m > < / C o l u m n W i d t h s > < C o l u m n D i s p l a y I n d e x > < i t e m > < k e y > < s t r i n g > k n r < / s t r i n g > < / k e y > < v a l u e > < i n t > 0 < / i n t > < / v a l u e > < / i t e m > < i t e m > < k e y > < s t r i n g > k o m m u n e < / s t r i n g > < / k e y > < v a l u e > < i n t > 1 < / i n t > < / v a l u e > < / i t e m > < i t e m > < k e y > < s t r i n g > k o d e < / s t r i n g > < / k e y > < v a l u e > < i n t > 2 < / i n t > < / v a l u e > < / i t e m > < i t e m > < k e y > < s t r i n g > k a t e g o r i < / s t r i n g > < / k e y > < v a l u e > < i n t > 3 < / i n t > < / v a l u e > < / i t e m > < i t e m > < k e y > < s t r i n g > a r e a l < / s t r i n g > < / k e y > < v a l u e > < i n t > 4 < / i n t > < / v a l u e > < / i t e m > < / C o l u m n D i s p l a y I n d e x > < C o l u m n F r o z e n   / > < C o l u m n C h e c k e d   / > < C o l u m n F i l t e r   / > < S e l e c t i o n F i l t e r   / > < F i l t e r P a r a m e t e r s   / > < I s S o r t D e s c e n d i n g > f a l s e < / I s S o r t D e s c e n d i n g > < / T a b l e W i d g e t G r i d S e r i a l i z a t i o n > ] ] > < / C u s t o m C o n t e n t > < / G e m i n i > 
</file>

<file path=customXml/item4.xml>��< ? x m l   v e r s i o n = " 1 . 0 "   e n c o d i n g = " U T F - 1 6 " ? > < G e m i n i   x m l n s = " h t t p : / / g e m i n i / p i v o t c u s t o m i z a t i o n / M a n u a l C a l c M o d e " > < C u s t o m C o n t e n t > < ! [ C D A T A [ F a l s e ] ] > < / C u s t o m C o n t e n t > < / G e m i n i > 
</file>

<file path=customXml/item5.xml>��< ? x m l   v e r s i o n = " 1 . 0 "   e n c o d i n g = " U T F - 1 6 " ? > < G e m i n i   x m l n s = " h t t p : / / g e m i n i / p i v o t c u s t o m i z a t i o n / T a b l e X M L _ k o m m u n e r _ 4 8 4 f 7 9 5 a - 4 8 8 e - 4 e 1 b - a d e e - 3 c b 3 e b d d 7 c 1 e " > < C u s t o m C o n t e n t > < ! [ C D A T A [ < T a b l e W i d g e t G r i d S e r i a l i z a t i o n   x m l n s : x s i = " h t t p : / / w w w . w 3 . o r g / 2 0 0 1 / X M L S c h e m a - i n s t a n c e "   x m l n s : x s d = " h t t p : / / w w w . w 3 . o r g / 2 0 0 1 / X M L S c h e m a " > < C o l u m n S u g g e s t e d T y p e   / > < C o l u m n F o r m a t   / > < C o l u m n A c c u r a c y   / > < C o l u m n C u r r e n c y S y m b o l   / > < C o l u m n P o s i t i v e P a t t e r n   / > < C o l u m n N e g a t i v e P a t t e r n   / > < C o l u m n W i d t h s > < i t e m > < k e y > < s t r i n g > f y l k e < / s t r i n g > < / k e y > < v a l u e > < i n t > 6 8 < / i n t > < / v a l u e > < / i t e m > < i t e m > < k e y > < s t r i n g > k o m n r < / s t r i n g > < / k e y > < v a l u e > < i n t > 7 6 < / i n t > < / v a l u e > < / i t e m > < i t e m > < k e y > < s t r i n g > k o m m u n e < / s t r i n g > < / k e y > < v a l u e > < i n t > 9 9 < / i n t > < / v a l u e > < / i t e m > < i t e m > < k e y > < s t r i n g > k n r _ k o m m u n e < / s t r i n g > < / k e y > < v a l u e > < i n t > 1 2 6 < / i n t > < / v a l u e > < / i t e m > < / C o l u m n W i d t h s > < C o l u m n D i s p l a y I n d e x > < i t e m > < k e y > < s t r i n g > f y l k e < / s t r i n g > < / k e y > < v a l u e > < i n t > 0 < / i n t > < / v a l u e > < / i t e m > < i t e m > < k e y > < s t r i n g > k o m n r < / s t r i n g > < / k e y > < v a l u e > < i n t > 1 < / i n t > < / v a l u e > < / i t e m > < i t e m > < k e y > < s t r i n g > k o m m u n e < / s t r i n g > < / k e y > < v a l u e > < i n t > 2 < / i n t > < / v a l u e > < / i t e m > < i t e m > < k e y > < s t r i n g > k n r _ k o m m u n e < / s t r i n g > < / k e y > < v a l u e > < i n t > 3 < / i n t > < / v a l u e > < / i t e m > < / C o l u m n D i s p l a y I n d e x > < C o l u m n F r o z e n   / > < C o l u m n C h e c k e d   / > < C o l u m n F i l t e r   / > < S e l e c t i o n F i l t e r   / > < F i l t e r P a r a m e t e r s   / > < I s S o r t D e s c e n d i n g > f a l s e < / I s S o r t D e s c e n d i n g > < / T a b l e W i d g e t G r i d S e r i a l i z a t i o n > ] ] > < / C u s t o m C o n t e n t > < / G e m i n i > 
</file>

<file path=customXml/item6.xml>��< ? x m l   v e r s i o n = " 1 . 0 "   e n c o d i n g = " U T F - 1 6 " ? > < G e m i n i   x m l n s = " h t t p : / / g e m i n i / p i v o t c u s t o m i z a t i o n / T a b l e X M L _ T a b _ k o d e _ 2 3 9 f a 3 3 4 - a b 7 2 - 4 8 7 5 - a d 8 4 - 9 e 6 0 4 6 0 b 1 e f f " > < C u s t o m C o n t e n t > < ! [ C D A T A [ < T a b l e W i d g e t G r i d S e r i a l i z a t i o n   x m l n s : x s i = " h t t p : / / w w w . w 3 . o r g / 2 0 0 1 / X M L S c h e m a - i n s t a n c e "   x m l n s : x s d = " h t t p : / / w w w . w 3 . o r g / 2 0 0 1 / X M L S c h e m a " > < C o l u m n S u g g e s t e d T y p e   / > < C o l u m n F o r m a t   / > < C o l u m n A c c u r a c y   / > < C o l u m n C u r r e n c y S y m b o l   / > < C o l u m n P o s i t i v e P a t t e r n   / > < C o l u m n N e g a t i v e P a t t e r n   / > < C o l u m n W i d t h s > < i t e m > < k e y > < s t r i n g > 4   b e b y g g e l s e   +   3 < / s t r i n g > < / k e y > < v a l u e > < i n t > 1 3 8 < / i n t > < / v a l u e > < / i t e m > < i t e m > < k e y > < s t r i n g > 7   L a n d b r u k   +   9 < / s t r i n g > < / k e y > < v a l u e > < i n t > 1 2 4 < / i n t > < / v a l u e > < / i t e m > < i t e m > < k e y > < s t r i n g > k o d e n r < / s t r i n g > < / k e y > < v a l u e > < i n t > 8 0 < / i n t > < / v a l u e > < / i t e m > < / C o l u m n W i d t h s > < C o l u m n D i s p l a y I n d e x > < i t e m > < k e y > < s t r i n g > 4   b e b y g g e l s e   +   3 < / s t r i n g > < / k e y > < v a l u e > < i n t > 0 < / i n t > < / v a l u e > < / i t e m > < i t e m > < k e y > < s t r i n g > 7   L a n d b r u k   +   9 < / s t r i n g > < / k e y > < v a l u e > < i n t > 1 < / i n t > < / v a l u e > < / i t e m > < i t e m > < k e y > < s t r i n g > k o d e n r < / s t r i n g > < / k e y > < v a l u e > < i n t > 2 < / i n t > < / v a l u e > < / i t e m > < / C o l u m n D i s p l a y I n d e x > < C o l u m n F r o z e n   / > < C o l u m n C h e c k e d   / > < C o l u m n F i l t e r   / > < S e l e c t i o n F i l t e r   / > < F i l t e r P a r a m e t e r s   / > < I s S o r t D e s c e n d i n g > f a l s e < / I s S o r t D e s c e n d i n g > < / T a b l e W i d g e t G r i d S e r i a l i z a t i o n > ] ] > < / C u s t o m C o n t e n t > < / G e m i n i > 
</file>

<file path=customXml/item7.xml>��< ? x m l   v e r s i o n = " 1 . 0 "   e n c o d i n g = " U T F - 1 6 " ? > < G e m i n i   x m l n s = " h t t p : / / g e m i n i / p i v o t c u s t o m i z a t i o n / T a b l e X M L _ A r e a l _ T a b _ 0 9 5 8 4 _ 4 0 9 f 8 e 8 6 - 9 e 5 c - 4 5 f 6 - b 5 f b - e 4 9 6 5 1 0 5 9 8 9 e " > < C u s t o m C o n t e n t > < ! [ C D A T A [ < T a b l e W i d g e t G r i d S e r i a l i z a t i o n   x m l n s : x s i = " h t t p : / / w w w . w 3 . o r g / 2 0 0 1 / X M L S c h e m a - i n s t a n c e "   x m l n s : x s d = " h t t p : / / w w w . w 3 . o r g / 2 0 0 1 / X M L S c h e m a " > < C o l u m n S u g g e s t e d T y p e   / > < C o l u m n F o r m a t   / > < C o l u m n A c c u r a c y   / > < C o l u m n C u r r e n c y S y m b o l   / > < C o l u m n P o s i t i v e P a t t e r n   / > < C o l u m n N e g a t i v e P a t t e r n   / > < C o l u m n W i d t h s > < i t e m > < k e y > < s t r i n g > k n r < / s t r i n g > < / k e y > < v a l u e > < i n t > 5 7 < / i n t > < / v a l u e > < / i t e m > < i t e m > < k e y > < s t r i n g > k o m m u n e < / s t r i n g > < / k e y > < v a l u e > < i n t > 9 9 < / i n t > < / v a l u e > < / i t e m > < i t e m > < k e y > < s t r i n g > k o d e < / s t r i n g > < / k e y > < v a l u e > < i n t > 6 7 < / i n t > < / v a l u e > < / i t e m > < i t e m > < k e y > < s t r i n g > k a t e g o r i < / s t r i n g > < / k e y > < v a l u e > < i n t > 8 8 < / i n t > < / v a l u e > < / i t e m > < i t e m > < k e y > < s t r i n g > v e r d i < / s t r i n g > < / k e y > < v a l u e > < i n t > 6 9 < / i n t > < / v a l u e > < / i t e m > < / C o l u m n W i d t h s > < C o l u m n D i s p l a y I n d e x > < i t e m > < k e y > < s t r i n g > k n r < / s t r i n g > < / k e y > < v a l u e > < i n t > 0 < / i n t > < / v a l u e > < / i t e m > < i t e m > < k e y > < s t r i n g > k o m m u n e < / s t r i n g > < / k e y > < v a l u e > < i n t > 1 < / i n t > < / v a l u e > < / i t e m > < i t e m > < k e y > < s t r i n g > k o d e < / s t r i n g > < / k e y > < v a l u e > < i n t > 2 < / i n t > < / v a l u e > < / i t e m > < i t e m > < k e y > < s t r i n g > k a t e g o r i < / s t r i n g > < / k e y > < v a l u e > < i n t > 3 < / i n t > < / v a l u e > < / i t e m > < i t e m > < k e y > < s t r i n g > v e r d i < / s t r i n g > < / k e y > < v a l u e > < i n t > 4 < / i n t > < / v a l u e > < / i t e m > < / C o l u m n D i s p l a y I n d e x > < C o l u m n F r o z e n   / > < C o l u m n C h e c k e d   / > < C o l u m n F i l t e r   / > < S e l e c t i o n F i l t e r   / > < F i l t e r P a r a m e t e r s   / > < I s S o r t D e s c e n d i n g > f a l s e < / I s S o r t D e s c e n d i n g > < / T a b l e W i d g e t G r i d S e r i a l i z a t i o n > ] ] > < / C u s t o m C o n t e n t > < / G e m i n i > 
</file>

<file path=customXml/item8.xml>��< ? x m l   v e r s i o n = " 1 . 0 "   e n c o d i n g = " U T F - 1 6 " ? > < G e m i n i   x m l n s = " h t t p : / / g e m i n i / p i v o t c u s t o m i z a t i o n / P o w e r P i v o t V e r s i o n " > < C u s t o m C o n t e n t > < ! [ C D A T A [ 2 0 1 5 . 1 3 0 . 8 0 0 . 1 1 5 2 ] ] > < / C u s t o m C o n t e n t > < / G e m i n i > 
</file>

<file path=customXml/item9.xml>��< ? x m l   v e r s i o n = " 1 . 0 "   e n c o d i n g = " U T F - 1 6 " ? > < G e m i n i   x m l n s = " h t t p : / / g e m i n i / p i v o t c u s t o m i z a t i o n / T a b l e X M L _ A r e a l _ 6 4 _ k a t _ b a s e _ 5 8 1 c 5 1 5 1 - e b a 6 - 4 1 7 a - a 6 c d - 5 1 4 a d 5 9 b e 4 4 0 " > < C u s t o m C o n t e n t > < ! [ C D A T A [ < T a b l e W i d g e t G r i d S e r i a l i z a t i o n   x m l n s : x s i = " h t t p : / / w w w . w 3 . o r g / 2 0 0 1 / X M L S c h e m a - i n s t a n c e "   x m l n s : x s d = " h t t p : / / w w w . w 3 . o r g / 2 0 0 1 / X M L S c h e m a " > < C o l u m n S u g g e s t e d T y p e   / > < C o l u m n F o r m a t   / > < C o l u m n A c c u r a c y   / > < C o l u m n C u r r e n c y S y m b o l   / > < C o l u m n P o s i t i v e P a t t e r n   / > < C o l u m n N e g a t i v e P a t t e r n   / > < C o l u m n W i d t h s > < i t e m > < k e y > < s t r i n g > k n r < / s t r i n g > < / k e y > < v a l u e > < i n t > 5 7 < / i n t > < / v a l u e > < / i t e m > < i t e m > < k e y > < s t r i n g > k o m m u n e < / s t r i n g > < / k e y > < v a l u e > < i n t > 9 9 < / i n t > < / v a l u e > < / i t e m > < i t e m > < k e y > < s t r i n g > k o d e < / s t r i n g > < / k e y > < v a l u e > < i n t > 6 7 < / i n t > < / v a l u e > < / i t e m > < i t e m > < k e y > < s t r i n g > k a t e g o r i < / s t r i n g > < / k e y > < v a l u e > < i n t > 8 8 < / i n t > < / v a l u e > < / i t e m > < i t e m > < k e y > < s t r i n g > v e r d i < / s t r i n g > < / k e y > < v a l u e > < i n t > 6 9 < / i n t > < / v a l u e > < / i t e m > < / C o l u m n W i d t h s > < C o l u m n D i s p l a y I n d e x > < i t e m > < k e y > < s t r i n g > k n r < / s t r i n g > < / k e y > < v a l u e > < i n t > 0 < / i n t > < / v a l u e > < / i t e m > < i t e m > < k e y > < s t r i n g > k o m m u n e < / s t r i n g > < / k e y > < v a l u e > < i n t > 1 < / i n t > < / v a l u e > < / i t e m > < i t e m > < k e y > < s t r i n g > k o d e < / s t r i n g > < / k e y > < v a l u e > < i n t > 2 < / i n t > < / v a l u e > < / i t e m > < i t e m > < k e y > < s t r i n g > k a t e g o r i < / s t r i n g > < / k e y > < v a l u e > < i n t > 3 < / i n t > < / v a l u e > < / i t e m > < i t e m > < k e y > < s t r i n g > v e r d i < / s t r i n g > < / k e y > < v a l u e > < i n t > 4 < / i n t > < / v a l u e > < / i t e m > < / C o l u m n D i s p l a y I n d e x > < C o l u m n F r o z e n   / > < C o l u m n C h e c k e d   / > < C o l u m n F i l t e r   / > < S e l e c t i o n F i l t e r   / > < F i l t e r P a r a m e t e r s   / > < I s S o r t D e s c e n d i n g > f a l s e < / I s S o r t D e s c e n d i n g > < / T a b l e W i d g e t G r i d S e r i a l i z a t i o n > ] ] > < / C u s t o m C o n t e n t > < / G e m i n i > 
</file>

<file path=customXml/itemProps1.xml><?xml version="1.0" encoding="utf-8"?>
<ds:datastoreItem xmlns:ds="http://schemas.openxmlformats.org/officeDocument/2006/customXml" ds:itemID="{60172B68-2578-45D7-BD9B-EDF13908065C}">
  <ds:schemaRefs/>
</ds:datastoreItem>
</file>

<file path=customXml/itemProps10.xml><?xml version="1.0" encoding="utf-8"?>
<ds:datastoreItem xmlns:ds="http://schemas.openxmlformats.org/officeDocument/2006/customXml" ds:itemID="{5752A2A5-D10E-447E-99B9-796F244781BA}">
  <ds:schemaRefs/>
</ds:datastoreItem>
</file>

<file path=customXml/itemProps11.xml><?xml version="1.0" encoding="utf-8"?>
<ds:datastoreItem xmlns:ds="http://schemas.openxmlformats.org/officeDocument/2006/customXml" ds:itemID="{3379E4F3-9F5C-4E11-903F-F15C5455D467}">
  <ds:schemaRefs/>
</ds:datastoreItem>
</file>

<file path=customXml/itemProps12.xml><?xml version="1.0" encoding="utf-8"?>
<ds:datastoreItem xmlns:ds="http://schemas.openxmlformats.org/officeDocument/2006/customXml" ds:itemID="{DA025201-EB4B-4D43-A7AC-83292D61EB6E}">
  <ds:schemaRefs/>
</ds:datastoreItem>
</file>

<file path=customXml/itemProps13.xml><?xml version="1.0" encoding="utf-8"?>
<ds:datastoreItem xmlns:ds="http://schemas.openxmlformats.org/officeDocument/2006/customXml" ds:itemID="{12CBF180-B5BB-4EBD-A7B0-52F5CE264441}">
  <ds:schemaRefs/>
</ds:datastoreItem>
</file>

<file path=customXml/itemProps14.xml><?xml version="1.0" encoding="utf-8"?>
<ds:datastoreItem xmlns:ds="http://schemas.openxmlformats.org/officeDocument/2006/customXml" ds:itemID="{7DBE2C77-7672-4D45-8043-A664F7B90AD3}">
  <ds:schemaRefs/>
</ds:datastoreItem>
</file>

<file path=customXml/itemProps15.xml><?xml version="1.0" encoding="utf-8"?>
<ds:datastoreItem xmlns:ds="http://schemas.openxmlformats.org/officeDocument/2006/customXml" ds:itemID="{092528EF-98DD-43F7-98F0-F3546DA2D6F6}">
  <ds:schemaRefs/>
</ds:datastoreItem>
</file>

<file path=customXml/itemProps16.xml><?xml version="1.0" encoding="utf-8"?>
<ds:datastoreItem xmlns:ds="http://schemas.openxmlformats.org/officeDocument/2006/customXml" ds:itemID="{DFDBC08D-DF5B-4C9E-8B73-424358BE8D72}">
  <ds:schemaRefs/>
</ds:datastoreItem>
</file>

<file path=customXml/itemProps17.xml><?xml version="1.0" encoding="utf-8"?>
<ds:datastoreItem xmlns:ds="http://schemas.openxmlformats.org/officeDocument/2006/customXml" ds:itemID="{5E13782A-38C8-4C70-A1AD-F6E55FCB997A}">
  <ds:schemaRefs/>
</ds:datastoreItem>
</file>

<file path=customXml/itemProps18.xml><?xml version="1.0" encoding="utf-8"?>
<ds:datastoreItem xmlns:ds="http://schemas.openxmlformats.org/officeDocument/2006/customXml" ds:itemID="{9DF3A2FA-ACC1-49EE-B0AA-D65D866A84F0}">
  <ds:schemaRefs/>
</ds:datastoreItem>
</file>

<file path=customXml/itemProps19.xml><?xml version="1.0" encoding="utf-8"?>
<ds:datastoreItem xmlns:ds="http://schemas.openxmlformats.org/officeDocument/2006/customXml" ds:itemID="{01086FF5-468D-4FA1-B01B-B0DC4F6D2C09}">
  <ds:schemaRefs/>
</ds:datastoreItem>
</file>

<file path=customXml/itemProps2.xml><?xml version="1.0" encoding="utf-8"?>
<ds:datastoreItem xmlns:ds="http://schemas.openxmlformats.org/officeDocument/2006/customXml" ds:itemID="{CB1C0B91-9910-4B0C-9CC6-C73746B5A673}">
  <ds:schemaRefs/>
</ds:datastoreItem>
</file>

<file path=customXml/itemProps20.xml><?xml version="1.0" encoding="utf-8"?>
<ds:datastoreItem xmlns:ds="http://schemas.openxmlformats.org/officeDocument/2006/customXml" ds:itemID="{75499CB8-16C4-4B38-8524-4CF3C0FF7187}">
  <ds:schemaRefs/>
</ds:datastoreItem>
</file>

<file path=customXml/itemProps21.xml><?xml version="1.0" encoding="utf-8"?>
<ds:datastoreItem xmlns:ds="http://schemas.openxmlformats.org/officeDocument/2006/customXml" ds:itemID="{0612FC80-1A23-4EE4-BF76-04DD953F08F0}">
  <ds:schemaRefs/>
</ds:datastoreItem>
</file>

<file path=customXml/itemProps22.xml><?xml version="1.0" encoding="utf-8"?>
<ds:datastoreItem xmlns:ds="http://schemas.openxmlformats.org/officeDocument/2006/customXml" ds:itemID="{34DA4454-5812-4FAB-B937-626D71F91FCA}">
  <ds:schemaRefs/>
</ds:datastoreItem>
</file>

<file path=customXml/itemProps23.xml><?xml version="1.0" encoding="utf-8"?>
<ds:datastoreItem xmlns:ds="http://schemas.openxmlformats.org/officeDocument/2006/customXml" ds:itemID="{3A7FB21D-2208-4D7B-99A8-E9CC4B6A3C24}">
  <ds:schemaRefs>
    <ds:schemaRef ds:uri="http://schemas.microsoft.com/DataMashup"/>
  </ds:schemaRefs>
</ds:datastoreItem>
</file>

<file path=customXml/itemProps24.xml><?xml version="1.0" encoding="utf-8"?>
<ds:datastoreItem xmlns:ds="http://schemas.openxmlformats.org/officeDocument/2006/customXml" ds:itemID="{296A360B-2174-4922-A00E-D946E0684036}">
  <ds:schemaRefs/>
</ds:datastoreItem>
</file>

<file path=customXml/itemProps25.xml><?xml version="1.0" encoding="utf-8"?>
<ds:datastoreItem xmlns:ds="http://schemas.openxmlformats.org/officeDocument/2006/customXml" ds:itemID="{7CE669BE-C8BD-4859-BF9B-E0C7AB54A7C8}">
  <ds:schemaRefs/>
</ds:datastoreItem>
</file>

<file path=customXml/itemProps26.xml><?xml version="1.0" encoding="utf-8"?>
<ds:datastoreItem xmlns:ds="http://schemas.openxmlformats.org/officeDocument/2006/customXml" ds:itemID="{C14D860E-FCCD-4CDF-A32F-1BA252024C19}">
  <ds:schemaRefs/>
</ds:datastoreItem>
</file>

<file path=customXml/itemProps27.xml><?xml version="1.0" encoding="utf-8"?>
<ds:datastoreItem xmlns:ds="http://schemas.openxmlformats.org/officeDocument/2006/customXml" ds:itemID="{F289D55C-F538-41BF-AB1F-4046A5823099}">
  <ds:schemaRefs/>
</ds:datastoreItem>
</file>

<file path=customXml/itemProps28.xml><?xml version="1.0" encoding="utf-8"?>
<ds:datastoreItem xmlns:ds="http://schemas.openxmlformats.org/officeDocument/2006/customXml" ds:itemID="{F144B90C-98C0-40C5-8B5A-7DADF41DB4A2}">
  <ds:schemaRefs/>
</ds:datastoreItem>
</file>

<file path=customXml/itemProps3.xml><?xml version="1.0" encoding="utf-8"?>
<ds:datastoreItem xmlns:ds="http://schemas.openxmlformats.org/officeDocument/2006/customXml" ds:itemID="{C721364A-6CA6-485F-8735-EEB3C1D3159C}">
  <ds:schemaRefs/>
</ds:datastoreItem>
</file>

<file path=customXml/itemProps4.xml><?xml version="1.0" encoding="utf-8"?>
<ds:datastoreItem xmlns:ds="http://schemas.openxmlformats.org/officeDocument/2006/customXml" ds:itemID="{EBEACC09-1CFE-40DC-B80C-571F338A3868}">
  <ds:schemaRefs/>
</ds:datastoreItem>
</file>

<file path=customXml/itemProps5.xml><?xml version="1.0" encoding="utf-8"?>
<ds:datastoreItem xmlns:ds="http://schemas.openxmlformats.org/officeDocument/2006/customXml" ds:itemID="{E66B2A46-1539-4636-AA9F-FA0BD4208CC6}">
  <ds:schemaRefs/>
</ds:datastoreItem>
</file>

<file path=customXml/itemProps6.xml><?xml version="1.0" encoding="utf-8"?>
<ds:datastoreItem xmlns:ds="http://schemas.openxmlformats.org/officeDocument/2006/customXml" ds:itemID="{F84DC502-D758-4A48-B5F5-B11F1385D815}">
  <ds:schemaRefs/>
</ds:datastoreItem>
</file>

<file path=customXml/itemProps7.xml><?xml version="1.0" encoding="utf-8"?>
<ds:datastoreItem xmlns:ds="http://schemas.openxmlformats.org/officeDocument/2006/customXml" ds:itemID="{6DB34718-B8BD-4C1E-9810-757E5B125EA3}">
  <ds:schemaRefs/>
</ds:datastoreItem>
</file>

<file path=customXml/itemProps8.xml><?xml version="1.0" encoding="utf-8"?>
<ds:datastoreItem xmlns:ds="http://schemas.openxmlformats.org/officeDocument/2006/customXml" ds:itemID="{735A1891-1A2B-4764-828E-65804E6F1344}">
  <ds:schemaRefs/>
</ds:datastoreItem>
</file>

<file path=customXml/itemProps9.xml><?xml version="1.0" encoding="utf-8"?>
<ds:datastoreItem xmlns:ds="http://schemas.openxmlformats.org/officeDocument/2006/customXml" ds:itemID="{EC028D51-FBD1-43E8-B60E-19BDEC0C653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23</vt:i4>
      </vt:variant>
    </vt:vector>
  </HeadingPairs>
  <TitlesOfParts>
    <vt:vector size="23" baseType="lpstr">
      <vt:lpstr>Koding</vt:lpstr>
      <vt:lpstr>Om talla</vt:lpstr>
      <vt:lpstr>PD_oversikt</vt:lpstr>
      <vt:lpstr>Oversikt</vt:lpstr>
      <vt:lpstr>Hovedgrupper</vt:lpstr>
      <vt:lpstr>PD_hoved</vt:lpstr>
      <vt:lpstr>Bygg</vt:lpstr>
      <vt:lpstr>PD_bygg</vt:lpstr>
      <vt:lpstr>Samferdsel</vt:lpstr>
      <vt:lpstr>PD_samferdsel</vt:lpstr>
      <vt:lpstr>Skog</vt:lpstr>
      <vt:lpstr>PD_skog</vt:lpstr>
      <vt:lpstr>Jord</vt:lpstr>
      <vt:lpstr>PD_jord</vt:lpstr>
      <vt:lpstr>kode_64</vt:lpstr>
      <vt:lpstr>Utmark</vt:lpstr>
      <vt:lpstr>Tab_hovedgrupper</vt:lpstr>
      <vt:lpstr>P_ Tab_hovedgrupper</vt:lpstr>
      <vt:lpstr>Tab_undergrupper</vt:lpstr>
      <vt:lpstr>P_Tab_undergrupper</vt:lpstr>
      <vt:lpstr>PD_utmark</vt:lpstr>
      <vt:lpstr>Kladd_kode</vt:lpstr>
      <vt:lpstr>Ark3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Sandberg, Johan</dc:creator>
  <cp:lastModifiedBy>Sandberg, Johan</cp:lastModifiedBy>
  <dcterms:created xsi:type="dcterms:W3CDTF">2020-06-05T12:02:22Z</dcterms:created>
  <dcterms:modified xsi:type="dcterms:W3CDTF">2021-05-18T09:47:27Z</dcterms:modified>
</cp:coreProperties>
</file>